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erkovaa\Desktop\"/>
    </mc:Choice>
  </mc:AlternateContent>
  <bookViews>
    <workbookView xWindow="0" yWindow="0" windowWidth="28800" windowHeight="14100"/>
  </bookViews>
  <sheets>
    <sheet name="Evidencia hodín" sheetId="1" r:id="rId1"/>
    <sheet name=" Evidencia hodín - návod" sheetId="2" r:id="rId2"/>
    <sheet name="Výpočet úhrady prijímateľa" sheetId="4" r:id="rId3"/>
    <sheet name="Výpočet úhrady - návod" sheetId="5" r:id="rId4"/>
    <sheet name="Pomocné výpočty" sheetId="3" state="hidden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5" i="1" l="1"/>
  <c r="E14" i="3" l="1"/>
  <c r="E13" i="3"/>
  <c r="E9" i="4" l="1"/>
  <c r="C9" i="4" l="1"/>
  <c r="D9" i="4" s="1"/>
  <c r="Q9" i="4" l="1"/>
  <c r="N9" i="4"/>
  <c r="E6" i="3" l="1"/>
  <c r="I10" i="3"/>
  <c r="E12" i="3"/>
  <c r="I12" i="3" s="1"/>
  <c r="E11" i="3"/>
  <c r="E10" i="3"/>
  <c r="E9" i="3"/>
  <c r="E7" i="3"/>
  <c r="E8" i="3"/>
  <c r="E5" i="3"/>
  <c r="E4" i="3"/>
  <c r="E3" i="3"/>
  <c r="AL201" i="1" l="1"/>
  <c r="AL200" i="1"/>
  <c r="AL199" i="1"/>
  <c r="AL198" i="1"/>
  <c r="AL197" i="1"/>
  <c r="AL196" i="1"/>
  <c r="AL195" i="1"/>
  <c r="AL194" i="1"/>
  <c r="AL193" i="1"/>
  <c r="AL192" i="1"/>
  <c r="AL191" i="1"/>
  <c r="AL190" i="1"/>
  <c r="AL189" i="1"/>
  <c r="AL188" i="1"/>
  <c r="AL187" i="1"/>
  <c r="AL186" i="1"/>
  <c r="AL185" i="1"/>
  <c r="AL184" i="1"/>
  <c r="AL183" i="1"/>
  <c r="AL182" i="1"/>
  <c r="AL181" i="1"/>
  <c r="AL180" i="1"/>
  <c r="AL179" i="1"/>
  <c r="AL178" i="1"/>
  <c r="AL177" i="1"/>
  <c r="AL176" i="1"/>
  <c r="AL175" i="1"/>
  <c r="AL174" i="1"/>
  <c r="AL173" i="1"/>
  <c r="AL172" i="1"/>
  <c r="AL171" i="1"/>
  <c r="AL170" i="1"/>
  <c r="AL169" i="1"/>
  <c r="AL168" i="1"/>
  <c r="AL167" i="1"/>
  <c r="AL166" i="1"/>
  <c r="AL165" i="1"/>
  <c r="AL164" i="1"/>
  <c r="AL163" i="1"/>
  <c r="AL162" i="1"/>
  <c r="AL161" i="1"/>
  <c r="AL160" i="1"/>
  <c r="AL159" i="1"/>
  <c r="AL158" i="1"/>
  <c r="AL157" i="1"/>
  <c r="AL156" i="1"/>
  <c r="AL155" i="1"/>
  <c r="AL154" i="1"/>
  <c r="AL153" i="1"/>
  <c r="AL152" i="1"/>
  <c r="AL151" i="1"/>
  <c r="AL150" i="1"/>
  <c r="AL149" i="1"/>
  <c r="AL148" i="1"/>
  <c r="AL147" i="1"/>
  <c r="AL146" i="1"/>
  <c r="AL145" i="1"/>
  <c r="AL144" i="1"/>
  <c r="AL143" i="1"/>
  <c r="AL142" i="1"/>
  <c r="AL141" i="1"/>
  <c r="AL140" i="1"/>
  <c r="AL139" i="1"/>
  <c r="AL138" i="1"/>
  <c r="AL137" i="1"/>
  <c r="AL136" i="1"/>
  <c r="AL135" i="1"/>
  <c r="AL134" i="1"/>
  <c r="AL133" i="1"/>
  <c r="AL132" i="1"/>
  <c r="AL131" i="1"/>
  <c r="AL130" i="1"/>
  <c r="AL129" i="1"/>
  <c r="AL128" i="1"/>
  <c r="AL127" i="1"/>
  <c r="AL126" i="1"/>
  <c r="AL125" i="1"/>
  <c r="AL124" i="1"/>
  <c r="AL123" i="1"/>
  <c r="AL122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9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4" i="1"/>
  <c r="AL13" i="1"/>
  <c r="K9" i="4" l="1"/>
  <c r="H9" i="4"/>
  <c r="R9" i="4" l="1"/>
  <c r="AL18" i="1"/>
  <c r="AL17" i="1"/>
  <c r="AL16" i="1"/>
  <c r="G10" i="1" l="1"/>
  <c r="G8" i="1" s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B8" i="1"/>
  <c r="AJ8" i="1" l="1"/>
  <c r="AJ11" i="1" s="1"/>
  <c r="G11" i="1"/>
  <c r="AI8" i="1" l="1"/>
  <c r="AI11" i="1" s="1"/>
  <c r="AH8" i="1"/>
  <c r="AH11" i="1" s="1"/>
  <c r="AG8" i="1"/>
  <c r="AG11" i="1" s="1"/>
  <c r="AF8" i="1"/>
  <c r="AF11" i="1" s="1"/>
  <c r="AE8" i="1"/>
  <c r="AE11" i="1" s="1"/>
  <c r="AK8" i="1"/>
  <c r="AK11" i="1" s="1"/>
  <c r="AC8" i="1"/>
  <c r="AC11" i="1" s="1"/>
  <c r="AB8" i="1"/>
  <c r="AB11" i="1" s="1"/>
  <c r="AD8" i="1"/>
  <c r="AD11" i="1" s="1"/>
  <c r="Y8" i="1"/>
  <c r="W8" i="1"/>
  <c r="W11" i="1" s="1"/>
  <c r="X8" i="1"/>
  <c r="X11" i="1" s="1"/>
  <c r="U8" i="1"/>
  <c r="U11" i="1" s="1"/>
  <c r="V8" i="1"/>
  <c r="V11" i="1" s="1"/>
  <c r="Z8" i="1" l="1"/>
  <c r="Z11" i="1" s="1"/>
  <c r="Y11" i="1"/>
  <c r="T8" i="1"/>
  <c r="T11" i="1" s="1"/>
  <c r="S8" i="1"/>
  <c r="S11" i="1" s="1"/>
  <c r="R8" i="1"/>
  <c r="R11" i="1" s="1"/>
  <c r="Q8" i="1"/>
  <c r="Q11" i="1" s="1"/>
  <c r="P8" i="1"/>
  <c r="P11" i="1" s="1"/>
  <c r="O8" i="1"/>
  <c r="O11" i="1" s="1"/>
  <c r="N8" i="1"/>
  <c r="N11" i="1" s="1"/>
  <c r="M8" i="1"/>
  <c r="M11" i="1" s="1"/>
  <c r="L8" i="1"/>
  <c r="L11" i="1" s="1"/>
  <c r="K8" i="1"/>
  <c r="K11" i="1" s="1"/>
  <c r="J8" i="1"/>
  <c r="J11" i="1" s="1"/>
  <c r="I8" i="1"/>
  <c r="I11" i="1" s="1"/>
  <c r="H8" i="1" l="1"/>
  <c r="H11" i="1" s="1"/>
  <c r="I4" i="3" l="1"/>
  <c r="I5" i="3"/>
  <c r="I6" i="3"/>
  <c r="I7" i="3"/>
  <c r="I8" i="3"/>
  <c r="I9" i="3"/>
  <c r="I11" i="3"/>
  <c r="I13" i="3"/>
  <c r="I3" i="3"/>
  <c r="AA8" i="1" l="1"/>
  <c r="AA11" i="1" s="1"/>
</calcChain>
</file>

<file path=xl/comments1.xml><?xml version="1.0" encoding="utf-8"?>
<comments xmlns="http://schemas.openxmlformats.org/spreadsheetml/2006/main">
  <authors>
    <author>Kmecová Miroslava</author>
  </authors>
  <commentList>
    <comment ref="C5" authorId="0" shapeId="0">
      <text>
        <r>
          <rPr>
            <b/>
            <sz val="11"/>
            <color indexed="81"/>
            <rFont val="Segoe UI"/>
            <family val="2"/>
            <charset val="238"/>
          </rPr>
          <t>kalendárny mesiac PSS vyberá z rolovacieho okna, mesiac sa nevypisuje !</t>
        </r>
      </text>
    </comment>
    <comment ref="Y13" authorId="0" shapeId="0">
      <text>
        <r>
          <rPr>
            <b/>
            <sz val="12"/>
            <color indexed="81"/>
            <rFont val="Segoe UI"/>
            <family val="2"/>
            <charset val="238"/>
          </rPr>
          <t>PSS vyplní 0:00 v prípade neposkytnutia opatrovateľskej služby podľa zmluvy - napr.  pobyt v nemocnici</t>
        </r>
      </text>
    </comment>
    <comment ref="AA13" authorId="0" shapeId="0">
      <text>
        <r>
          <rPr>
            <b/>
            <sz val="12"/>
            <color indexed="81"/>
            <rFont val="Segoe UI"/>
            <family val="2"/>
            <charset val="238"/>
          </rPr>
          <t>PSS vyplní 0:00 v prípade neposkytnutia opatrovateľskej služby podľa zmluvy - napr.  pobyt v nemocnici</t>
        </r>
      </text>
    </comment>
    <comment ref="AL13" authorId="0" shapeId="0">
      <text>
        <r>
          <rPr>
            <b/>
            <u/>
            <sz val="12"/>
            <color indexed="81"/>
            <rFont val="Segoe UI"/>
            <family val="2"/>
            <charset val="238"/>
          </rPr>
          <t xml:space="preserve">počet poskytnutých hodín v mesiaci je automaticky vypočítaný </t>
        </r>
        <r>
          <rPr>
            <b/>
            <sz val="12"/>
            <color indexed="81"/>
            <rFont val="Segoe UI"/>
            <family val="2"/>
            <charset val="238"/>
          </rPr>
          <t xml:space="preserve">na základe PSS vloženého údaju - skutočného počtu poskytnutých hodín OS v konkrétnych dňoch v danom mesiaci a </t>
        </r>
        <r>
          <rPr>
            <b/>
            <u/>
            <sz val="12"/>
            <color indexed="81"/>
            <rFont val="Segoe UI"/>
            <family val="2"/>
            <charset val="238"/>
          </rPr>
          <t>to dňoch vyplývajúcich zo Zmluvy</t>
        </r>
        <r>
          <rPr>
            <b/>
            <sz val="12"/>
            <color indexed="81"/>
            <rFont val="Segoe UI"/>
            <family val="2"/>
            <charset val="238"/>
          </rPr>
          <t xml:space="preserve">. </t>
        </r>
        <r>
          <rPr>
            <b/>
            <i/>
            <sz val="12"/>
            <color indexed="81"/>
            <rFont val="Segoe UI"/>
            <family val="2"/>
            <charset val="238"/>
          </rPr>
          <t>Tento počet skutočne poskytnutých hodín OS musí byť zhodný s počtom hodín OS, za ktoré si PSS žiada úhradu od prijímateľa a zároveň musí byť rovný, alebo nižší (napr. v prípade hospitalizácie) s počtom hodín OS, ktoré pre prijímateľa vyplývajú zo Zmluvy.  Počet hodín vyplývajúci zo Zmluvy môže byť maximálne do výšky počtu hodín vyplývajúcich z Rozhodnutia/Integrovaného posudku na daný počet zazmluvnených dní.</t>
        </r>
      </text>
    </comment>
  </commentList>
</comments>
</file>

<file path=xl/sharedStrings.xml><?xml version="1.0" encoding="utf-8"?>
<sst xmlns="http://schemas.openxmlformats.org/spreadsheetml/2006/main" count="320" uniqueCount="88">
  <si>
    <t>Názov poskytovateľa sociálnej služby (PSS):</t>
  </si>
  <si>
    <t>IČO:</t>
  </si>
  <si>
    <t>ID:</t>
  </si>
  <si>
    <t>Mesiac/rok:</t>
  </si>
  <si>
    <t>1.</t>
  </si>
  <si>
    <t>Legenda:</t>
  </si>
  <si>
    <t>P.č.</t>
  </si>
  <si>
    <t>Kalendárny deň v mesiaci</t>
  </si>
  <si>
    <t>2.</t>
  </si>
  <si>
    <t>3.</t>
  </si>
  <si>
    <t>4.</t>
  </si>
  <si>
    <t>5.</t>
  </si>
  <si>
    <t>Dátum</t>
  </si>
  <si>
    <t>Kalendárny deň v týždni</t>
  </si>
  <si>
    <t>123456/7890</t>
  </si>
  <si>
    <t>pracovné dni</t>
  </si>
  <si>
    <t>víkendy</t>
  </si>
  <si>
    <t>sviatky</t>
  </si>
  <si>
    <t>Evidencia počtu poskytnutých hodín opatrovateľskej služby (OS)</t>
  </si>
  <si>
    <t>PSS vypĺňa len ružovo podfarbené bunky</t>
  </si>
  <si>
    <t>počet hodín</t>
  </si>
  <si>
    <t>Eur/hod</t>
  </si>
  <si>
    <t>Eur</t>
  </si>
  <si>
    <t>Mesiac / Rok:</t>
  </si>
  <si>
    <t>Formát - vypĺňania
hodín</t>
  </si>
  <si>
    <t>[h]:mm
napr.
5:30</t>
  </si>
  <si>
    <t xml:space="preserve">Počet poskytnutých hodín
 SPoLU
 za deň
</t>
  </si>
  <si>
    <t xml:space="preserve">Počet
 poskytnutých hodín OS
 SPOLU
 za deň
</t>
  </si>
  <si>
    <t xml:space="preserve">Počet
poskytnutých
hodín OS
SPOLU
za deň
</t>
  </si>
  <si>
    <t xml:space="preserve">Počet poskytnutých
hodín OS
 SPOLU
 za deň
</t>
  </si>
  <si>
    <t xml:space="preserve">Počet
poskytnutých hodín OS
SPOLU
za deň
</t>
  </si>
  <si>
    <t xml:space="preserve">Počet
poskytnutých
 hodín OS
SPOLU
 za deň
</t>
  </si>
  <si>
    <t xml:space="preserve">Počet
poskytnutých
hodín OS
SPOLU
 za deň
</t>
  </si>
  <si>
    <t xml:space="preserve">Počet
poskytnutých
 hodín OS
SPOLU
za deň
</t>
  </si>
  <si>
    <t xml:space="preserve">Počet
poskytnutých
 hodín OS </t>
  </si>
  <si>
    <t xml:space="preserve">Počet poskytnutých hodín OS
 SPOLU
 za deň  
</t>
  </si>
  <si>
    <t>Január 2026</t>
  </si>
  <si>
    <t>Február 2026</t>
  </si>
  <si>
    <t>Marec 2026</t>
  </si>
  <si>
    <t>Apríl 2026</t>
  </si>
  <si>
    <t>Máj 2026</t>
  </si>
  <si>
    <t>Jún 2026</t>
  </si>
  <si>
    <t>Júl 2026</t>
  </si>
  <si>
    <t>August 2026</t>
  </si>
  <si>
    <t>September 2026</t>
  </si>
  <si>
    <t>Oktober 2026</t>
  </si>
  <si>
    <t>November 2026</t>
  </si>
  <si>
    <t>December 2026</t>
  </si>
  <si>
    <t>Sviatky 2026</t>
  </si>
  <si>
    <r>
      <t xml:space="preserve">UPOZORNENIE:
V prípade, že boli u prijímateľa 2 opatrovateľky súčasne napr. 1 hodinu, </t>
    </r>
    <r>
      <rPr>
        <b/>
        <u/>
        <sz val="11"/>
        <color rgb="FFFF0000"/>
        <rFont val="Times New Roman"/>
        <family val="1"/>
        <charset val="238"/>
      </rPr>
      <t>tak sa vykáže 1 hodina (nie 2 hodiny)</t>
    </r>
    <r>
      <rPr>
        <b/>
        <sz val="11"/>
        <color rgb="FFFF0000"/>
        <rFont val="Times New Roman"/>
        <family val="1"/>
        <charset val="238"/>
      </rPr>
      <t>, nakoľko prijímateľ odoberá a platí za 1 hodinu a nie osobohodinu a refundované sú hodiny, ktoré si objednal prijímateľ.</t>
    </r>
  </si>
  <si>
    <r>
      <t xml:space="preserve">Počet poskytnutých hodín OS spolu za MESIAC  za každého prijímateľa
</t>
    </r>
    <r>
      <rPr>
        <b/>
        <i/>
        <sz val="13"/>
        <rFont val="Calibri"/>
        <family val="2"/>
        <scheme val="minor"/>
      </rPr>
      <t xml:space="preserve">(ide o tie isté hodiny OS za ktoré si PSS žiada úhradu od prijímateľa)
</t>
    </r>
  </si>
  <si>
    <t>Suma úhrady (v EUR) pre prijímateľa za poskytnutú opatrovateľskú službu v danom mesiaci vypočítaná PSS na základe skutočného počtu poskytnutých hodín OS prijímateľovi a Zmluvy o poskytovaní soc. služby.</t>
  </si>
  <si>
    <t xml:space="preserve">z toho
počet hodín na 
sebaobslužné úkony
</t>
  </si>
  <si>
    <t>Podklady k výpočtu úhrady prijímateľa - príloha k Evidencii počtu poskytnutých hodín OS</t>
  </si>
  <si>
    <t xml:space="preserve">Suma 
Dohľad 
</t>
  </si>
  <si>
    <t xml:space="preserve">Suma 
Sebaobslužné úkony
</t>
  </si>
  <si>
    <t>z toho
počet hodín
 na úkony starostlivosti o svoju domácnosť</t>
  </si>
  <si>
    <t xml:space="preserve">Suma
Úkony starostlivosti o svoju domácnosť
</t>
  </si>
  <si>
    <t>z toho
počet hodín
na úkony základné sociálne aktivity</t>
  </si>
  <si>
    <t>z toho
počet hodín za
dohľad</t>
  </si>
  <si>
    <r>
      <rPr>
        <b/>
        <u val="double"/>
        <sz val="10"/>
        <rFont val="Calibri"/>
        <family val="2"/>
        <charset val="238"/>
        <scheme val="minor"/>
      </rPr>
      <t>sadzba</t>
    </r>
    <r>
      <rPr>
        <b/>
        <sz val="10"/>
        <rFont val="Calibri"/>
        <family val="2"/>
        <charset val="238"/>
        <scheme val="minor"/>
      </rPr>
      <t xml:space="preserve">
Základné sociálne aktivity
</t>
    </r>
  </si>
  <si>
    <r>
      <rPr>
        <b/>
        <u val="double"/>
        <sz val="10"/>
        <rFont val="Calibri"/>
        <family val="2"/>
        <charset val="238"/>
        <scheme val="minor"/>
      </rPr>
      <t>sadzba</t>
    </r>
    <r>
      <rPr>
        <b/>
        <sz val="10"/>
        <rFont val="Calibri"/>
        <family val="2"/>
        <charset val="238"/>
        <scheme val="minor"/>
      </rPr>
      <t xml:space="preserve">
Dohľad
</t>
    </r>
  </si>
  <si>
    <r>
      <rPr>
        <b/>
        <sz val="10"/>
        <rFont val="Calibri"/>
        <family val="2"/>
        <charset val="238"/>
        <scheme val="minor"/>
      </rPr>
      <t>Počet poskytnutých hodín 
v mesiaci</t>
    </r>
    <r>
      <rPr>
        <sz val="10"/>
        <rFont val="Calibri"/>
        <family val="2"/>
        <charset val="238"/>
        <scheme val="minor"/>
      </rPr>
      <t xml:space="preserve"> 
</t>
    </r>
    <r>
      <rPr>
        <b/>
        <sz val="10"/>
        <rFont val="Calibri"/>
        <family val="2"/>
        <charset val="238"/>
        <scheme val="minor"/>
      </rPr>
      <t>SPOLU</t>
    </r>
  </si>
  <si>
    <r>
      <rPr>
        <b/>
        <u val="double"/>
        <sz val="10"/>
        <rFont val="Calibri"/>
        <family val="2"/>
        <charset val="238"/>
        <scheme val="minor"/>
      </rPr>
      <t>sadzba</t>
    </r>
    <r>
      <rPr>
        <b/>
        <sz val="10"/>
        <rFont val="Calibri"/>
        <family val="2"/>
        <charset val="238"/>
        <scheme val="minor"/>
      </rPr>
      <t xml:space="preserve">
Sebaobslužné úkony
</t>
    </r>
  </si>
  <si>
    <r>
      <rPr>
        <b/>
        <u val="double"/>
        <sz val="10"/>
        <rFont val="Calibri"/>
        <family val="2"/>
        <charset val="238"/>
        <scheme val="minor"/>
      </rPr>
      <t>sadzba</t>
    </r>
    <r>
      <rPr>
        <b/>
        <sz val="10"/>
        <rFont val="Calibri"/>
        <family val="2"/>
        <charset val="238"/>
        <scheme val="minor"/>
      </rPr>
      <t xml:space="preserve">
Úkony starostlivosti o svoju domácnosť 
</t>
    </r>
  </si>
  <si>
    <r>
      <t xml:space="preserve">vypočítaná </t>
    </r>
    <r>
      <rPr>
        <b/>
        <sz val="10"/>
        <rFont val="Calibri"/>
        <family val="2"/>
        <charset val="238"/>
        <scheme val="minor"/>
      </rPr>
      <t>úhrada pre prijímateľa</t>
    </r>
    <r>
      <rPr>
        <sz val="10"/>
        <rFont val="Calibri"/>
        <family val="2"/>
        <charset val="238"/>
        <scheme val="minor"/>
      </rPr>
      <t xml:space="preserve"> za poskytnuté hodiny v danom mesiaci</t>
    </r>
  </si>
  <si>
    <t>Rodné číslo
prijímateľa soc. služby</t>
  </si>
  <si>
    <t>Legenda Evidencia hodín</t>
  </si>
  <si>
    <t>Legenda Výpočet úhrady prijímateľa</t>
  </si>
  <si>
    <t>Poznámka:</t>
  </si>
  <si>
    <r>
      <t>v prípade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u/>
        <sz val="11"/>
        <color rgb="FFFF0000"/>
        <rFont val="Times New Roman"/>
        <family val="1"/>
        <charset val="238"/>
      </rPr>
      <t>jednotnej sadzby za úkony</t>
    </r>
    <r>
      <rPr>
        <sz val="11"/>
        <color theme="1"/>
        <rFont val="Times New Roman"/>
        <family val="1"/>
        <charset val="238"/>
      </rPr>
      <t xml:space="preserve"> (napr. 1 hod OS/2€)</t>
    </r>
    <r>
      <rPr>
        <b/>
        <sz val="11"/>
        <color theme="1"/>
        <rFont val="Times New Roman"/>
        <family val="1"/>
        <charset val="238"/>
      </rPr>
      <t xml:space="preserve"> môže PSS vymazať stĺpce F-Q a doplniť stĺpec s názvom </t>
    </r>
    <r>
      <rPr>
        <b/>
        <i/>
        <sz val="11"/>
        <color rgb="FFFF0000"/>
        <rFont val="Times New Roman"/>
        <family val="1"/>
        <charset val="238"/>
      </rPr>
      <t>paušálna sadzba za úkony</t>
    </r>
    <r>
      <rPr>
        <b/>
        <sz val="11"/>
        <color theme="1"/>
        <rFont val="Times New Roman"/>
        <family val="1"/>
        <charset val="238"/>
      </rPr>
      <t xml:space="preserve"> (nie je nutné rozpisovať počet poskytnutých hodín OS na jednotlivé úkony, ak má PSS jednotnú sadzbu za všetky úkony), </t>
    </r>
  </si>
  <si>
    <t xml:space="preserve">Suma 
Základné sociálne aktivity
</t>
  </si>
  <si>
    <r>
      <t xml:space="preserve">
Stupeň odkázanosti
 z </t>
    </r>
    <r>
      <rPr>
        <b/>
        <sz val="14"/>
        <rFont val="Calibri"/>
        <family val="2"/>
        <charset val="238"/>
        <scheme val="minor"/>
      </rPr>
      <t>ROZHODNUTIA/ INTEGROVANÉHO POSUDKU</t>
    </r>
    <r>
      <rPr>
        <b/>
        <sz val="16"/>
        <rFont val="Calibri"/>
        <family val="2"/>
        <charset val="238"/>
        <scheme val="minor"/>
      </rPr>
      <t xml:space="preserve">
</t>
    </r>
  </si>
  <si>
    <t>ROZHODNUTIE/
INTEGROVANÝ POSUDOK</t>
  </si>
  <si>
    <t>Hruška Ján</t>
  </si>
  <si>
    <t xml:space="preserve">Priezvisko a Meno  prijímateľa soc. služby (prijímateľ) </t>
  </si>
  <si>
    <t xml:space="preserve">P. č. </t>
  </si>
  <si>
    <r>
      <t xml:space="preserve">Priezvisko a Meno </t>
    </r>
    <r>
      <rPr>
        <sz val="10"/>
        <rFont val="Calibri"/>
        <family val="2"/>
        <charset val="238"/>
        <scheme val="minor"/>
      </rPr>
      <t>prijímateľa soc. služby (prijímateľ)</t>
    </r>
  </si>
  <si>
    <r>
      <t xml:space="preserve">Rodné číslo </t>
    </r>
    <r>
      <rPr>
        <sz val="10"/>
        <rFont val="Calibri"/>
        <family val="2"/>
        <charset val="238"/>
        <scheme val="minor"/>
      </rPr>
      <t>prijímateľa soc. služby</t>
    </r>
  </si>
  <si>
    <t>VI.</t>
  </si>
  <si>
    <t>Rozhodnutie</t>
  </si>
  <si>
    <t>Príklad</t>
  </si>
  <si>
    <r>
      <t>t.z. PSS uvedie</t>
    </r>
    <r>
      <rPr>
        <b/>
        <i/>
        <sz val="11"/>
        <color rgb="FFFF0000"/>
        <rFont val="Times New Roman"/>
        <family val="1"/>
        <charset val="238"/>
      </rPr>
      <t xml:space="preserve"> počet poskytnutých hodín v mesiaci</t>
    </r>
    <r>
      <rPr>
        <b/>
        <sz val="11"/>
        <color theme="1"/>
        <rFont val="Times New Roman"/>
        <family val="1"/>
        <charset val="238"/>
      </rPr>
      <t>(stĺpec E),</t>
    </r>
    <r>
      <rPr>
        <b/>
        <i/>
        <sz val="11"/>
        <color rgb="FFFF0000"/>
        <rFont val="Times New Roman"/>
        <family val="1"/>
        <charset val="238"/>
      </rPr>
      <t xml:space="preserve"> paušálnu sadzbu za úkony</t>
    </r>
    <r>
      <rPr>
        <b/>
        <sz val="11"/>
        <rFont val="Times New Roman"/>
        <family val="1"/>
        <charset val="238"/>
      </rPr>
      <t xml:space="preserve"> (nový stĺpec, ktorý nahrádza stĺpce F-Q)</t>
    </r>
    <r>
      <rPr>
        <b/>
        <sz val="11"/>
        <color theme="1"/>
        <rFont val="Times New Roman"/>
        <family val="1"/>
        <charset val="238"/>
      </rPr>
      <t xml:space="preserve"> a </t>
    </r>
    <r>
      <rPr>
        <b/>
        <sz val="11"/>
        <color rgb="FFFF0000"/>
        <rFont val="Times New Roman"/>
        <family val="1"/>
        <charset val="238"/>
      </rPr>
      <t>v</t>
    </r>
    <r>
      <rPr>
        <b/>
        <i/>
        <sz val="11"/>
        <color rgb="FFFF0000"/>
        <rFont val="Times New Roman"/>
        <family val="1"/>
        <charset val="238"/>
      </rPr>
      <t xml:space="preserve">ypočítanú úhradu pre prijímateľa </t>
    </r>
    <r>
      <rPr>
        <b/>
        <i/>
        <sz val="11"/>
        <rFont val="Times New Roman"/>
        <family val="1"/>
        <charset val="238"/>
      </rPr>
      <t>(stĺpec R)</t>
    </r>
  </si>
  <si>
    <r>
      <rPr>
        <b/>
        <i/>
        <sz val="11"/>
        <color rgb="FFFF0000"/>
        <rFont val="Times New Roman"/>
        <family val="1"/>
        <charset val="238"/>
      </rPr>
      <t>dátum ukončenia zmluvy</t>
    </r>
    <r>
      <rPr>
        <b/>
        <sz val="11"/>
        <color theme="1"/>
        <rFont val="Times New Roman"/>
        <family val="1"/>
        <charset val="238"/>
      </rPr>
      <t xml:space="preserve"> (stĺpec T) vyplní PSS len v prípade, že došlo k ukončeniu zmluvy uzatvorenej s prijímateľom </t>
    </r>
  </si>
  <si>
    <r>
      <rPr>
        <b/>
        <i/>
        <sz val="11"/>
        <color rgb="FFFF0000"/>
        <rFont val="Times New Roman"/>
        <family val="1"/>
        <charset val="238"/>
      </rPr>
      <t>počet poskytnutých hodín</t>
    </r>
    <r>
      <rPr>
        <b/>
        <sz val="11"/>
        <color theme="1"/>
        <rFont val="Times New Roman"/>
        <family val="1"/>
        <charset val="238"/>
      </rPr>
      <t xml:space="preserve"> v hárku Výpočet úhrady prijímateľa vyplní PSS v</t>
    </r>
    <r>
      <rPr>
        <b/>
        <sz val="11"/>
        <color rgb="FFFF0000"/>
        <rFont val="Times New Roman"/>
        <family val="1"/>
        <charset val="238"/>
      </rPr>
      <t xml:space="preserve"> realných číslach, napr. 5,5 hod. </t>
    </r>
    <r>
      <rPr>
        <b/>
        <sz val="11"/>
        <rFont val="Times New Roman"/>
        <family val="1"/>
        <charset val="238"/>
      </rPr>
      <t>(vo formáte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5:30 vypĺňa PSS počet hodín len v hárku Evidencia hodín).</t>
    </r>
  </si>
  <si>
    <r>
      <t xml:space="preserve">Dátum ukončenia zmluvy </t>
    </r>
    <r>
      <rPr>
        <sz val="10"/>
        <rFont val="Calibri"/>
        <family val="2"/>
        <charset val="238"/>
        <scheme val="minor"/>
      </rPr>
      <t>uzatvorenej s prijímateľom soc. služby (ak nastane)</t>
    </r>
  </si>
  <si>
    <r>
      <t xml:space="preserve">Údaj - Počet poskytnutých hodín prijímateľovi v mesiaci </t>
    </r>
    <r>
      <rPr>
        <b/>
        <u val="double"/>
        <sz val="11"/>
        <color theme="1"/>
        <rFont val="Times New Roman"/>
        <family val="1"/>
        <charset val="238"/>
      </rPr>
      <t>je automaticky vypočítaný</t>
    </r>
    <r>
      <rPr>
        <b/>
        <sz val="11"/>
        <color theme="1"/>
        <rFont val="Times New Roman"/>
        <family val="1"/>
        <charset val="238"/>
      </rPr>
      <t xml:space="preserve">  - a to po vložení údaju poskytovateľom soc. služby - skutočného počtu poskytnutých hodín OS v konkrétnych dňoch v danom mesiaci a to dňoch vyplývajúcich zo Zmluvy. </t>
    </r>
    <r>
      <rPr>
        <b/>
        <i/>
        <sz val="11"/>
        <color theme="1"/>
        <rFont val="Times New Roman"/>
        <family val="1"/>
        <charset val="238"/>
      </rPr>
      <t>Tento počet skutočne poskytnutých hodín OS musí byť zhodný s počtom hodín OS, za ktoré si PSS žiada úhradu od prijímateľa a zároveň musí byť rovný, alebo nižší (napr. v prípade hospitalizácie) s počtom hodín OS, ktoré pre prijímateľa vyplývajú zo Zmluvy.  Počet hodín vyplývajúci zo Zmluvy môže byť maximálne do výšky počtu hodín vyplývajúcich z Rozhodnutia/Integrovaného posudku na daný počet zazmluvnených dní.</t>
    </r>
  </si>
  <si>
    <r>
      <t xml:space="preserve">Údaje, ktoré sú vypĺňané/vkladané manuálne poskytovateľom soc. služieb (PSS) - (ide o všetky ružovo podfarbené bunky): 
</t>
    </r>
    <r>
      <rPr>
        <b/>
        <i/>
        <sz val="11"/>
        <rFont val="Times New Roman"/>
        <family val="1"/>
        <charset val="238"/>
      </rPr>
      <t>Tabuľka č.1</t>
    </r>
    <r>
      <rPr>
        <b/>
        <i/>
        <sz val="11"/>
        <color rgb="FFFF0000"/>
        <rFont val="Times New Roman"/>
        <family val="1"/>
        <charset val="238"/>
      </rPr>
      <t xml:space="preserve">
názov poskytovateľa sociálnej služby
IČO
ID
Mesiac/rok</t>
    </r>
    <r>
      <rPr>
        <b/>
        <i/>
        <sz val="11"/>
        <rFont val="Times New Roman"/>
        <family val="1"/>
        <charset val="238"/>
      </rPr>
      <t xml:space="preserve"> - PSS nevypisuje, uvedené PSS vyberá z rolovacieho okna </t>
    </r>
    <r>
      <rPr>
        <i/>
        <sz val="11"/>
        <rFont val="Times New Roman"/>
        <family val="1"/>
        <charset val="238"/>
      </rPr>
      <t>(tabuľka je naformátovaná, priradí dátumy, pracovné dni a sviatky ku konkrétnym dátumom)</t>
    </r>
    <r>
      <rPr>
        <b/>
        <i/>
        <sz val="11"/>
        <color rgb="FFFF0000"/>
        <rFont val="Times New Roman"/>
        <family val="1"/>
        <charset val="238"/>
      </rPr>
      <t xml:space="preserve">
</t>
    </r>
    <r>
      <rPr>
        <b/>
        <i/>
        <sz val="11"/>
        <rFont val="Times New Roman"/>
        <family val="1"/>
        <charset val="238"/>
      </rPr>
      <t>Tabuľka č. 2</t>
    </r>
    <r>
      <rPr>
        <b/>
        <i/>
        <sz val="11"/>
        <color rgb="FFFF0000"/>
        <rFont val="Times New Roman"/>
        <family val="1"/>
        <charset val="238"/>
      </rPr>
      <t xml:space="preserve">
priezvisko a meno prijímateľa sociálnej služby </t>
    </r>
    <r>
      <rPr>
        <b/>
        <i/>
        <sz val="11"/>
        <rFont val="Times New Roman"/>
        <family val="1"/>
        <charset val="238"/>
      </rPr>
      <t xml:space="preserve">(stĺpec B) </t>
    </r>
    <r>
      <rPr>
        <b/>
        <i/>
        <sz val="11"/>
        <color rgb="FFFF0000"/>
        <rFont val="Times New Roman"/>
        <family val="1"/>
        <charset val="238"/>
      </rPr>
      <t xml:space="preserve">
rodné číslo prijímateľa sociálnej služby </t>
    </r>
    <r>
      <rPr>
        <b/>
        <i/>
        <sz val="11"/>
        <rFont val="Times New Roman"/>
        <family val="1"/>
        <charset val="238"/>
      </rPr>
      <t>(stĺpec C)</t>
    </r>
    <r>
      <rPr>
        <b/>
        <i/>
        <sz val="11"/>
        <color rgb="FFFF0000"/>
        <rFont val="Times New Roman"/>
        <family val="1"/>
        <charset val="238"/>
      </rPr>
      <t xml:space="preserve">
stupeň odkázanosti klienta z Rozhodnutia o odkázanosti na sociálnu službu/Integrovaného posudku </t>
    </r>
    <r>
      <rPr>
        <b/>
        <i/>
        <sz val="11"/>
        <rFont val="Times New Roman"/>
        <family val="1"/>
        <charset val="238"/>
      </rPr>
      <t>(stĺpec D) PSS uvádza stupeň odkázanosti tak, ako je uvedený v Rozhodnutí a v Integrovanom posudku, stupeň nemení (príklad: Rozhodnutie/ stupeň odkázanosti VI. - PSS uvedie stupeň VI., Integrovaný posudok/stupeň odkázanosti I. - PSS uvedie stupeň I.)</t>
    </r>
    <r>
      <rPr>
        <b/>
        <i/>
        <sz val="11"/>
        <color rgb="FFFF0000"/>
        <rFont val="Times New Roman"/>
        <family val="1"/>
        <charset val="238"/>
      </rPr>
      <t xml:space="preserve">
rozhodnutie/integrovaný posudok </t>
    </r>
    <r>
      <rPr>
        <b/>
        <i/>
        <sz val="11"/>
        <rFont val="Times New Roman"/>
        <family val="1"/>
        <charset val="238"/>
      </rPr>
      <t xml:space="preserve">(stĺpec E) PSS vyberá možnosť z rozbalovacieho okna podľa toho, či prijímateľ predložil Rozhodnutie o odkázanosti na sociálnu službu (podľa zákona č.448/2008 Z. z. o sociálnych službách) alebo Integrovaný posudok (podľa zákona č.376/2024 Z. z. o integrovanej posudkovej činnosti a o zmene a doplnení niektorých zákonov); 
</t>
    </r>
    <r>
      <rPr>
        <b/>
        <i/>
        <sz val="11"/>
        <color rgb="FFFF0000"/>
        <rFont val="Times New Roman"/>
        <family val="1"/>
        <charset val="238"/>
      </rPr>
      <t xml:space="preserve">
</t>
    </r>
    <r>
      <rPr>
        <b/>
        <i/>
        <sz val="11"/>
        <rFont val="Times New Roman"/>
        <family val="1"/>
        <charset val="238"/>
      </rPr>
      <t xml:space="preserve">v rámci kalendárnych dní (stĺpce G až AK) PSS vypĺňa údaje (poskytnuté hodiny) ku každému prijímateľovi </t>
    </r>
    <r>
      <rPr>
        <b/>
        <i/>
        <u/>
        <sz val="11"/>
        <color rgb="FFFF0000"/>
        <rFont val="Times New Roman"/>
        <family val="1"/>
        <charset val="238"/>
      </rPr>
      <t>LEN V DŇOCH,</t>
    </r>
    <r>
      <rPr>
        <b/>
        <i/>
        <sz val="11"/>
        <color rgb="FFFF0000"/>
        <rFont val="Times New Roman"/>
        <family val="1"/>
        <charset val="238"/>
      </rPr>
      <t xml:space="preserve"> v ktorých bola poskytnutá opatrovateľská služba</t>
    </r>
    <r>
      <rPr>
        <b/>
        <i/>
        <sz val="11"/>
        <rFont val="Times New Roman"/>
        <family val="1"/>
        <charset val="238"/>
      </rPr>
      <t xml:space="preserve">, t.z. v </t>
    </r>
    <r>
      <rPr>
        <b/>
        <i/>
        <u/>
        <sz val="11"/>
        <rFont val="Times New Roman"/>
        <family val="1"/>
        <charset val="238"/>
      </rPr>
      <t>zazmluvnených dňoch</t>
    </r>
    <r>
      <rPr>
        <b/>
        <i/>
        <sz val="11"/>
        <rFont val="Times New Roman"/>
        <family val="1"/>
        <charset val="238"/>
      </rPr>
      <t>:</t>
    </r>
    <r>
      <rPr>
        <b/>
        <i/>
        <sz val="11"/>
        <color rgb="FFFF0000"/>
        <rFont val="Times New Roman"/>
        <family val="1"/>
        <charset val="238"/>
      </rPr>
      <t xml:space="preserve">
t. z.  k</t>
    </r>
    <r>
      <rPr>
        <b/>
        <i/>
        <u/>
        <sz val="11"/>
        <color rgb="FFFF0000"/>
        <rFont val="Times New Roman"/>
        <family val="1"/>
        <charset val="238"/>
      </rPr>
      <t>oľko hodín PSS skutočne poskytol prijímateľovi v konkrétny deň/dátum - v zazmluvnený deň</t>
    </r>
    <r>
      <rPr>
        <b/>
        <i/>
        <sz val="11"/>
        <color rgb="FFFF0000"/>
        <rFont val="Times New Roman"/>
        <family val="1"/>
        <charset val="238"/>
      </rPr>
      <t xml:space="preserve"> </t>
    </r>
    <r>
      <rPr>
        <b/>
        <i/>
        <sz val="11"/>
        <rFont val="Times New Roman"/>
        <family val="1"/>
        <charset val="238"/>
      </rPr>
      <t>(ide o tie isté hodiny, za ktoré si žiada PSS úhradu za poskytnutú službu od prijímateľa)</t>
    </r>
    <r>
      <rPr>
        <b/>
        <i/>
        <sz val="11"/>
        <color rgb="FFFF0000"/>
        <rFont val="Times New Roman"/>
        <family val="1"/>
        <charset val="238"/>
      </rPr>
      <t xml:space="preserve">
Poskytnuté hodiny v hárku Evidencia hodín sa vypĺňajú nie v realných číslach 5,5 hod., ale vo formáte hod:min, t. z. 5:30 (formát bunky určenej pre vypĺňanie hodín je prednastavený: číslo/vlastné/ [h]:mm)
(stĺpec AM) Suma úhrady (v EUR) vypočítaná pre prijímateľa za poskytnutú opatrovateľskú službu v danom mesiaci je vypočítaná PSS na základe skutočného počtu poskytnutých hodín OS prijímateľovi a Zmluvy o poskytovaní soc. služby (cenníka). V prípade prijímateľov, ktorým nevzniká povinnosť platiť úhradu, je potrebné uviesť 0, ak prijímateľ má platiť v súlade so zákonom len čiastočnú úhradu, vpisuje sa suma, ktorú prijímateľ platí podľa Zmluvy o poskytovaní soc. služby.            
</t>
    </r>
    <r>
      <rPr>
        <b/>
        <i/>
        <sz val="11"/>
        <rFont val="Times New Roman"/>
        <family val="1"/>
        <charset val="238"/>
      </rPr>
      <t>Poznámka:</t>
    </r>
    <r>
      <rPr>
        <b/>
        <i/>
        <u/>
        <sz val="11"/>
        <color rgb="FFFF0000"/>
        <rFont val="Times New Roman"/>
        <family val="1"/>
        <charset val="238"/>
      </rPr>
      <t xml:space="preserve">
Údaje v tabuľke sa vypĺňajú len v rámci mesiaca, za ktorý PSS žiada príspevok!</t>
    </r>
    <r>
      <rPr>
        <b/>
        <i/>
        <sz val="11"/>
        <color rgb="FFFF0000"/>
        <rFont val="Times New Roman"/>
        <family val="1"/>
        <charset val="238"/>
      </rPr>
      <t xml:space="preserve"> </t>
    </r>
    <r>
      <rPr>
        <b/>
        <i/>
        <sz val="11"/>
        <rFont val="Times New Roman"/>
        <family val="1"/>
        <charset val="238"/>
      </rPr>
      <t xml:space="preserve">V prípade, že kalendárny mesiac má menej ako 31 kalendárnych dní a v tabuľke sa v posledných stĺpcoch zobrazia aj dni nasledujúceho mesiaca, PSS nevypĺňa tieto dni (ponechá bunky prázdne).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</si>
</sst>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\.m\.yyyy"/>
    <numFmt numFmtId="165" formatCode="[$-F800]dddd\,\ mmmm\ dd\,\ yyyy"/>
    <numFmt numFmtId="166" formatCode="[h]:mm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1"/>
      <name val="Segoe U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4"/>
      <color rgb="FF99663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A8A6A6"/>
      <name val="Calibri"/>
      <family val="2"/>
      <scheme val="minor"/>
    </font>
    <font>
      <b/>
      <sz val="12"/>
      <color rgb="FFA8A6A6"/>
      <name val="Calibri"/>
      <family val="2"/>
      <scheme val="minor"/>
    </font>
    <font>
      <sz val="12"/>
      <color rgb="FFA8A6A6"/>
      <name val="Calibri"/>
      <family val="2"/>
      <scheme val="minor"/>
    </font>
    <font>
      <sz val="12"/>
      <color rgb="FFA8A6A6"/>
      <name val="Calibri"/>
      <family val="2"/>
      <charset val="238"/>
      <scheme val="minor"/>
    </font>
    <font>
      <b/>
      <sz val="11"/>
      <color indexed="81"/>
      <name val="Segoe UI"/>
      <family val="2"/>
      <charset val="238"/>
    </font>
    <font>
      <sz val="11"/>
      <color theme="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u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u/>
      <sz val="11"/>
      <color rgb="FFFF0000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3"/>
      <color theme="1"/>
      <name val="Calibri"/>
      <family val="2"/>
      <charset val="238"/>
      <scheme val="minor"/>
    </font>
    <font>
      <b/>
      <sz val="13"/>
      <color rgb="FF996633"/>
      <name val="Calibri"/>
      <family val="2"/>
      <charset val="238"/>
      <scheme val="minor"/>
    </font>
    <font>
      <b/>
      <sz val="11"/>
      <color rgb="FFA8A6A6"/>
      <name val="Calibri"/>
      <family val="2"/>
      <charset val="238"/>
      <scheme val="minor"/>
    </font>
    <font>
      <b/>
      <i/>
      <u/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u val="double"/>
      <sz val="11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sz val="20"/>
      <color rgb="FF996633"/>
      <name val="Calibri"/>
      <family val="2"/>
      <charset val="238"/>
      <scheme val="minor"/>
    </font>
    <font>
      <b/>
      <u/>
      <sz val="12"/>
      <color indexed="81"/>
      <name val="Segoe UI"/>
      <family val="2"/>
      <charset val="238"/>
    </font>
    <font>
      <b/>
      <i/>
      <sz val="12"/>
      <color indexed="81"/>
      <name val="Segoe UI"/>
      <family val="2"/>
      <charset val="238"/>
    </font>
    <font>
      <b/>
      <sz val="18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 val="double"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0"/>
      <color rgb="FF996633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8A6A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hair">
        <color auto="1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9" fillId="0" borderId="0" xfId="0" applyFont="1"/>
    <xf numFmtId="0" fontId="23" fillId="0" borderId="0" xfId="0" applyFont="1"/>
    <xf numFmtId="0" fontId="19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0" borderId="0" xfId="0" applyFont="1" applyAlignment="1">
      <alignment vertical="top"/>
    </xf>
    <xf numFmtId="14" fontId="28" fillId="0" borderId="0" xfId="0" applyNumberFormat="1" applyFont="1" applyBorder="1" applyAlignment="1" applyProtection="1">
      <alignment vertical="top"/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49" fontId="0" fillId="0" borderId="0" xfId="0" applyNumberFormat="1" applyProtection="1"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0" fontId="0" fillId="0" borderId="0" xfId="0" applyNumberFormat="1" applyProtection="1">
      <protection hidden="1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0" fontId="0" fillId="0" borderId="0" xfId="0" applyProtection="1"/>
    <xf numFmtId="0" fontId="8" fillId="0" borderId="0" xfId="0" applyFont="1" applyFill="1" applyBorder="1" applyAlignment="1" applyProtection="1"/>
    <xf numFmtId="0" fontId="11" fillId="0" borderId="1" xfId="0" applyFont="1" applyFill="1" applyBorder="1" applyAlignment="1" applyProtection="1">
      <alignment vertical="top"/>
    </xf>
    <xf numFmtId="0" fontId="8" fillId="0" borderId="1" xfId="0" applyFont="1" applyFill="1" applyBorder="1" applyAlignment="1" applyProtection="1"/>
    <xf numFmtId="0" fontId="11" fillId="0" borderId="0" xfId="0" applyFont="1" applyFill="1" applyBorder="1" applyAlignment="1" applyProtection="1">
      <alignment vertical="top"/>
    </xf>
    <xf numFmtId="0" fontId="0" fillId="0" borderId="25" xfId="0" applyBorder="1" applyProtection="1"/>
    <xf numFmtId="0" fontId="0" fillId="0" borderId="0" xfId="0" applyBorder="1" applyProtection="1"/>
    <xf numFmtId="0" fontId="1" fillId="0" borderId="0" xfId="0" applyFont="1" applyProtection="1"/>
    <xf numFmtId="0" fontId="8" fillId="0" borderId="0" xfId="0" applyFont="1" applyFill="1" applyBorder="1" applyProtection="1"/>
    <xf numFmtId="0" fontId="9" fillId="0" borderId="0" xfId="0" applyFont="1" applyBorder="1" applyAlignment="1" applyProtection="1"/>
    <xf numFmtId="0" fontId="11" fillId="2" borderId="1" xfId="0" applyFont="1" applyFill="1" applyBorder="1" applyAlignment="1" applyProtection="1">
      <alignment vertical="top" wrapText="1"/>
    </xf>
    <xf numFmtId="0" fontId="6" fillId="9" borderId="1" xfId="0" applyFont="1" applyFill="1" applyBorder="1" applyAlignment="1" applyProtection="1">
      <alignment wrapText="1"/>
    </xf>
    <xf numFmtId="0" fontId="11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wrapText="1"/>
    </xf>
    <xf numFmtId="0" fontId="11" fillId="10" borderId="1" xfId="0" applyFont="1" applyFill="1" applyBorder="1" applyAlignment="1" applyProtection="1">
      <alignment vertical="top"/>
    </xf>
    <xf numFmtId="0" fontId="9" fillId="0" borderId="1" xfId="0" applyFont="1" applyBorder="1" applyAlignment="1" applyProtection="1"/>
    <xf numFmtId="0" fontId="9" fillId="0" borderId="0" xfId="0" applyFont="1" applyFill="1" applyBorder="1" applyAlignment="1" applyProtection="1"/>
    <xf numFmtId="0" fontId="11" fillId="11" borderId="1" xfId="0" applyFont="1" applyFill="1" applyBorder="1" applyAlignment="1" applyProtection="1">
      <alignment vertical="top"/>
    </xf>
    <xf numFmtId="14" fontId="12" fillId="0" borderId="0" xfId="0" applyNumberFormat="1" applyFont="1" applyBorder="1" applyAlignment="1" applyProtection="1"/>
    <xf numFmtId="0" fontId="2" fillId="13" borderId="1" xfId="0" applyFont="1" applyFill="1" applyBorder="1" applyAlignment="1" applyProtection="1">
      <alignment vertical="top" wrapText="1"/>
    </xf>
    <xf numFmtId="0" fontId="0" fillId="0" borderId="0" xfId="0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/>
    <xf numFmtId="0" fontId="0" fillId="0" borderId="0" xfId="0" applyAlignment="1" applyProtection="1"/>
    <xf numFmtId="0" fontId="3" fillId="0" borderId="0" xfId="0" applyFont="1" applyAlignment="1" applyProtection="1">
      <alignment horizontal="center" vertical="center"/>
    </xf>
    <xf numFmtId="0" fontId="0" fillId="0" borderId="27" xfId="0" applyBorder="1" applyProtection="1"/>
    <xf numFmtId="0" fontId="0" fillId="0" borderId="17" xfId="0" applyBorder="1" applyProtection="1"/>
    <xf numFmtId="0" fontId="16" fillId="3" borderId="5" xfId="0" applyNumberFormat="1" applyFont="1" applyFill="1" applyBorder="1" applyAlignment="1" applyProtection="1">
      <alignment horizontal="center" vertical="center"/>
    </xf>
    <xf numFmtId="0" fontId="17" fillId="3" borderId="5" xfId="0" applyNumberFormat="1" applyFont="1" applyFill="1" applyBorder="1" applyAlignment="1" applyProtection="1">
      <alignment horizontal="center" vertical="center"/>
    </xf>
    <xf numFmtId="0" fontId="17" fillId="3" borderId="26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3" fillId="3" borderId="5" xfId="0" applyNumberFormat="1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/>
    </xf>
    <xf numFmtId="0" fontId="13" fillId="3" borderId="8" xfId="0" applyNumberFormat="1" applyFont="1" applyFill="1" applyBorder="1" applyAlignment="1" applyProtection="1">
      <alignment horizontal="center" vertical="center"/>
    </xf>
    <xf numFmtId="14" fontId="10" fillId="0" borderId="12" xfId="0" applyNumberFormat="1" applyFont="1" applyBorder="1" applyAlignment="1" applyProtection="1">
      <alignment horizontal="center" vertical="center" wrapText="1"/>
    </xf>
    <xf numFmtId="164" fontId="10" fillId="0" borderId="12" xfId="0" applyNumberFormat="1" applyFont="1" applyBorder="1" applyAlignment="1" applyProtection="1">
      <alignment horizontal="center" vertical="center" wrapText="1"/>
    </xf>
    <xf numFmtId="164" fontId="10" fillId="0" borderId="11" xfId="0" applyNumberFormat="1" applyFont="1" applyBorder="1" applyAlignment="1" applyProtection="1">
      <alignment horizontal="center" vertical="center" wrapText="1"/>
    </xf>
    <xf numFmtId="164" fontId="10" fillId="0" borderId="8" xfId="0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3" fillId="8" borderId="9" xfId="0" applyFont="1" applyFill="1" applyBorder="1" applyAlignment="1" applyProtection="1">
      <alignment horizontal="center" vertical="center" wrapText="1"/>
    </xf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top" wrapText="1"/>
    </xf>
    <xf numFmtId="0" fontId="0" fillId="0" borderId="4" xfId="0" applyBorder="1" applyProtection="1"/>
    <xf numFmtId="0" fontId="14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10" fillId="0" borderId="17" xfId="0" applyFont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 wrapText="1"/>
    </xf>
    <xf numFmtId="0" fontId="35" fillId="0" borderId="0" xfId="0" applyFont="1" applyProtection="1"/>
    <xf numFmtId="0" fontId="35" fillId="0" borderId="40" xfId="0" applyFont="1" applyBorder="1" applyAlignment="1" applyProtection="1">
      <alignment horizontal="center" vertical="center"/>
    </xf>
    <xf numFmtId="0" fontId="36" fillId="0" borderId="14" xfId="0" applyFont="1" applyBorder="1" applyAlignment="1" applyProtection="1">
      <alignment horizontal="center" vertical="center"/>
    </xf>
    <xf numFmtId="0" fontId="37" fillId="0" borderId="14" xfId="0" applyFont="1" applyBorder="1" applyAlignment="1" applyProtection="1">
      <alignment horizontal="center" vertical="center" wrapText="1"/>
    </xf>
    <xf numFmtId="0" fontId="37" fillId="0" borderId="16" xfId="0" applyFont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38" fillId="4" borderId="5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vertical="center"/>
    </xf>
    <xf numFmtId="0" fontId="13" fillId="2" borderId="13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top" wrapText="1"/>
    </xf>
    <xf numFmtId="166" fontId="43" fillId="6" borderId="35" xfId="0" applyNumberFormat="1" applyFont="1" applyFill="1" applyBorder="1" applyAlignment="1" applyProtection="1">
      <alignment horizontal="center" vertical="center"/>
      <protection locked="0"/>
    </xf>
    <xf numFmtId="0" fontId="44" fillId="6" borderId="33" xfId="0" applyFont="1" applyFill="1" applyBorder="1" applyAlignment="1" applyProtection="1">
      <alignment horizontal="center" vertical="center" wrapText="1"/>
      <protection locked="0"/>
    </xf>
    <xf numFmtId="166" fontId="43" fillId="6" borderId="34" xfId="0" applyNumberFormat="1" applyFont="1" applyFill="1" applyBorder="1" applyAlignment="1" applyProtection="1">
      <alignment horizontal="center" vertical="center"/>
      <protection locked="0"/>
    </xf>
    <xf numFmtId="166" fontId="43" fillId="6" borderId="35" xfId="0" applyNumberFormat="1" applyFont="1" applyFill="1" applyBorder="1" applyAlignment="1" applyProtection="1">
      <alignment horizontal="center" vertical="center" wrapText="1"/>
      <protection locked="0"/>
    </xf>
    <xf numFmtId="166" fontId="43" fillId="6" borderId="33" xfId="0" applyNumberFormat="1" applyFont="1" applyFill="1" applyBorder="1" applyAlignment="1" applyProtection="1">
      <alignment horizontal="center" vertical="center" wrapText="1"/>
      <protection locked="0"/>
    </xf>
    <xf numFmtId="166" fontId="43" fillId="6" borderId="34" xfId="0" applyNumberFormat="1" applyFont="1" applyFill="1" applyBorder="1" applyAlignment="1" applyProtection="1">
      <alignment horizontal="center" vertical="center" wrapText="1"/>
      <protection locked="0"/>
    </xf>
    <xf numFmtId="166" fontId="43" fillId="6" borderId="37" xfId="0" applyNumberFormat="1" applyFont="1" applyFill="1" applyBorder="1" applyAlignment="1" applyProtection="1">
      <alignment horizontal="center" vertical="center"/>
      <protection locked="0"/>
    </xf>
    <xf numFmtId="166" fontId="43" fillId="6" borderId="37" xfId="0" applyNumberFormat="1" applyFont="1" applyFill="1" applyBorder="1" applyAlignment="1" applyProtection="1">
      <alignment horizontal="center" vertical="center" wrapText="1"/>
      <protection locked="0"/>
    </xf>
    <xf numFmtId="166" fontId="43" fillId="6" borderId="36" xfId="0" applyNumberFormat="1" applyFont="1" applyFill="1" applyBorder="1" applyAlignment="1" applyProtection="1">
      <alignment horizontal="center" vertical="center" wrapText="1"/>
      <protection locked="0"/>
    </xf>
    <xf numFmtId="166" fontId="43" fillId="6" borderId="38" xfId="0" applyNumberFormat="1" applyFont="1" applyFill="1" applyBorder="1" applyAlignment="1" applyProtection="1">
      <alignment horizontal="center" vertical="center" wrapText="1"/>
      <protection locked="0"/>
    </xf>
    <xf numFmtId="166" fontId="43" fillId="6" borderId="36" xfId="0" applyNumberFormat="1" applyFont="1" applyFill="1" applyBorder="1" applyAlignment="1" applyProtection="1">
      <alignment horizontal="center" vertical="center"/>
      <protection locked="0"/>
    </xf>
    <xf numFmtId="166" fontId="43" fillId="6" borderId="38" xfId="0" applyNumberFormat="1" applyFont="1" applyFill="1" applyBorder="1" applyAlignment="1" applyProtection="1">
      <alignment horizontal="center" vertical="center"/>
      <protection locked="0"/>
    </xf>
    <xf numFmtId="49" fontId="8" fillId="6" borderId="36" xfId="0" applyNumberFormat="1" applyFont="1" applyFill="1" applyBorder="1" applyAlignment="1" applyProtection="1">
      <alignment horizontal="center" vertical="center" wrapText="1"/>
      <protection locked="0"/>
    </xf>
    <xf numFmtId="49" fontId="9" fillId="6" borderId="36" xfId="0" applyNumberFormat="1" applyFont="1" applyFill="1" applyBorder="1" applyAlignment="1" applyProtection="1">
      <alignment horizontal="center" vertical="center" wrapText="1"/>
      <protection locked="0"/>
    </xf>
    <xf numFmtId="49" fontId="9" fillId="6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hidden="1"/>
    </xf>
    <xf numFmtId="2" fontId="33" fillId="0" borderId="1" xfId="0" applyNumberFormat="1" applyFont="1" applyBorder="1"/>
    <xf numFmtId="2" fontId="33" fillId="0" borderId="1" xfId="0" applyNumberFormat="1" applyFont="1" applyFill="1" applyBorder="1"/>
    <xf numFmtId="0" fontId="32" fillId="0" borderId="29" xfId="0" applyFont="1" applyBorder="1" applyAlignment="1">
      <alignment wrapText="1"/>
    </xf>
    <xf numFmtId="2" fontId="0" fillId="0" borderId="29" xfId="0" applyNumberFormat="1" applyBorder="1" applyAlignment="1">
      <alignment wrapText="1"/>
    </xf>
    <xf numFmtId="2" fontId="33" fillId="0" borderId="29" xfId="0" applyNumberFormat="1" applyFont="1" applyBorder="1" applyAlignment="1">
      <alignment wrapText="1"/>
    </xf>
    <xf numFmtId="2" fontId="0" fillId="0" borderId="29" xfId="0" applyNumberFormat="1" applyBorder="1"/>
    <xf numFmtId="2" fontId="33" fillId="0" borderId="29" xfId="0" applyNumberFormat="1" applyFont="1" applyBorder="1"/>
    <xf numFmtId="2" fontId="33" fillId="0" borderId="29" xfId="0" applyNumberFormat="1" applyFont="1" applyFill="1" applyBorder="1"/>
    <xf numFmtId="0" fontId="0" fillId="0" borderId="30" xfId="0" applyBorder="1"/>
    <xf numFmtId="0" fontId="0" fillId="0" borderId="28" xfId="0" applyBorder="1"/>
    <xf numFmtId="0" fontId="0" fillId="0" borderId="31" xfId="0" applyBorder="1"/>
    <xf numFmtId="0" fontId="0" fillId="0" borderId="32" xfId="0" applyBorder="1"/>
    <xf numFmtId="0" fontId="1" fillId="9" borderId="52" xfId="0" applyFont="1" applyFill="1" applyBorder="1"/>
    <xf numFmtId="0" fontId="1" fillId="9" borderId="48" xfId="0" applyFont="1" applyFill="1" applyBorder="1"/>
    <xf numFmtId="0" fontId="1" fillId="9" borderId="53" xfId="0" applyFont="1" applyFill="1" applyBorder="1"/>
    <xf numFmtId="0" fontId="1" fillId="9" borderId="0" xfId="0" applyFont="1" applyFill="1" applyBorder="1"/>
    <xf numFmtId="0" fontId="1" fillId="9" borderId="49" xfId="0" applyFont="1" applyFill="1" applyBorder="1"/>
    <xf numFmtId="0" fontId="1" fillId="9" borderId="54" xfId="0" applyFont="1" applyFill="1" applyBorder="1"/>
    <xf numFmtId="0" fontId="1" fillId="9" borderId="55" xfId="0" applyFont="1" applyFill="1" applyBorder="1"/>
    <xf numFmtId="0" fontId="1" fillId="9" borderId="50" xfId="0" applyFont="1" applyFill="1" applyBorder="1"/>
    <xf numFmtId="0" fontId="0" fillId="0" borderId="0" xfId="0" applyBorder="1"/>
    <xf numFmtId="0" fontId="23" fillId="9" borderId="51" xfId="0" applyFont="1" applyFill="1" applyBorder="1"/>
    <xf numFmtId="0" fontId="23" fillId="9" borderId="53" xfId="0" applyFont="1" applyFill="1" applyBorder="1"/>
    <xf numFmtId="0" fontId="47" fillId="0" borderId="0" xfId="0" applyFont="1"/>
    <xf numFmtId="2" fontId="47" fillId="0" borderId="29" xfId="0" applyNumberFormat="1" applyFont="1" applyBorder="1"/>
    <xf numFmtId="2" fontId="47" fillId="0" borderId="1" xfId="0" applyNumberFormat="1" applyFont="1" applyBorder="1"/>
    <xf numFmtId="0" fontId="47" fillId="0" borderId="1" xfId="0" applyFont="1" applyBorder="1"/>
    <xf numFmtId="0" fontId="47" fillId="0" borderId="31" xfId="0" applyFont="1" applyBorder="1"/>
    <xf numFmtId="0" fontId="47" fillId="0" borderId="0" xfId="0" applyFont="1" applyBorder="1"/>
    <xf numFmtId="0" fontId="1" fillId="0" borderId="0" xfId="0" applyFont="1" applyFill="1" applyAlignment="1">
      <alignment horizontal="center" wrapText="1"/>
    </xf>
    <xf numFmtId="0" fontId="50" fillId="12" borderId="45" xfId="0" applyFont="1" applyFill="1" applyBorder="1" applyAlignment="1">
      <alignment horizontal="center" vertical="top" wrapText="1"/>
    </xf>
    <xf numFmtId="0" fontId="51" fillId="0" borderId="0" xfId="0" applyFont="1"/>
    <xf numFmtId="2" fontId="51" fillId="0" borderId="1" xfId="0" applyNumberFormat="1" applyFont="1" applyBorder="1"/>
    <xf numFmtId="0" fontId="51" fillId="0" borderId="1" xfId="0" applyFont="1" applyBorder="1"/>
    <xf numFmtId="0" fontId="51" fillId="0" borderId="31" xfId="0" applyFont="1" applyBorder="1"/>
    <xf numFmtId="0" fontId="51" fillId="0" borderId="0" xfId="0" applyFont="1" applyBorder="1"/>
    <xf numFmtId="0" fontId="47" fillId="0" borderId="0" xfId="0" applyFont="1" applyAlignment="1">
      <alignment horizontal="left"/>
    </xf>
    <xf numFmtId="0" fontId="50" fillId="12" borderId="44" xfId="0" applyFont="1" applyFill="1" applyBorder="1" applyAlignment="1">
      <alignment vertical="center"/>
    </xf>
    <xf numFmtId="0" fontId="33" fillId="0" borderId="0" xfId="0" applyFont="1"/>
    <xf numFmtId="0" fontId="33" fillId="0" borderId="1" xfId="0" applyFont="1" applyBorder="1"/>
    <xf numFmtId="0" fontId="33" fillId="0" borderId="31" xfId="0" applyFont="1" applyBorder="1"/>
    <xf numFmtId="0" fontId="33" fillId="0" borderId="0" xfId="0" applyFont="1" applyBorder="1"/>
    <xf numFmtId="0" fontId="50" fillId="12" borderId="51" xfId="0" applyFont="1" applyFill="1" applyBorder="1"/>
    <xf numFmtId="0" fontId="50" fillId="12" borderId="44" xfId="0" applyFont="1" applyFill="1" applyBorder="1" applyAlignment="1">
      <alignment horizontal="center" vertical="top" wrapText="1"/>
    </xf>
    <xf numFmtId="0" fontId="50" fillId="12" borderId="46" xfId="0" applyFont="1" applyFill="1" applyBorder="1" applyAlignment="1">
      <alignment horizontal="center" vertical="top" wrapText="1"/>
    </xf>
    <xf numFmtId="0" fontId="50" fillId="12" borderId="47" xfId="0" applyFont="1" applyFill="1" applyBorder="1" applyAlignment="1">
      <alignment horizontal="center" vertical="top" wrapText="1"/>
    </xf>
    <xf numFmtId="0" fontId="50" fillId="12" borderId="44" xfId="0" applyFont="1" applyFill="1" applyBorder="1" applyAlignment="1">
      <alignment horizontal="center" vertical="top"/>
    </xf>
    <xf numFmtId="0" fontId="47" fillId="12" borderId="48" xfId="0" applyFont="1" applyFill="1" applyBorder="1"/>
    <xf numFmtId="0" fontId="0" fillId="0" borderId="56" xfId="0" applyBorder="1" applyAlignment="1">
      <alignment horizontal="center"/>
    </xf>
    <xf numFmtId="0" fontId="0" fillId="0" borderId="56" xfId="0" applyBorder="1"/>
    <xf numFmtId="0" fontId="0" fillId="0" borderId="57" xfId="0" applyBorder="1"/>
    <xf numFmtId="0" fontId="0" fillId="0" borderId="22" xfId="0" applyBorder="1"/>
    <xf numFmtId="0" fontId="0" fillId="0" borderId="58" xfId="0" applyBorder="1"/>
    <xf numFmtId="0" fontId="50" fillId="12" borderId="60" xfId="0" applyFont="1" applyFill="1" applyBorder="1" applyAlignment="1">
      <alignment horizontal="center" vertical="center" wrapText="1"/>
    </xf>
    <xf numFmtId="0" fontId="50" fillId="12" borderId="59" xfId="0" applyFont="1" applyFill="1" applyBorder="1" applyAlignment="1">
      <alignment horizontal="center" vertical="center" wrapText="1"/>
    </xf>
    <xf numFmtId="0" fontId="19" fillId="0" borderId="0" xfId="0" applyFont="1" applyBorder="1"/>
    <xf numFmtId="0" fontId="23" fillId="0" borderId="0" xfId="0" applyFont="1" applyBorder="1"/>
    <xf numFmtId="0" fontId="50" fillId="12" borderId="41" xfId="0" applyFont="1" applyFill="1" applyBorder="1" applyAlignment="1">
      <alignment horizontal="center" vertical="top" wrapText="1"/>
    </xf>
    <xf numFmtId="0" fontId="48" fillId="12" borderId="42" xfId="0" applyFont="1" applyFill="1" applyBorder="1" applyAlignment="1">
      <alignment horizontal="center" vertical="top" wrapText="1"/>
    </xf>
    <xf numFmtId="0" fontId="50" fillId="12" borderId="43" xfId="0" applyFont="1" applyFill="1" applyBorder="1" applyAlignment="1">
      <alignment horizontal="center" vertical="top" wrapText="1"/>
    </xf>
    <xf numFmtId="0" fontId="48" fillId="12" borderId="46" xfId="0" applyFont="1" applyFill="1" applyBorder="1" applyAlignment="1">
      <alignment horizontal="center" vertical="top" wrapText="1"/>
    </xf>
    <xf numFmtId="14" fontId="40" fillId="0" borderId="0" xfId="0" applyNumberFormat="1" applyFont="1" applyBorder="1" applyAlignment="1" applyProtection="1">
      <alignment horizontal="center" vertical="center"/>
      <protection locked="0"/>
    </xf>
    <xf numFmtId="0" fontId="13" fillId="5" borderId="14" xfId="0" applyFont="1" applyFill="1" applyBorder="1" applyAlignment="1" applyProtection="1">
      <alignment horizontal="center" vertical="center" wrapText="1"/>
    </xf>
    <xf numFmtId="0" fontId="44" fillId="6" borderId="9" xfId="0" applyFont="1" applyFill="1" applyBorder="1" applyAlignment="1" applyProtection="1">
      <alignment horizontal="center" vertical="center" wrapText="1"/>
      <protection locked="0"/>
    </xf>
    <xf numFmtId="49" fontId="9" fillId="6" borderId="36" xfId="0" applyNumberFormat="1" applyFont="1" applyFill="1" applyBorder="1" applyAlignment="1" applyProtection="1">
      <alignment horizontal="center" vertical="center"/>
      <protection locked="0"/>
    </xf>
    <xf numFmtId="0" fontId="13" fillId="2" borderId="62" xfId="0" applyFont="1" applyFill="1" applyBorder="1" applyAlignment="1" applyProtection="1">
      <alignment horizontal="center" vertical="center" wrapText="1"/>
    </xf>
    <xf numFmtId="0" fontId="48" fillId="12" borderId="45" xfId="0" applyFont="1" applyFill="1" applyBorder="1" applyAlignment="1">
      <alignment horizontal="center" vertical="top" wrapText="1"/>
    </xf>
    <xf numFmtId="2" fontId="32" fillId="0" borderId="61" xfId="0" applyNumberFormat="1" applyFont="1" applyBorder="1"/>
    <xf numFmtId="0" fontId="35" fillId="0" borderId="61" xfId="0" applyFont="1" applyBorder="1" applyAlignment="1">
      <alignment wrapText="1"/>
    </xf>
    <xf numFmtId="0" fontId="35" fillId="0" borderId="24" xfId="0" applyFont="1" applyBorder="1" applyAlignment="1">
      <alignment wrapText="1"/>
    </xf>
    <xf numFmtId="0" fontId="52" fillId="0" borderId="61" xfId="0" applyFont="1" applyBorder="1" applyAlignment="1">
      <alignment wrapText="1"/>
    </xf>
    <xf numFmtId="0" fontId="52" fillId="0" borderId="63" xfId="0" applyFont="1" applyBorder="1" applyAlignment="1">
      <alignment horizontal="center"/>
    </xf>
    <xf numFmtId="49" fontId="44" fillId="6" borderId="36" xfId="0" applyNumberFormat="1" applyFont="1" applyFill="1" applyBorder="1" applyAlignment="1" applyProtection="1">
      <alignment horizontal="center" vertical="center" wrapText="1"/>
      <protection locked="0"/>
    </xf>
    <xf numFmtId="166" fontId="43" fillId="4" borderId="64" xfId="0" applyNumberFormat="1" applyFont="1" applyFill="1" applyBorder="1" applyAlignment="1" applyProtection="1">
      <alignment horizontal="center" vertical="center" wrapText="1"/>
      <protection locked="0"/>
    </xf>
    <xf numFmtId="166" fontId="43" fillId="4" borderId="65" xfId="0" applyNumberFormat="1" applyFont="1" applyFill="1" applyBorder="1" applyAlignment="1" applyProtection="1">
      <alignment horizontal="center" vertical="center" wrapText="1"/>
      <protection locked="0"/>
    </xf>
    <xf numFmtId="2" fontId="8" fillId="6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20" xfId="0" applyFont="1" applyBorder="1" applyAlignment="1" applyProtection="1">
      <alignment horizontal="center" vertical="center" wrapText="1"/>
    </xf>
    <xf numFmtId="0" fontId="10" fillId="0" borderId="16" xfId="0" applyFont="1" applyBorder="1" applyAlignment="1" applyProtection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10" fillId="0" borderId="18" xfId="0" applyFont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5" fillId="7" borderId="6" xfId="0" applyFont="1" applyFill="1" applyBorder="1" applyAlignment="1" applyProtection="1">
      <alignment horizontal="center" vertical="center" wrapText="1"/>
    </xf>
    <xf numFmtId="0" fontId="15" fillId="7" borderId="7" xfId="0" applyFont="1" applyFill="1" applyBorder="1" applyAlignment="1" applyProtection="1">
      <alignment horizontal="center" vertical="center" wrapText="1"/>
    </xf>
    <xf numFmtId="0" fontId="15" fillId="7" borderId="8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 applyProtection="1">
      <alignment horizontal="left" vertical="top"/>
    </xf>
    <xf numFmtId="0" fontId="8" fillId="2" borderId="22" xfId="0" applyFont="1" applyFill="1" applyBorder="1" applyAlignment="1" applyProtection="1">
      <alignment horizontal="left" vertical="top"/>
    </xf>
    <xf numFmtId="14" fontId="40" fillId="0" borderId="23" xfId="0" applyNumberFormat="1" applyFont="1" applyBorder="1" applyAlignment="1" applyProtection="1">
      <alignment horizontal="center" vertical="center"/>
      <protection locked="0"/>
    </xf>
    <xf numFmtId="14" fontId="40" fillId="0" borderId="24" xfId="0" applyNumberFormat="1" applyFont="1" applyBorder="1" applyAlignment="1" applyProtection="1">
      <alignment horizontal="center" vertical="center"/>
      <protection locked="0"/>
    </xf>
    <xf numFmtId="0" fontId="27" fillId="9" borderId="2" xfId="0" applyFont="1" applyFill="1" applyBorder="1" applyAlignment="1" applyProtection="1">
      <alignment horizontal="left" vertical="top"/>
      <protection locked="0"/>
    </xf>
    <xf numFmtId="0" fontId="27" fillId="9" borderId="3" xfId="0" applyFont="1" applyFill="1" applyBorder="1" applyAlignment="1" applyProtection="1">
      <alignment horizontal="left" vertical="top"/>
      <protection locked="0"/>
    </xf>
    <xf numFmtId="0" fontId="27" fillId="9" borderId="22" xfId="0" applyFont="1" applyFill="1" applyBorder="1" applyAlignment="1" applyProtection="1">
      <alignment horizontal="left" vertical="top"/>
      <protection locked="0"/>
    </xf>
    <xf numFmtId="49" fontId="27" fillId="9" borderId="2" xfId="0" applyNumberFormat="1" applyFont="1" applyFill="1" applyBorder="1" applyAlignment="1" applyProtection="1">
      <alignment horizontal="center" vertical="top"/>
      <protection locked="0"/>
    </xf>
    <xf numFmtId="49" fontId="27" fillId="9" borderId="3" xfId="0" applyNumberFormat="1" applyFont="1" applyFill="1" applyBorder="1" applyAlignment="1" applyProtection="1">
      <alignment horizontal="center" vertical="top"/>
      <protection locked="0"/>
    </xf>
    <xf numFmtId="49" fontId="27" fillId="9" borderId="22" xfId="0" applyNumberFormat="1" applyFont="1" applyFill="1" applyBorder="1" applyAlignment="1" applyProtection="1">
      <alignment horizontal="center" vertical="top"/>
      <protection locked="0"/>
    </xf>
    <xf numFmtId="0" fontId="20" fillId="6" borderId="1" xfId="0" applyFont="1" applyFill="1" applyBorder="1" applyAlignment="1">
      <alignment horizontal="left" vertical="top" wrapText="1"/>
    </xf>
    <xf numFmtId="0" fontId="19" fillId="6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48" fillId="2" borderId="1" xfId="0" applyFont="1" applyFill="1" applyBorder="1" applyAlignment="1" applyProtection="1">
      <alignment horizontal="left" vertical="top" wrapText="1"/>
      <protection hidden="1"/>
    </xf>
    <xf numFmtId="0" fontId="48" fillId="14" borderId="1" xfId="0" applyFont="1" applyFill="1" applyBorder="1" applyAlignment="1" applyProtection="1">
      <alignment horizontal="left" vertical="top" wrapText="1"/>
      <protection hidden="1"/>
    </xf>
    <xf numFmtId="49" fontId="48" fillId="14" borderId="1" xfId="0" applyNumberFormat="1" applyFont="1" applyFill="1" applyBorder="1" applyAlignment="1" applyProtection="1">
      <alignment horizontal="center" vertical="top"/>
      <protection locked="0"/>
    </xf>
    <xf numFmtId="0" fontId="48" fillId="2" borderId="1" xfId="0" applyFont="1" applyFill="1" applyBorder="1" applyAlignment="1" applyProtection="1">
      <alignment horizontal="left"/>
      <protection hidden="1"/>
    </xf>
    <xf numFmtId="0" fontId="48" fillId="2" borderId="2" xfId="0" applyFont="1" applyFill="1" applyBorder="1" applyAlignment="1" applyProtection="1">
      <alignment horizontal="left"/>
      <protection hidden="1"/>
    </xf>
    <xf numFmtId="14" fontId="53" fillId="14" borderId="1" xfId="0" applyNumberFormat="1" applyFont="1" applyFill="1" applyBorder="1" applyAlignment="1" applyProtection="1">
      <alignment horizontal="left" vertical="top"/>
      <protection locked="0"/>
    </xf>
    <xf numFmtId="0" fontId="53" fillId="14" borderId="1" xfId="0" applyFont="1" applyFill="1" applyBorder="1" applyAlignment="1" applyProtection="1">
      <alignment horizontal="left" vertical="top"/>
      <protection locked="0"/>
    </xf>
    <xf numFmtId="49" fontId="48" fillId="14" borderId="3" xfId="0" applyNumberFormat="1" applyFont="1" applyFill="1" applyBorder="1" applyAlignment="1" applyProtection="1">
      <alignment horizontal="center" vertical="top"/>
      <protection locked="0"/>
    </xf>
    <xf numFmtId="49" fontId="48" fillId="14" borderId="22" xfId="0" applyNumberFormat="1" applyFont="1" applyFill="1" applyBorder="1" applyAlignment="1" applyProtection="1">
      <alignment horizontal="center" vertical="top"/>
      <protection locked="0"/>
    </xf>
  </cellXfs>
  <cellStyles count="1">
    <cellStyle name="Normálna" xfId="0" builtinId="0"/>
  </cellStyles>
  <dxfs count="62"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CCCCFF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  <dxf>
      <fill>
        <patternFill>
          <bgColor rgb="FFFFCCCC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996633"/>
      <color rgb="FFFCE4D6"/>
      <color rgb="FF00B0F0"/>
      <color rgb="FF00B050"/>
      <color rgb="FFCCCCFF"/>
      <color rgb="FFFFCCCC"/>
      <color rgb="FFFF9999"/>
      <color rgb="FFA8A6A6"/>
      <color rgb="FFFFA7A7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>
    <tabColor rgb="FFFF0000"/>
    <pageSetUpPr fitToPage="1"/>
  </sheetPr>
  <dimension ref="A1:AM1402"/>
  <sheetViews>
    <sheetView tabSelected="1" zoomScale="48" zoomScaleNormal="48" workbookViewId="0">
      <pane xSplit="6" ySplit="12" topLeftCell="G13" activePane="bottomRight" state="frozen"/>
      <selection pane="topRight" activeCell="F1" sqref="F1"/>
      <selection pane="bottomLeft" activeCell="A15" sqref="A15"/>
      <selection pane="bottomRight" activeCell="AM18" sqref="AM18"/>
    </sheetView>
  </sheetViews>
  <sheetFormatPr defaultColWidth="8.85546875" defaultRowHeight="15" outlineLevelRow="1" x14ac:dyDescent="0.25"/>
  <cols>
    <col min="1" max="1" width="13.7109375" style="63" customWidth="1"/>
    <col min="2" max="2" width="59.85546875" style="16" bestFit="1" customWidth="1"/>
    <col min="3" max="3" width="31.85546875" style="16" bestFit="1" customWidth="1"/>
    <col min="4" max="4" width="28.140625" style="16" bestFit="1" customWidth="1"/>
    <col min="5" max="5" width="28.140625" style="16" customWidth="1"/>
    <col min="6" max="6" width="16.7109375" style="60" bestFit="1" customWidth="1"/>
    <col min="7" max="7" width="31.28515625" style="61" bestFit="1" customWidth="1"/>
    <col min="8" max="8" width="31.28515625" style="16" bestFit="1" customWidth="1"/>
    <col min="9" max="9" width="28.140625" style="61" bestFit="1" customWidth="1"/>
    <col min="10" max="10" width="25.85546875" style="16" bestFit="1" customWidth="1"/>
    <col min="11" max="11" width="23.85546875" style="16" bestFit="1" customWidth="1"/>
    <col min="12" max="12" width="27.5703125" style="16" bestFit="1" customWidth="1"/>
    <col min="13" max="15" width="16.7109375" style="16" bestFit="1" customWidth="1"/>
    <col min="16" max="16" width="17.5703125" style="16" customWidth="1"/>
    <col min="17" max="19" width="17.5703125" style="16" bestFit="1" customWidth="1"/>
    <col min="20" max="22" width="27.5703125" style="16" bestFit="1" customWidth="1"/>
    <col min="23" max="24" width="17.5703125" style="16" bestFit="1" customWidth="1"/>
    <col min="25" max="25" width="27.5703125" style="16" bestFit="1" customWidth="1"/>
    <col min="26" max="31" width="17.5703125" style="16" bestFit="1" customWidth="1"/>
    <col min="32" max="33" width="27.5703125" style="16" bestFit="1" customWidth="1"/>
    <col min="34" max="34" width="17.5703125" style="16" bestFit="1" customWidth="1"/>
    <col min="35" max="35" width="27.5703125" style="16" bestFit="1" customWidth="1"/>
    <col min="36" max="36" width="17.5703125" style="21" bestFit="1" customWidth="1"/>
    <col min="37" max="37" width="17.5703125" style="16" bestFit="1" customWidth="1"/>
    <col min="38" max="38" width="53.85546875" style="71" bestFit="1" customWidth="1"/>
    <col min="39" max="39" width="47" style="23" bestFit="1" customWidth="1"/>
    <col min="40" max="16384" width="8.85546875" style="16"/>
  </cols>
  <sheetData>
    <row r="1" spans="1:39" ht="24.6" customHeight="1" outlineLevel="1" x14ac:dyDescent="0.35">
      <c r="B1" s="192" t="s">
        <v>18</v>
      </c>
      <c r="C1" s="193"/>
      <c r="D1" s="193"/>
      <c r="E1" s="193"/>
      <c r="F1" s="194"/>
      <c r="G1" s="17"/>
      <c r="H1" s="17"/>
      <c r="I1" s="18" t="s">
        <v>5</v>
      </c>
      <c r="J1" s="19"/>
      <c r="K1" s="20"/>
      <c r="L1" s="20"/>
      <c r="M1" s="17"/>
      <c r="N1" s="17"/>
      <c r="O1" s="17"/>
      <c r="AK1" s="22"/>
    </row>
    <row r="2" spans="1:39" ht="72.599999999999994" customHeight="1" outlineLevel="1" x14ac:dyDescent="0.35">
      <c r="B2" s="83" t="s">
        <v>0</v>
      </c>
      <c r="C2" s="197"/>
      <c r="D2" s="198"/>
      <c r="E2" s="198"/>
      <c r="F2" s="199"/>
      <c r="G2" s="24"/>
      <c r="H2" s="25"/>
      <c r="I2" s="26" t="s">
        <v>15</v>
      </c>
      <c r="J2" s="27" t="s">
        <v>19</v>
      </c>
      <c r="K2" s="28"/>
      <c r="L2" s="28"/>
      <c r="M2" s="29"/>
      <c r="N2" s="25"/>
      <c r="O2" s="25"/>
      <c r="AK2" s="22"/>
    </row>
    <row r="3" spans="1:39" ht="23.25" outlineLevel="1" x14ac:dyDescent="0.35">
      <c r="B3" s="84" t="s">
        <v>1</v>
      </c>
      <c r="C3" s="200"/>
      <c r="D3" s="201"/>
      <c r="E3" s="201"/>
      <c r="F3" s="202"/>
      <c r="G3" s="25"/>
      <c r="H3" s="25"/>
      <c r="I3" s="30" t="s">
        <v>16</v>
      </c>
      <c r="J3" s="31"/>
      <c r="K3" s="20"/>
      <c r="L3" s="20"/>
      <c r="M3" s="32"/>
      <c r="N3" s="25"/>
      <c r="O3" s="25"/>
      <c r="AK3" s="22"/>
    </row>
    <row r="4" spans="1:39" ht="23.25" outlineLevel="1" x14ac:dyDescent="0.35">
      <c r="B4" s="84" t="s">
        <v>2</v>
      </c>
      <c r="C4" s="200"/>
      <c r="D4" s="201"/>
      <c r="E4" s="201"/>
      <c r="F4" s="202"/>
      <c r="G4" s="25"/>
      <c r="H4" s="25"/>
      <c r="I4" s="33" t="s">
        <v>17</v>
      </c>
      <c r="J4" s="31"/>
      <c r="K4" s="20"/>
      <c r="L4" s="20"/>
      <c r="M4" s="32"/>
      <c r="N4" s="25"/>
      <c r="O4" s="25"/>
      <c r="AK4" s="22"/>
    </row>
    <row r="5" spans="1:39" ht="58.9" customHeight="1" outlineLevel="1" x14ac:dyDescent="0.5">
      <c r="B5" s="84" t="s">
        <v>3</v>
      </c>
      <c r="C5" s="195" t="s">
        <v>36</v>
      </c>
      <c r="D5" s="196"/>
      <c r="E5" s="165"/>
      <c r="F5" s="7"/>
      <c r="G5" s="34"/>
      <c r="H5" s="34"/>
      <c r="I5" s="35" t="s">
        <v>24</v>
      </c>
      <c r="J5" s="35" t="s">
        <v>25</v>
      </c>
      <c r="K5" s="34"/>
      <c r="L5" s="34"/>
      <c r="M5" s="34"/>
      <c r="N5" s="34"/>
      <c r="O5" s="34"/>
      <c r="AK5" s="22"/>
    </row>
    <row r="6" spans="1:39" ht="52.9" customHeight="1" x14ac:dyDescent="0.3">
      <c r="B6" s="23"/>
      <c r="C6" s="23"/>
      <c r="F6" s="36"/>
      <c r="G6" s="22"/>
      <c r="H6" s="22"/>
      <c r="I6" s="22"/>
      <c r="J6" s="22"/>
      <c r="K6" s="37"/>
      <c r="L6" s="37"/>
      <c r="M6" s="37"/>
      <c r="N6" s="22"/>
      <c r="O6" s="22"/>
      <c r="R6" s="38"/>
      <c r="S6" s="38"/>
      <c r="T6" s="38"/>
      <c r="U6" s="38"/>
      <c r="V6" s="38"/>
      <c r="AK6" s="22"/>
    </row>
    <row r="7" spans="1:39" ht="16.5" thickBot="1" x14ac:dyDescent="0.3">
      <c r="B7" s="22"/>
      <c r="C7" s="22"/>
      <c r="D7" s="22"/>
      <c r="E7" s="22"/>
      <c r="F7" s="36"/>
      <c r="G7" s="16"/>
      <c r="H7" s="39"/>
      <c r="I7" s="16"/>
      <c r="AJ7" s="40"/>
      <c r="AK7" s="41"/>
    </row>
    <row r="8" spans="1:39" s="45" customFormat="1" ht="13.5" customHeight="1" thickTop="1" thickBot="1" x14ac:dyDescent="0.3">
      <c r="A8" s="62"/>
      <c r="B8" s="189">
        <f>VLOOKUP($C$5,'Pomocné výpočty'!$B$3:$C$40,2,0)</f>
        <v>0</v>
      </c>
      <c r="C8" s="190"/>
      <c r="D8" s="190"/>
      <c r="E8" s="190"/>
      <c r="F8" s="191"/>
      <c r="G8" s="42">
        <f>WEEKDAY($G$10,2)</f>
        <v>4</v>
      </c>
      <c r="H8" s="43">
        <f>WEEKDAY($H$10,2)</f>
        <v>5</v>
      </c>
      <c r="I8" s="43">
        <f>WEEKDAY($I$10,2)</f>
        <v>6</v>
      </c>
      <c r="J8" s="43">
        <f>WEEKDAY($J$10,2)</f>
        <v>7</v>
      </c>
      <c r="K8" s="43">
        <f>WEEKDAY($K$10,2)</f>
        <v>1</v>
      </c>
      <c r="L8" s="43">
        <f>WEEKDAY($L$10,2)</f>
        <v>2</v>
      </c>
      <c r="M8" s="43">
        <f>WEEKDAY($M$10,2)</f>
        <v>3</v>
      </c>
      <c r="N8" s="43">
        <f>WEEKDAY($N$10,2)</f>
        <v>4</v>
      </c>
      <c r="O8" s="43">
        <f>WEEKDAY($O$10,2)</f>
        <v>5</v>
      </c>
      <c r="P8" s="43">
        <f>WEEKDAY($P$10,2)</f>
        <v>6</v>
      </c>
      <c r="Q8" s="43">
        <f>WEEKDAY($Q$10,2)</f>
        <v>7</v>
      </c>
      <c r="R8" s="43">
        <f>WEEKDAY($R$10,2)</f>
        <v>1</v>
      </c>
      <c r="S8" s="43">
        <f>WEEKDAY($S$10,2)</f>
        <v>2</v>
      </c>
      <c r="T8" s="43">
        <f>WEEKDAY($T$10,2)</f>
        <v>3</v>
      </c>
      <c r="U8" s="43">
        <f>WEEKDAY($U$10,2)</f>
        <v>4</v>
      </c>
      <c r="V8" s="43">
        <f>WEEKDAY($V$10,2)</f>
        <v>5</v>
      </c>
      <c r="W8" s="43">
        <f>WEEKDAY($W$10,2)</f>
        <v>6</v>
      </c>
      <c r="X8" s="43">
        <f>WEEKDAY($X$10,2)</f>
        <v>7</v>
      </c>
      <c r="Y8" s="43">
        <f>WEEKDAY($Y$10,2)</f>
        <v>1</v>
      </c>
      <c r="Z8" s="43">
        <f>WEEKDAY($Z$10,2)</f>
        <v>2</v>
      </c>
      <c r="AA8" s="43">
        <f>WEEKDAY($AA$10,2)</f>
        <v>3</v>
      </c>
      <c r="AB8" s="43">
        <f>WEEKDAY($AB$10,2)</f>
        <v>4</v>
      </c>
      <c r="AC8" s="43">
        <f>WEEKDAY($AC$10,2)</f>
        <v>5</v>
      </c>
      <c r="AD8" s="43">
        <f>WEEKDAY($AD$10,2)</f>
        <v>6</v>
      </c>
      <c r="AE8" s="43">
        <f>WEEKDAY($AE$10,2)</f>
        <v>7</v>
      </c>
      <c r="AF8" s="43">
        <f>WEEKDAY($AF$10,2)</f>
        <v>1</v>
      </c>
      <c r="AG8" s="43">
        <f>WEEKDAY($AG$10,2)</f>
        <v>2</v>
      </c>
      <c r="AH8" s="43">
        <f>WEEKDAY($AH$10,2)</f>
        <v>3</v>
      </c>
      <c r="AI8" s="43">
        <f>WEEKDAY($AI$10,2)</f>
        <v>4</v>
      </c>
      <c r="AJ8" s="43">
        <f>WEEKDAY($AJ$10,2)</f>
        <v>5</v>
      </c>
      <c r="AK8" s="44">
        <f>WEEKDAY($AK$10,2)</f>
        <v>6</v>
      </c>
      <c r="AL8" s="72"/>
      <c r="AM8" s="66"/>
    </row>
    <row r="9" spans="1:39" s="39" customFormat="1" ht="26.45" customHeight="1" thickTop="1" thickBot="1" x14ac:dyDescent="0.3">
      <c r="A9" s="64"/>
      <c r="B9" s="186" t="s">
        <v>7</v>
      </c>
      <c r="C9" s="187"/>
      <c r="D9" s="187"/>
      <c r="E9" s="187"/>
      <c r="F9" s="188"/>
      <c r="G9" s="46">
        <v>1</v>
      </c>
      <c r="H9" s="46">
        <v>2</v>
      </c>
      <c r="I9" s="46">
        <v>3</v>
      </c>
      <c r="J9" s="47">
        <v>4</v>
      </c>
      <c r="K9" s="47">
        <v>5</v>
      </c>
      <c r="L9" s="47">
        <v>6</v>
      </c>
      <c r="M9" s="47">
        <v>7</v>
      </c>
      <c r="N9" s="47">
        <v>8</v>
      </c>
      <c r="O9" s="47">
        <v>9</v>
      </c>
      <c r="P9" s="47">
        <v>10</v>
      </c>
      <c r="Q9" s="47">
        <v>11</v>
      </c>
      <c r="R9" s="47">
        <v>12</v>
      </c>
      <c r="S9" s="47">
        <v>13</v>
      </c>
      <c r="T9" s="47">
        <v>14</v>
      </c>
      <c r="U9" s="47">
        <v>15</v>
      </c>
      <c r="V9" s="47">
        <v>16</v>
      </c>
      <c r="W9" s="47">
        <v>17</v>
      </c>
      <c r="X9" s="47">
        <v>18</v>
      </c>
      <c r="Y9" s="47">
        <v>19</v>
      </c>
      <c r="Z9" s="47">
        <v>20</v>
      </c>
      <c r="AA9" s="46">
        <v>21</v>
      </c>
      <c r="AB9" s="46">
        <v>22</v>
      </c>
      <c r="AC9" s="46">
        <v>23</v>
      </c>
      <c r="AD9" s="46">
        <v>24</v>
      </c>
      <c r="AE9" s="46">
        <v>25</v>
      </c>
      <c r="AF9" s="46">
        <v>26</v>
      </c>
      <c r="AG9" s="46">
        <v>27</v>
      </c>
      <c r="AH9" s="46">
        <v>28</v>
      </c>
      <c r="AI9" s="46">
        <v>29</v>
      </c>
      <c r="AJ9" s="46">
        <v>30</v>
      </c>
      <c r="AK9" s="48">
        <v>31</v>
      </c>
      <c r="AL9" s="73"/>
      <c r="AM9" s="67"/>
    </row>
    <row r="10" spans="1:39" s="53" customFormat="1" ht="30.6" customHeight="1" thickTop="1" thickBot="1" x14ac:dyDescent="0.3">
      <c r="A10" s="65"/>
      <c r="B10" s="180" t="s">
        <v>12</v>
      </c>
      <c r="C10" s="181"/>
      <c r="D10" s="181"/>
      <c r="E10" s="181"/>
      <c r="F10" s="182"/>
      <c r="G10" s="49">
        <f>DATE(YEAR($C$5),MONTH($C$5),$G$9)</f>
        <v>46023</v>
      </c>
      <c r="H10" s="50">
        <f>DATE(YEAR($C$5),MONTH($C$5),$H$9)</f>
        <v>46024</v>
      </c>
      <c r="I10" s="50">
        <f>DATE(YEAR($C$5),MONTH($C$5),$I$9)</f>
        <v>46025</v>
      </c>
      <c r="J10" s="50">
        <f>DATE(YEAR($C$5),MONTH($C$5),$J$9)</f>
        <v>46026</v>
      </c>
      <c r="K10" s="50">
        <f>DATE(YEAR($C$5),MONTH($C$5),$K$9)</f>
        <v>46027</v>
      </c>
      <c r="L10" s="50">
        <f>DATE(YEAR($C$5),MONTH($C$5),$L$9)</f>
        <v>46028</v>
      </c>
      <c r="M10" s="50">
        <f>DATE(YEAR($C$5),MONTH($C$5),$M$9)</f>
        <v>46029</v>
      </c>
      <c r="N10" s="50">
        <f>DATE(YEAR($C$5),MONTH($C$5),$N$9)</f>
        <v>46030</v>
      </c>
      <c r="O10" s="50">
        <f>DATE(YEAR($C$5),MONTH($C$5),$O$9)</f>
        <v>46031</v>
      </c>
      <c r="P10" s="50">
        <f>DATE(YEAR($C$5),MONTH($C$5),$P$9)</f>
        <v>46032</v>
      </c>
      <c r="Q10" s="50">
        <f>DATE(YEAR($C$5),MONTH($C$5),$Q$9)</f>
        <v>46033</v>
      </c>
      <c r="R10" s="50">
        <f>DATE(YEAR($C$5),MONTH($C$5),$R$9)</f>
        <v>46034</v>
      </c>
      <c r="S10" s="50">
        <f>DATE(YEAR($C$5),MONTH($C$5),$S$9)</f>
        <v>46035</v>
      </c>
      <c r="T10" s="50">
        <f>DATE(YEAR($C$5),MONTH($C$5),$T$9)</f>
        <v>46036</v>
      </c>
      <c r="U10" s="50">
        <f>DATE(YEAR($C$5),MONTH($C$5),$U$9)</f>
        <v>46037</v>
      </c>
      <c r="V10" s="50">
        <f>DATE(YEAR($C$5),MONTH($C$5),$V$9)</f>
        <v>46038</v>
      </c>
      <c r="W10" s="50">
        <f>DATE(YEAR($C$5),MONTH($C$5),$W$9)</f>
        <v>46039</v>
      </c>
      <c r="X10" s="50">
        <f>DATE(YEAR($C$5),MONTH($C$5),$X$9)</f>
        <v>46040</v>
      </c>
      <c r="Y10" s="50">
        <f>DATE(YEAR($C$5),MONTH($C$5),$Y$9)</f>
        <v>46041</v>
      </c>
      <c r="Z10" s="50">
        <f>DATE(YEAR($C$5),MONTH($C$5),$Z$9)</f>
        <v>46042</v>
      </c>
      <c r="AA10" s="50">
        <f>DATE(YEAR($C$5),MONTH($C$5),$AA$9)</f>
        <v>46043</v>
      </c>
      <c r="AB10" s="50">
        <f>DATE(YEAR($C$5),MONTH($C$5),$AB$9)</f>
        <v>46044</v>
      </c>
      <c r="AC10" s="50">
        <f>DATE(YEAR($C$5),MONTH($C$5),$AC$9)</f>
        <v>46045</v>
      </c>
      <c r="AD10" s="50">
        <f>DATE(YEAR($C$5),MONTH($C$5),$AD$9)</f>
        <v>46046</v>
      </c>
      <c r="AE10" s="50">
        <f>DATE(YEAR($C$5),MONTH($C$5),$AE$9)</f>
        <v>46047</v>
      </c>
      <c r="AF10" s="50">
        <f>DATE(YEAR($C$5),MONTH($C$5),$AF$9)</f>
        <v>46048</v>
      </c>
      <c r="AG10" s="50">
        <f>DATE(YEAR($C$5),MONTH($C$5),$AG$9)</f>
        <v>46049</v>
      </c>
      <c r="AH10" s="50">
        <f>DATE(YEAR($C$5),MONTH($C$5),$AH$9)</f>
        <v>46050</v>
      </c>
      <c r="AI10" s="50">
        <f>DATE(YEAR($C$5),MONTH($C$5),$AI$9)</f>
        <v>46051</v>
      </c>
      <c r="AJ10" s="51">
        <f>DATE(YEAR($C$5),MONTH($C$5),$AJ$9)</f>
        <v>46052</v>
      </c>
      <c r="AK10" s="52">
        <f>DATE(YEAR($C$5),MONTH($C$5),$AK$9)</f>
        <v>46053</v>
      </c>
      <c r="AL10" s="74"/>
      <c r="AM10" s="68"/>
    </row>
    <row r="11" spans="1:39" s="53" customFormat="1" ht="24.6" customHeight="1" thickTop="1" thickBot="1" x14ac:dyDescent="0.3">
      <c r="A11" s="65"/>
      <c r="B11" s="183" t="s">
        <v>13</v>
      </c>
      <c r="C11" s="184"/>
      <c r="D11" s="184"/>
      <c r="E11" s="184"/>
      <c r="F11" s="185"/>
      <c r="G11" s="54" t="str">
        <f>IF(G8=1,"Pondelok",IF(G8=2,"Utorok",IF(G8=3,"Streda",IF(G8=4,"Štvrtok",IF(G8=5,"Piatok",IF(G8=6,"Sobota",IF(G8=7,"Nedeľa")))))))</f>
        <v>Štvrtok</v>
      </c>
      <c r="H11" s="54" t="str">
        <f>IF($H$8=1,"Pondelok",IF($H$8=2,"Utorok",IF($H$8=3,"Streda",IF($H$8=4,"Štvrtok",IF($H$8=5,"Piatok",IF($H$8=6,"Sobota",IF($H$8=7,"Nedeľa")))))))</f>
        <v>Piatok</v>
      </c>
      <c r="I11" s="54" t="str">
        <f>IF($I$8=1,"Pondelok",IF($I$8=2,"Utorok",IF($I$8=3,"Streda",IF($I$8=4,"Štvrtok",IF($I$8=5,"Piatok",IF($I$8=6,"Sobota",IF($I$8=7,"Nedeľa")))))))</f>
        <v>Sobota</v>
      </c>
      <c r="J11" s="54" t="str">
        <f>IF($J$8=1,"Pondelok",IF($J$8=2,"Utorok",IF($J$8=3,"Streda",IF($J$8=4,"Štvrtok",IF($J$8=5,"Piatok",IF($J$8=6,"Sobota",IF($J$8=7,"Nedeľa")))))))</f>
        <v>Nedeľa</v>
      </c>
      <c r="K11" s="54" t="str">
        <f>IF($K$8=1,"Pondelok",IF($K$8=2,"Utorok",IF($K$8=3,"Streda",IF($K$8=4,"Štvrtok",IF($K$8=5,"Piatok",IF($K$8=6,"Sobota",IF($K$8=7,"Nedeľa")))))))</f>
        <v>Pondelok</v>
      </c>
      <c r="L11" s="54" t="str">
        <f>IF($L$8=1,"Pondelok",IF($L$8=2,"Utorok",IF($L$8=3,"Streda",IF($L$8=4,"Štvrtok",IF($L$8=5,"Piatok",IF($L$8=6,"Sobota",IF($L$8=7,"Nedeľa")))))))</f>
        <v>Utorok</v>
      </c>
      <c r="M11" s="54" t="str">
        <f>IF($M$8=1,"Pondelok",IF($M$8=2,"Utorok",IF($M$8=3,"Streda",IF($M$8=4,"Štvrtok",IF($M$8=5,"Piatok",IF($M$8=6,"Sobota",IF($M$8=7,"Nedeľa")))))))</f>
        <v>Streda</v>
      </c>
      <c r="N11" s="54" t="str">
        <f>IF($N$8=1,"Pondelok",IF($N$8=2,"Utorok",IF($N$8=3,"Streda",IF($N$8=4,"Štvrtok",IF($N$8=5,"Piatok",IF($N$8=6,"Sobota",IF($N$8=7,"Nedeľa")))))))</f>
        <v>Štvrtok</v>
      </c>
      <c r="O11" s="54" t="str">
        <f>IF($O$8=1,"Pondelok",IF($O$8=2,"Utorok",IF($O$8=3,"Streda",IF($O$8=4,"Štvrtok",IF($O$8=5,"Piatok",IF($O$8=6,"Sobota",IF($O$8=7,"Nedeľa")))))))</f>
        <v>Piatok</v>
      </c>
      <c r="P11" s="54" t="str">
        <f>IF($P$8=1,"Pondelok",IF($P$8=2,"Utorok",IF($P$8=3,"Streda",IF($P$8=4,"Štvrtok",IF($P$8=5,"Piatok",IF($P$8=6,"Sobota",IF($P$8=7,"Nedeľa")))))))</f>
        <v>Sobota</v>
      </c>
      <c r="Q11" s="54" t="str">
        <f>IF($Q$8=1,"Pondelok",IF($Q$8=2,"Utorok",IF($Q$8=3,"Streda",IF($Q$8=4,"Štvrtok",IF($Q$8=5,"Piatok",IF($Q$8=6,"Sobota",IF($Q$8=7,"Nedeľa")))))))</f>
        <v>Nedeľa</v>
      </c>
      <c r="R11" s="54" t="str">
        <f>IF($R$8=1,"Pondelok",IF($R$8=2,"Utorok",IF($R$8=3,"Streda",IF($R$8=4,"Štvrtok",IF($R$8=5,"Piatok",IF($R$8=6,"Sobota",IF($R$8=7,"Nedeľa")))))))</f>
        <v>Pondelok</v>
      </c>
      <c r="S11" s="54" t="str">
        <f>IF($S$8=1,"Pondelok",IF($S$8=2,"Utorok",IF($S$8=3,"Streda",IF($S$8=4,"Štvrtok",IF($S$8=5,"Piatok",IF($S$8=6,"Sobota",IF($S$8=7,"Nedeľa")))))))</f>
        <v>Utorok</v>
      </c>
      <c r="T11" s="54" t="str">
        <f>IF($T$8=1,"Pondelok",IF($T$8=2,"Utorok",IF($T$8=3,"Streda",IF($T$8=4,"Štvrtok",IF($T$8=5,"Piatok",IF($T$8=6,"Sobota",IF($T$8=7,"Nedeľa")))))))</f>
        <v>Streda</v>
      </c>
      <c r="U11" s="54" t="str">
        <f>IF($U$8=1,"Pondelok",IF($U$8=2,"Utorok",IF($U$8=3,"Streda",IF($U$8=4,"Štvrtok",IF($U$8=5,"Piatok",IF($U$8=6,"Sobota",IF($U$8=7,"Nedeľa")))))))</f>
        <v>Štvrtok</v>
      </c>
      <c r="V11" s="54" t="str">
        <f>IF($V$8=1,"Pondelok",IF($V$8=2,"Utorok",IF($V$8=3,"Streda",IF($V$8=4,"Štvrtok",IF($V$8=5,"Piatok",IF($V$8=6,"Sobota",IF($V$8=7,"Nedeľa")))))))</f>
        <v>Piatok</v>
      </c>
      <c r="W11" s="54" t="str">
        <f>IF($W$8=1,"Pondelok",IF($W$8=2,"Utorok",IF($W$8=3,"Streda",IF($W$8=4,"Štvrtok",IF($W$8=5,"Piatok",IF($W$8=6,"Sobota",IF($W$8=7,"Nedeľa")))))))</f>
        <v>Sobota</v>
      </c>
      <c r="X11" s="54" t="str">
        <f>IF($X$8=1,"Pondelok",IF($X$8=2,"Utorok",IF($X$8=3,"Streda",IF($X$8=4,"Štvrtok",IF($X$8=5,"Piatok",IF($X$8=6,"Sobota",IF($X$8=7,"Nedeľa")))))))</f>
        <v>Nedeľa</v>
      </c>
      <c r="Y11" s="54" t="str">
        <f>IF($Y$8=1,"Pondelok",IF($Y$8=2,"Utorok",IF($Y$8=3,"Streda",IF($Y$8=4,"Štvrtok",IF($Y$8=5,"Piatok",IF($Y$8=6,"Sobota",IF($Y$8=7,"Nedeľa")))))))</f>
        <v>Pondelok</v>
      </c>
      <c r="Z11" s="54" t="str">
        <f>IF($Z$8=1,"Pondelok",IF($Z$8=2,"Utorok",IF($Z$8=3,"Streda",IF($Z$8=4,"Štvrtok",IF($Z$8=5,"Piatok",IF($Z$8=6,"Sobota",IF($Z$8=7,"Nedeľa")))))))</f>
        <v>Utorok</v>
      </c>
      <c r="AA11" s="54" t="str">
        <f>IF($AA$8=1,"Pondelok",IF($AA$8=2,"Utorok",IF($AA$8=3,"Streda",IF($AA$8=4,"Štvrtok",IF($AA$8=5,"Piatok",IF($AA$8=6,"Sobota",IF($AA$8=7,"Nedeľa")))))))</f>
        <v>Streda</v>
      </c>
      <c r="AB11" s="54" t="str">
        <f>IF($AB$8=1,"Pondelok",IF($AB$8=2,"Utorok",IF($AB$8=3,"Streda",IF($AB$8=4,"Štvrtok",IF($AB$8=5,"Piatok",IF($AB$8=6,"Sobota",IF($AB$8=7,"Nedeľa")))))))</f>
        <v>Štvrtok</v>
      </c>
      <c r="AC11" s="54" t="str">
        <f>IF($AC$8=1,"Pondelok",IF($AC$8=2,"Utorok",IF($AC$8=3,"Streda",IF($AC$8=4,"Štvrtok",IF($AC$8=5,"Piatok",IF($AC$8=6,"Sobota",IF($AC$8=7,"Nedeľa")))))))</f>
        <v>Piatok</v>
      </c>
      <c r="AD11" s="54" t="str">
        <f>IF($AD$8=1,"Pondelok",IF($AD$8=2,"Utorok",IF($AD$8=3,"Streda",IF($AD$8=4,"Štvrtok",IF($AD$8=5,"Piatok",IF($AD$8=6,"Sobota",IF($AD$8=7,"Nedeľa")))))))</f>
        <v>Sobota</v>
      </c>
      <c r="AE11" s="54" t="str">
        <f>IF($AE$8=1,"Pondelok",IF($AE$8=2,"Utorok",IF($AE$8=3,"Streda",IF($AE$8=4,"Štvrtok",IF($AE$8=5,"Piatok",IF($AE$8=6,"Sobota",IF($AE$8=7,"Nedeľa")))))))</f>
        <v>Nedeľa</v>
      </c>
      <c r="AF11" s="54" t="str">
        <f>IF($AF$8=1,"Pondelok",IF($AF$8=2,"Utorok",IF($AF$8=3,"Streda",IF($AF$8=4,"Štvrtok",IF($AF$8=5,"Piatok",IF($AF$8=6,"Sobota",IF($AF$8=7,"Nedeľa")))))))</f>
        <v>Pondelok</v>
      </c>
      <c r="AG11" s="54" t="str">
        <f>IF($AG$8=1,"Pondelok",IF($AG$8=2,"Utorok",IF($AG$8=3,"Streda",IF($AG$8=4,"Štvrtok",IF($AG$8=5,"Piatok",IF($AG$8=6,"Sobota",IF($AG$8=7,"Nedeľa")))))))</f>
        <v>Utorok</v>
      </c>
      <c r="AH11" s="54" t="str">
        <f>IF($AH$8=1,"Pondelok",IF($AH$8=2,"Utorok",IF($AH$8=3,"Streda",IF($AH$8=4,"Štvrtok",IF($AH$8=5,"Piatok",IF($AH$8=6,"Sobota",IF($AH$8=7,"Nedeľa")))))))</f>
        <v>Streda</v>
      </c>
      <c r="AI11" s="54" t="str">
        <f>IF($AI$8=1,"Pondelok",IF($AI$8=2,"Utorok",IF($AI$8=3,"Streda",IF($AI$8=4,"Štvrtok",IF($AI$8=5,"Piatok",IF($AI$8=6,"Sobota",IF($AI$8=7,"Nedeľa")))))))</f>
        <v>Štvrtok</v>
      </c>
      <c r="AJ11" s="55" t="str">
        <f>IF($AJ$8=1,"Pondelok",IF($AJ$8=2,"Utorok",IF($AJ$8=3,"Streda",IF($AJ$8=4,"Štvrtok",IF($AJ$8=5,"Piatok",IF($AJ$8=6,"Sobota",IF($AJ$8=7,"Nedeľa")))))))</f>
        <v>Piatok</v>
      </c>
      <c r="AK11" s="56" t="str">
        <f>IF($AK$8=1,"Pondelok",IF($AK$8=2,"Utorok",IF($AK$8=3,"Streda",IF($AK$8=4,"Štvrtok",IF($AK$8=5,"Piatok",IF($AK$8=6,"Sobota",IF($AK$8=7,"Nedeľa")))))))</f>
        <v>Sobota</v>
      </c>
      <c r="AL11" s="75"/>
      <c r="AM11" s="69"/>
    </row>
    <row r="12" spans="1:39" s="58" customFormat="1" ht="153" customHeight="1" thickTop="1" thickBot="1" x14ac:dyDescent="0.3">
      <c r="A12" s="169" t="s">
        <v>76</v>
      </c>
      <c r="B12" s="85" t="s">
        <v>75</v>
      </c>
      <c r="C12" s="85" t="s">
        <v>66</v>
      </c>
      <c r="D12" s="86" t="s">
        <v>72</v>
      </c>
      <c r="E12" s="166" t="s">
        <v>73</v>
      </c>
      <c r="F12" s="87"/>
      <c r="G12" s="76" t="s">
        <v>35</v>
      </c>
      <c r="H12" s="77" t="s">
        <v>26</v>
      </c>
      <c r="I12" s="77" t="s">
        <v>27</v>
      </c>
      <c r="J12" s="77" t="s">
        <v>28</v>
      </c>
      <c r="K12" s="77" t="s">
        <v>29</v>
      </c>
      <c r="L12" s="77" t="s">
        <v>30</v>
      </c>
      <c r="M12" s="77" t="s">
        <v>31</v>
      </c>
      <c r="N12" s="77" t="s">
        <v>31</v>
      </c>
      <c r="O12" s="77" t="s">
        <v>33</v>
      </c>
      <c r="P12" s="77" t="s">
        <v>32</v>
      </c>
      <c r="Q12" s="77" t="s">
        <v>28</v>
      </c>
      <c r="R12" s="77" t="s">
        <v>28</v>
      </c>
      <c r="S12" s="77" t="s">
        <v>28</v>
      </c>
      <c r="T12" s="77" t="s">
        <v>30</v>
      </c>
      <c r="U12" s="77" t="s">
        <v>30</v>
      </c>
      <c r="V12" s="77" t="s">
        <v>30</v>
      </c>
      <c r="W12" s="77" t="s">
        <v>28</v>
      </c>
      <c r="X12" s="78" t="s">
        <v>28</v>
      </c>
      <c r="Y12" s="78" t="s">
        <v>30</v>
      </c>
      <c r="Z12" s="78" t="s">
        <v>28</v>
      </c>
      <c r="AA12" s="78" t="s">
        <v>28</v>
      </c>
      <c r="AB12" s="76" t="s">
        <v>28</v>
      </c>
      <c r="AC12" s="77" t="s">
        <v>28</v>
      </c>
      <c r="AD12" s="77" t="s">
        <v>28</v>
      </c>
      <c r="AE12" s="77" t="s">
        <v>28</v>
      </c>
      <c r="AF12" s="77" t="s">
        <v>30</v>
      </c>
      <c r="AG12" s="77" t="s">
        <v>30</v>
      </c>
      <c r="AH12" s="77" t="s">
        <v>28</v>
      </c>
      <c r="AI12" s="77" t="s">
        <v>30</v>
      </c>
      <c r="AJ12" s="70" t="s">
        <v>28</v>
      </c>
      <c r="AK12" s="79" t="s">
        <v>28</v>
      </c>
      <c r="AL12" s="80" t="s">
        <v>50</v>
      </c>
      <c r="AM12" s="57" t="s">
        <v>51</v>
      </c>
    </row>
    <row r="13" spans="1:39" s="53" customFormat="1" ht="60" customHeight="1" thickTop="1" thickBot="1" x14ac:dyDescent="0.3">
      <c r="A13" s="176" t="s">
        <v>81</v>
      </c>
      <c r="B13" s="89" t="s">
        <v>74</v>
      </c>
      <c r="C13" s="89" t="s">
        <v>14</v>
      </c>
      <c r="D13" s="89" t="s">
        <v>79</v>
      </c>
      <c r="E13" s="167" t="s">
        <v>80</v>
      </c>
      <c r="F13" s="81" t="s">
        <v>34</v>
      </c>
      <c r="G13" s="90"/>
      <c r="H13" s="91"/>
      <c r="I13" s="91"/>
      <c r="J13" s="91"/>
      <c r="K13" s="88">
        <v>0.25</v>
      </c>
      <c r="L13" s="91"/>
      <c r="M13" s="88">
        <v>0.25</v>
      </c>
      <c r="N13" s="91"/>
      <c r="O13" s="91"/>
      <c r="P13" s="91"/>
      <c r="Q13" s="91"/>
      <c r="R13" s="88">
        <v>0.25</v>
      </c>
      <c r="S13" s="91"/>
      <c r="T13" s="88">
        <v>0.25</v>
      </c>
      <c r="U13" s="91"/>
      <c r="V13" s="91"/>
      <c r="W13" s="91"/>
      <c r="X13" s="91"/>
      <c r="Y13" s="91">
        <v>0</v>
      </c>
      <c r="Z13" s="91"/>
      <c r="AA13" s="91">
        <v>0</v>
      </c>
      <c r="AB13" s="91"/>
      <c r="AC13" s="91"/>
      <c r="AD13" s="91"/>
      <c r="AE13" s="91"/>
      <c r="AF13" s="88">
        <v>0.25</v>
      </c>
      <c r="AG13" s="91"/>
      <c r="AH13" s="88">
        <v>0.25</v>
      </c>
      <c r="AI13" s="91"/>
      <c r="AJ13" s="92"/>
      <c r="AK13" s="93"/>
      <c r="AL13" s="177">
        <f>SUM(G13:AK13)</f>
        <v>1.5</v>
      </c>
      <c r="AM13" s="179">
        <v>0</v>
      </c>
    </row>
    <row r="14" spans="1:39" s="59" customFormat="1" ht="60" customHeight="1" thickBot="1" x14ac:dyDescent="0.3">
      <c r="A14" s="100" t="s">
        <v>4</v>
      </c>
      <c r="B14" s="100"/>
      <c r="C14" s="100"/>
      <c r="D14" s="101"/>
      <c r="E14" s="101"/>
      <c r="F14" s="82" t="s">
        <v>34</v>
      </c>
      <c r="G14" s="94"/>
      <c r="H14" s="95"/>
      <c r="I14" s="95"/>
      <c r="J14" s="95"/>
      <c r="K14" s="94"/>
      <c r="L14" s="95"/>
      <c r="M14" s="94"/>
      <c r="N14" s="95"/>
      <c r="O14" s="95"/>
      <c r="P14" s="95"/>
      <c r="Q14" s="95"/>
      <c r="R14" s="94"/>
      <c r="S14" s="95"/>
      <c r="T14" s="94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4"/>
      <c r="AG14" s="95"/>
      <c r="AH14" s="94"/>
      <c r="AI14" s="95"/>
      <c r="AJ14" s="96"/>
      <c r="AK14" s="97"/>
      <c r="AL14" s="178">
        <f t="shared" ref="AL14:AL20" si="0">SUM(G14:AK14)</f>
        <v>0</v>
      </c>
      <c r="AM14" s="179">
        <v>0</v>
      </c>
    </row>
    <row r="15" spans="1:39" s="58" customFormat="1" ht="60" customHeight="1" thickBot="1" x14ac:dyDescent="0.3">
      <c r="A15" s="100" t="s">
        <v>8</v>
      </c>
      <c r="B15" s="100"/>
      <c r="C15" s="100"/>
      <c r="D15" s="101"/>
      <c r="E15" s="101"/>
      <c r="F15" s="82" t="s">
        <v>34</v>
      </c>
      <c r="G15" s="94"/>
      <c r="H15" s="95"/>
      <c r="I15" s="95"/>
      <c r="J15" s="95"/>
      <c r="K15" s="94"/>
      <c r="L15" s="95"/>
      <c r="M15" s="94"/>
      <c r="N15" s="95"/>
      <c r="O15" s="95"/>
      <c r="P15" s="95"/>
      <c r="Q15" s="95"/>
      <c r="R15" s="94"/>
      <c r="S15" s="95"/>
      <c r="T15" s="94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4"/>
      <c r="AG15" s="95"/>
      <c r="AH15" s="94"/>
      <c r="AI15" s="95"/>
      <c r="AJ15" s="96"/>
      <c r="AK15" s="97"/>
      <c r="AL15" s="178">
        <f t="shared" si="0"/>
        <v>0</v>
      </c>
      <c r="AM15" s="179">
        <v>0</v>
      </c>
    </row>
    <row r="16" spans="1:39" s="58" customFormat="1" ht="60" customHeight="1" thickBot="1" x14ac:dyDescent="0.3">
      <c r="A16" s="100" t="s">
        <v>9</v>
      </c>
      <c r="B16" s="100"/>
      <c r="C16" s="100"/>
      <c r="D16" s="101"/>
      <c r="E16" s="101"/>
      <c r="F16" s="82" t="s">
        <v>34</v>
      </c>
      <c r="G16" s="94"/>
      <c r="H16" s="95"/>
      <c r="I16" s="95"/>
      <c r="J16" s="95"/>
      <c r="K16" s="94"/>
      <c r="L16" s="95"/>
      <c r="M16" s="94"/>
      <c r="N16" s="95"/>
      <c r="O16" s="95"/>
      <c r="P16" s="95"/>
      <c r="Q16" s="95"/>
      <c r="R16" s="94"/>
      <c r="S16" s="95"/>
      <c r="T16" s="94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4"/>
      <c r="AG16" s="95"/>
      <c r="AH16" s="94"/>
      <c r="AI16" s="95"/>
      <c r="AJ16" s="96"/>
      <c r="AK16" s="97"/>
      <c r="AL16" s="178">
        <f t="shared" si="0"/>
        <v>0</v>
      </c>
      <c r="AM16" s="179">
        <v>0</v>
      </c>
    </row>
    <row r="17" spans="1:39" s="58" customFormat="1" ht="60" customHeight="1" thickBot="1" x14ac:dyDescent="0.3">
      <c r="A17" s="100" t="s">
        <v>10</v>
      </c>
      <c r="B17" s="100"/>
      <c r="C17" s="100"/>
      <c r="D17" s="101"/>
      <c r="E17" s="101"/>
      <c r="F17" s="82" t="s">
        <v>34</v>
      </c>
      <c r="G17" s="94"/>
      <c r="H17" s="95"/>
      <c r="I17" s="95"/>
      <c r="J17" s="95"/>
      <c r="K17" s="94"/>
      <c r="L17" s="95"/>
      <c r="M17" s="94"/>
      <c r="N17" s="95"/>
      <c r="O17" s="95"/>
      <c r="P17" s="95"/>
      <c r="Q17" s="95"/>
      <c r="R17" s="94"/>
      <c r="S17" s="95"/>
      <c r="T17" s="94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4"/>
      <c r="AG17" s="95"/>
      <c r="AH17" s="94"/>
      <c r="AI17" s="95"/>
      <c r="AJ17" s="96"/>
      <c r="AK17" s="97"/>
      <c r="AL17" s="178">
        <f t="shared" si="0"/>
        <v>0</v>
      </c>
      <c r="AM17" s="179">
        <v>0</v>
      </c>
    </row>
    <row r="18" spans="1:39" s="58" customFormat="1" ht="60" customHeight="1" thickBot="1" x14ac:dyDescent="0.3">
      <c r="A18" s="100" t="s">
        <v>11</v>
      </c>
      <c r="B18" s="100"/>
      <c r="C18" s="100"/>
      <c r="D18" s="101"/>
      <c r="E18" s="101"/>
      <c r="F18" s="82" t="s">
        <v>34</v>
      </c>
      <c r="G18" s="94"/>
      <c r="H18" s="95"/>
      <c r="I18" s="95"/>
      <c r="J18" s="95"/>
      <c r="K18" s="94"/>
      <c r="L18" s="95"/>
      <c r="M18" s="94"/>
      <c r="N18" s="95"/>
      <c r="O18" s="95"/>
      <c r="P18" s="95"/>
      <c r="Q18" s="95"/>
      <c r="R18" s="94"/>
      <c r="S18" s="95"/>
      <c r="T18" s="94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4"/>
      <c r="AG18" s="95"/>
      <c r="AH18" s="94"/>
      <c r="AI18" s="95"/>
      <c r="AJ18" s="96"/>
      <c r="AK18" s="97"/>
      <c r="AL18" s="178">
        <f t="shared" si="0"/>
        <v>0</v>
      </c>
      <c r="AM18" s="179">
        <v>0</v>
      </c>
    </row>
    <row r="19" spans="1:39" s="58" customFormat="1" ht="60" customHeight="1" thickBot="1" x14ac:dyDescent="0.3">
      <c r="A19" s="100"/>
      <c r="B19" s="100"/>
      <c r="C19" s="100"/>
      <c r="D19" s="168"/>
      <c r="E19" s="102"/>
      <c r="F19" s="82" t="s">
        <v>34</v>
      </c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6"/>
      <c r="AK19" s="97"/>
      <c r="AL19" s="178">
        <f t="shared" si="0"/>
        <v>0</v>
      </c>
      <c r="AM19" s="179">
        <v>0</v>
      </c>
    </row>
    <row r="20" spans="1:39" s="58" customFormat="1" ht="60" customHeight="1" thickBot="1" x14ac:dyDescent="0.3">
      <c r="A20" s="100"/>
      <c r="B20" s="100"/>
      <c r="C20" s="100"/>
      <c r="D20" s="101"/>
      <c r="E20" s="101"/>
      <c r="F20" s="82" t="s">
        <v>34</v>
      </c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8"/>
      <c r="AK20" s="99"/>
      <c r="AL20" s="178">
        <f t="shared" si="0"/>
        <v>0</v>
      </c>
      <c r="AM20" s="179">
        <v>0</v>
      </c>
    </row>
    <row r="21" spans="1:39" ht="60" customHeight="1" thickBot="1" x14ac:dyDescent="0.3">
      <c r="A21" s="100"/>
      <c r="B21" s="100"/>
      <c r="C21" s="100"/>
      <c r="D21" s="101"/>
      <c r="E21" s="101"/>
      <c r="F21" s="82" t="s">
        <v>34</v>
      </c>
      <c r="G21" s="94"/>
      <c r="H21" s="95"/>
      <c r="I21" s="95"/>
      <c r="J21" s="95"/>
      <c r="K21" s="94"/>
      <c r="L21" s="95"/>
      <c r="M21" s="94"/>
      <c r="N21" s="95"/>
      <c r="O21" s="95"/>
      <c r="P21" s="95"/>
      <c r="Q21" s="95"/>
      <c r="R21" s="94"/>
      <c r="S21" s="95"/>
      <c r="T21" s="94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4"/>
      <c r="AG21" s="95"/>
      <c r="AH21" s="94"/>
      <c r="AI21" s="95"/>
      <c r="AJ21" s="96"/>
      <c r="AK21" s="97"/>
      <c r="AL21" s="178">
        <f t="shared" ref="AL21:AL84" si="1">SUM(G21:AK21)</f>
        <v>0</v>
      </c>
      <c r="AM21" s="179">
        <v>0</v>
      </c>
    </row>
    <row r="22" spans="1:39" ht="60" customHeight="1" thickBot="1" x14ac:dyDescent="0.3">
      <c r="A22" s="100"/>
      <c r="B22" s="100"/>
      <c r="C22" s="100"/>
      <c r="D22" s="101"/>
      <c r="E22" s="101"/>
      <c r="F22" s="82" t="s">
        <v>34</v>
      </c>
      <c r="G22" s="94"/>
      <c r="H22" s="95"/>
      <c r="I22" s="95"/>
      <c r="J22" s="95"/>
      <c r="K22" s="94"/>
      <c r="L22" s="95"/>
      <c r="M22" s="94"/>
      <c r="N22" s="95"/>
      <c r="O22" s="95"/>
      <c r="P22" s="95"/>
      <c r="Q22" s="95"/>
      <c r="R22" s="94"/>
      <c r="S22" s="95"/>
      <c r="T22" s="94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4"/>
      <c r="AG22" s="95"/>
      <c r="AH22" s="94"/>
      <c r="AI22" s="95"/>
      <c r="AJ22" s="96"/>
      <c r="AK22" s="97"/>
      <c r="AL22" s="178">
        <f t="shared" si="1"/>
        <v>0</v>
      </c>
      <c r="AM22" s="179">
        <v>0</v>
      </c>
    </row>
    <row r="23" spans="1:39" ht="60" customHeight="1" thickBot="1" x14ac:dyDescent="0.3">
      <c r="A23" s="100"/>
      <c r="B23" s="100"/>
      <c r="C23" s="100"/>
      <c r="D23" s="101"/>
      <c r="E23" s="101"/>
      <c r="F23" s="82" t="s">
        <v>34</v>
      </c>
      <c r="G23" s="94"/>
      <c r="H23" s="95"/>
      <c r="I23" s="95"/>
      <c r="J23" s="95"/>
      <c r="K23" s="94"/>
      <c r="L23" s="95"/>
      <c r="M23" s="94"/>
      <c r="N23" s="95"/>
      <c r="O23" s="95"/>
      <c r="P23" s="95"/>
      <c r="Q23" s="95"/>
      <c r="R23" s="94"/>
      <c r="S23" s="95"/>
      <c r="T23" s="94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4"/>
      <c r="AG23" s="95"/>
      <c r="AH23" s="94"/>
      <c r="AI23" s="95"/>
      <c r="AJ23" s="96"/>
      <c r="AK23" s="97"/>
      <c r="AL23" s="178">
        <f t="shared" si="1"/>
        <v>0</v>
      </c>
      <c r="AM23" s="179">
        <v>0</v>
      </c>
    </row>
    <row r="24" spans="1:39" ht="60" customHeight="1" thickBot="1" x14ac:dyDescent="0.3">
      <c r="A24" s="100"/>
      <c r="B24" s="100"/>
      <c r="C24" s="100"/>
      <c r="D24" s="101"/>
      <c r="E24" s="101"/>
      <c r="F24" s="82" t="s">
        <v>34</v>
      </c>
      <c r="G24" s="94"/>
      <c r="H24" s="95"/>
      <c r="I24" s="95"/>
      <c r="J24" s="95"/>
      <c r="K24" s="94"/>
      <c r="L24" s="95"/>
      <c r="M24" s="94"/>
      <c r="N24" s="95"/>
      <c r="O24" s="95"/>
      <c r="P24" s="95"/>
      <c r="Q24" s="95"/>
      <c r="R24" s="94"/>
      <c r="S24" s="95"/>
      <c r="T24" s="94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4"/>
      <c r="AG24" s="95"/>
      <c r="AH24" s="94"/>
      <c r="AI24" s="95"/>
      <c r="AJ24" s="96"/>
      <c r="AK24" s="97"/>
      <c r="AL24" s="178">
        <f t="shared" si="1"/>
        <v>0</v>
      </c>
      <c r="AM24" s="179">
        <v>0</v>
      </c>
    </row>
    <row r="25" spans="1:39" ht="60" customHeight="1" thickBot="1" x14ac:dyDescent="0.3">
      <c r="A25" s="100"/>
      <c r="B25" s="100"/>
      <c r="C25" s="100"/>
      <c r="D25" s="101"/>
      <c r="E25" s="101"/>
      <c r="F25" s="82" t="s">
        <v>34</v>
      </c>
      <c r="G25" s="94"/>
      <c r="H25" s="95"/>
      <c r="I25" s="95"/>
      <c r="J25" s="95"/>
      <c r="K25" s="94"/>
      <c r="L25" s="95"/>
      <c r="M25" s="94"/>
      <c r="N25" s="95"/>
      <c r="O25" s="95"/>
      <c r="P25" s="95"/>
      <c r="Q25" s="95"/>
      <c r="R25" s="94"/>
      <c r="S25" s="95"/>
      <c r="T25" s="94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4"/>
      <c r="AG25" s="95"/>
      <c r="AH25" s="94"/>
      <c r="AI25" s="95"/>
      <c r="AJ25" s="96"/>
      <c r="AK25" s="97"/>
      <c r="AL25" s="178">
        <f t="shared" si="1"/>
        <v>0</v>
      </c>
      <c r="AM25" s="179">
        <v>0</v>
      </c>
    </row>
    <row r="26" spans="1:39" ht="60" customHeight="1" thickBot="1" x14ac:dyDescent="0.3">
      <c r="A26" s="100"/>
      <c r="B26" s="100"/>
      <c r="C26" s="100"/>
      <c r="D26" s="101"/>
      <c r="E26" s="101"/>
      <c r="F26" s="82" t="s">
        <v>34</v>
      </c>
      <c r="G26" s="94"/>
      <c r="H26" s="95"/>
      <c r="I26" s="95"/>
      <c r="J26" s="95"/>
      <c r="K26" s="94"/>
      <c r="L26" s="95"/>
      <c r="M26" s="94"/>
      <c r="N26" s="95"/>
      <c r="O26" s="95"/>
      <c r="P26" s="95"/>
      <c r="Q26" s="95"/>
      <c r="R26" s="94"/>
      <c r="S26" s="95"/>
      <c r="T26" s="94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4"/>
      <c r="AG26" s="95"/>
      <c r="AH26" s="94"/>
      <c r="AI26" s="95"/>
      <c r="AJ26" s="96"/>
      <c r="AK26" s="97"/>
      <c r="AL26" s="178">
        <f t="shared" si="1"/>
        <v>0</v>
      </c>
      <c r="AM26" s="179">
        <v>0</v>
      </c>
    </row>
    <row r="27" spans="1:39" ht="60" customHeight="1" thickBot="1" x14ac:dyDescent="0.3">
      <c r="A27" s="100"/>
      <c r="B27" s="100"/>
      <c r="C27" s="100"/>
      <c r="D27" s="101"/>
      <c r="E27" s="101"/>
      <c r="F27" s="82" t="s">
        <v>34</v>
      </c>
      <c r="G27" s="94"/>
      <c r="H27" s="95"/>
      <c r="I27" s="95"/>
      <c r="J27" s="95"/>
      <c r="K27" s="94"/>
      <c r="L27" s="95"/>
      <c r="M27" s="94"/>
      <c r="N27" s="95"/>
      <c r="O27" s="95"/>
      <c r="P27" s="95"/>
      <c r="Q27" s="95"/>
      <c r="R27" s="94"/>
      <c r="S27" s="95"/>
      <c r="T27" s="94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4"/>
      <c r="AG27" s="95"/>
      <c r="AH27" s="94"/>
      <c r="AI27" s="95"/>
      <c r="AJ27" s="96"/>
      <c r="AK27" s="97"/>
      <c r="AL27" s="178">
        <f t="shared" si="1"/>
        <v>0</v>
      </c>
      <c r="AM27" s="179">
        <v>0</v>
      </c>
    </row>
    <row r="28" spans="1:39" ht="60" customHeight="1" thickBot="1" x14ac:dyDescent="0.3">
      <c r="A28" s="100"/>
      <c r="B28" s="100"/>
      <c r="C28" s="100"/>
      <c r="D28" s="101"/>
      <c r="E28" s="101"/>
      <c r="F28" s="82" t="s">
        <v>34</v>
      </c>
      <c r="G28" s="94"/>
      <c r="H28" s="95"/>
      <c r="I28" s="95"/>
      <c r="J28" s="95"/>
      <c r="K28" s="94"/>
      <c r="L28" s="95"/>
      <c r="M28" s="94"/>
      <c r="N28" s="95"/>
      <c r="O28" s="95"/>
      <c r="P28" s="95"/>
      <c r="Q28" s="95"/>
      <c r="R28" s="94"/>
      <c r="S28" s="95"/>
      <c r="T28" s="94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4"/>
      <c r="AG28" s="95"/>
      <c r="AH28" s="94"/>
      <c r="AI28" s="95"/>
      <c r="AJ28" s="96"/>
      <c r="AK28" s="97"/>
      <c r="AL28" s="178">
        <f t="shared" si="1"/>
        <v>0</v>
      </c>
      <c r="AM28" s="179">
        <v>0</v>
      </c>
    </row>
    <row r="29" spans="1:39" ht="60" customHeight="1" thickBot="1" x14ac:dyDescent="0.3">
      <c r="A29" s="100"/>
      <c r="B29" s="100"/>
      <c r="C29" s="100"/>
      <c r="D29" s="101"/>
      <c r="E29" s="101"/>
      <c r="F29" s="82" t="s">
        <v>34</v>
      </c>
      <c r="G29" s="94"/>
      <c r="H29" s="95"/>
      <c r="I29" s="95"/>
      <c r="J29" s="95"/>
      <c r="K29" s="94"/>
      <c r="L29" s="95"/>
      <c r="M29" s="94"/>
      <c r="N29" s="95"/>
      <c r="O29" s="95"/>
      <c r="P29" s="95"/>
      <c r="Q29" s="95"/>
      <c r="R29" s="94"/>
      <c r="S29" s="95"/>
      <c r="T29" s="94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4"/>
      <c r="AG29" s="95"/>
      <c r="AH29" s="94"/>
      <c r="AI29" s="95"/>
      <c r="AJ29" s="96"/>
      <c r="AK29" s="97"/>
      <c r="AL29" s="178">
        <f t="shared" si="1"/>
        <v>0</v>
      </c>
      <c r="AM29" s="179">
        <v>0</v>
      </c>
    </row>
    <row r="30" spans="1:39" ht="60" customHeight="1" thickBot="1" x14ac:dyDescent="0.3">
      <c r="A30" s="100"/>
      <c r="B30" s="100"/>
      <c r="C30" s="100"/>
      <c r="D30" s="101"/>
      <c r="E30" s="101"/>
      <c r="F30" s="82" t="s">
        <v>34</v>
      </c>
      <c r="G30" s="94"/>
      <c r="H30" s="95"/>
      <c r="I30" s="95"/>
      <c r="J30" s="95"/>
      <c r="K30" s="94"/>
      <c r="L30" s="95"/>
      <c r="M30" s="94"/>
      <c r="N30" s="95"/>
      <c r="O30" s="95"/>
      <c r="P30" s="95"/>
      <c r="Q30" s="95"/>
      <c r="R30" s="94"/>
      <c r="S30" s="95"/>
      <c r="T30" s="94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4"/>
      <c r="AG30" s="95"/>
      <c r="AH30" s="94"/>
      <c r="AI30" s="95"/>
      <c r="AJ30" s="96"/>
      <c r="AK30" s="97"/>
      <c r="AL30" s="178">
        <f t="shared" si="1"/>
        <v>0</v>
      </c>
      <c r="AM30" s="179">
        <v>0</v>
      </c>
    </row>
    <row r="31" spans="1:39" ht="60" customHeight="1" thickBot="1" x14ac:dyDescent="0.3">
      <c r="A31" s="100"/>
      <c r="B31" s="100"/>
      <c r="C31" s="100"/>
      <c r="D31" s="101"/>
      <c r="E31" s="101"/>
      <c r="F31" s="82" t="s">
        <v>34</v>
      </c>
      <c r="G31" s="94"/>
      <c r="H31" s="95"/>
      <c r="I31" s="95"/>
      <c r="J31" s="95"/>
      <c r="K31" s="94"/>
      <c r="L31" s="95"/>
      <c r="M31" s="94"/>
      <c r="N31" s="95"/>
      <c r="O31" s="95"/>
      <c r="P31" s="95"/>
      <c r="Q31" s="95"/>
      <c r="R31" s="94"/>
      <c r="S31" s="95"/>
      <c r="T31" s="94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4"/>
      <c r="AG31" s="95"/>
      <c r="AH31" s="94"/>
      <c r="AI31" s="95"/>
      <c r="AJ31" s="96"/>
      <c r="AK31" s="97"/>
      <c r="AL31" s="178">
        <f t="shared" si="1"/>
        <v>0</v>
      </c>
      <c r="AM31" s="179">
        <v>0</v>
      </c>
    </row>
    <row r="32" spans="1:39" ht="60" customHeight="1" thickBot="1" x14ac:dyDescent="0.3">
      <c r="A32" s="100"/>
      <c r="B32" s="100"/>
      <c r="C32" s="100"/>
      <c r="D32" s="101"/>
      <c r="E32" s="101"/>
      <c r="F32" s="82" t="s">
        <v>34</v>
      </c>
      <c r="G32" s="94"/>
      <c r="H32" s="95"/>
      <c r="I32" s="95"/>
      <c r="J32" s="95"/>
      <c r="K32" s="94"/>
      <c r="L32" s="95"/>
      <c r="M32" s="94"/>
      <c r="N32" s="95"/>
      <c r="O32" s="95"/>
      <c r="P32" s="95"/>
      <c r="Q32" s="95"/>
      <c r="R32" s="94"/>
      <c r="S32" s="95"/>
      <c r="T32" s="94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4"/>
      <c r="AG32" s="95"/>
      <c r="AH32" s="94"/>
      <c r="AI32" s="95"/>
      <c r="AJ32" s="96"/>
      <c r="AK32" s="97"/>
      <c r="AL32" s="178">
        <f t="shared" si="1"/>
        <v>0</v>
      </c>
      <c r="AM32" s="179">
        <v>0</v>
      </c>
    </row>
    <row r="33" spans="1:39" ht="60" customHeight="1" thickBot="1" x14ac:dyDescent="0.3">
      <c r="A33" s="100"/>
      <c r="B33" s="100"/>
      <c r="C33" s="100"/>
      <c r="D33" s="101"/>
      <c r="E33" s="101"/>
      <c r="F33" s="82" t="s">
        <v>34</v>
      </c>
      <c r="G33" s="94"/>
      <c r="H33" s="95"/>
      <c r="I33" s="95"/>
      <c r="J33" s="95"/>
      <c r="K33" s="94"/>
      <c r="L33" s="95"/>
      <c r="M33" s="94"/>
      <c r="N33" s="95"/>
      <c r="O33" s="95"/>
      <c r="P33" s="95"/>
      <c r="Q33" s="95"/>
      <c r="R33" s="94"/>
      <c r="S33" s="95"/>
      <c r="T33" s="94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4"/>
      <c r="AG33" s="95"/>
      <c r="AH33" s="94"/>
      <c r="AI33" s="95"/>
      <c r="AJ33" s="96"/>
      <c r="AK33" s="97"/>
      <c r="AL33" s="178">
        <f t="shared" si="1"/>
        <v>0</v>
      </c>
      <c r="AM33" s="179">
        <v>0</v>
      </c>
    </row>
    <row r="34" spans="1:39" ht="60" customHeight="1" thickBot="1" x14ac:dyDescent="0.3">
      <c r="A34" s="100"/>
      <c r="B34" s="100"/>
      <c r="C34" s="100"/>
      <c r="D34" s="101"/>
      <c r="E34" s="101"/>
      <c r="F34" s="82" t="s">
        <v>34</v>
      </c>
      <c r="G34" s="94"/>
      <c r="H34" s="95"/>
      <c r="I34" s="95"/>
      <c r="J34" s="95"/>
      <c r="K34" s="94"/>
      <c r="L34" s="95"/>
      <c r="M34" s="94"/>
      <c r="N34" s="95"/>
      <c r="O34" s="95"/>
      <c r="P34" s="95"/>
      <c r="Q34" s="95"/>
      <c r="R34" s="94"/>
      <c r="S34" s="95"/>
      <c r="T34" s="94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4"/>
      <c r="AG34" s="95"/>
      <c r="AH34" s="94"/>
      <c r="AI34" s="95"/>
      <c r="AJ34" s="96"/>
      <c r="AK34" s="97"/>
      <c r="AL34" s="178">
        <f t="shared" si="1"/>
        <v>0</v>
      </c>
      <c r="AM34" s="179">
        <v>0</v>
      </c>
    </row>
    <row r="35" spans="1:39" ht="60" customHeight="1" thickBot="1" x14ac:dyDescent="0.3">
      <c r="A35" s="100"/>
      <c r="B35" s="100"/>
      <c r="C35" s="100"/>
      <c r="D35" s="101"/>
      <c r="E35" s="101"/>
      <c r="F35" s="82" t="s">
        <v>34</v>
      </c>
      <c r="G35" s="94"/>
      <c r="H35" s="95"/>
      <c r="I35" s="95"/>
      <c r="J35" s="95"/>
      <c r="K35" s="94"/>
      <c r="L35" s="95"/>
      <c r="M35" s="94"/>
      <c r="N35" s="95"/>
      <c r="O35" s="95"/>
      <c r="P35" s="95"/>
      <c r="Q35" s="95"/>
      <c r="R35" s="94"/>
      <c r="S35" s="95"/>
      <c r="T35" s="94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4"/>
      <c r="AG35" s="95"/>
      <c r="AH35" s="94"/>
      <c r="AI35" s="95"/>
      <c r="AJ35" s="96"/>
      <c r="AK35" s="97"/>
      <c r="AL35" s="178">
        <f t="shared" si="1"/>
        <v>0</v>
      </c>
      <c r="AM35" s="179">
        <v>0</v>
      </c>
    </row>
    <row r="36" spans="1:39" ht="60" customHeight="1" thickBot="1" x14ac:dyDescent="0.3">
      <c r="A36" s="100"/>
      <c r="B36" s="100"/>
      <c r="C36" s="100"/>
      <c r="D36" s="101"/>
      <c r="E36" s="101"/>
      <c r="F36" s="82" t="s">
        <v>34</v>
      </c>
      <c r="G36" s="94"/>
      <c r="H36" s="95"/>
      <c r="I36" s="95"/>
      <c r="J36" s="95"/>
      <c r="K36" s="94"/>
      <c r="L36" s="95"/>
      <c r="M36" s="94"/>
      <c r="N36" s="95"/>
      <c r="O36" s="95"/>
      <c r="P36" s="95"/>
      <c r="Q36" s="95"/>
      <c r="R36" s="94"/>
      <c r="S36" s="95"/>
      <c r="T36" s="94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4"/>
      <c r="AG36" s="95"/>
      <c r="AH36" s="94"/>
      <c r="AI36" s="95"/>
      <c r="AJ36" s="96"/>
      <c r="AK36" s="97"/>
      <c r="AL36" s="178">
        <f t="shared" si="1"/>
        <v>0</v>
      </c>
      <c r="AM36" s="179">
        <v>0</v>
      </c>
    </row>
    <row r="37" spans="1:39" ht="60" customHeight="1" thickBot="1" x14ac:dyDescent="0.3">
      <c r="A37" s="100"/>
      <c r="B37" s="100"/>
      <c r="C37" s="100"/>
      <c r="D37" s="101"/>
      <c r="E37" s="101"/>
      <c r="F37" s="82" t="s">
        <v>34</v>
      </c>
      <c r="G37" s="94"/>
      <c r="H37" s="95"/>
      <c r="I37" s="95"/>
      <c r="J37" s="95"/>
      <c r="K37" s="94"/>
      <c r="L37" s="95"/>
      <c r="M37" s="94"/>
      <c r="N37" s="95"/>
      <c r="O37" s="95"/>
      <c r="P37" s="95"/>
      <c r="Q37" s="95"/>
      <c r="R37" s="94"/>
      <c r="S37" s="95"/>
      <c r="T37" s="94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4"/>
      <c r="AG37" s="95"/>
      <c r="AH37" s="94"/>
      <c r="AI37" s="95"/>
      <c r="AJ37" s="96"/>
      <c r="AK37" s="97"/>
      <c r="AL37" s="178">
        <f t="shared" si="1"/>
        <v>0</v>
      </c>
      <c r="AM37" s="179">
        <v>0</v>
      </c>
    </row>
    <row r="38" spans="1:39" ht="60" customHeight="1" thickBot="1" x14ac:dyDescent="0.3">
      <c r="A38" s="100"/>
      <c r="B38" s="100"/>
      <c r="C38" s="100"/>
      <c r="D38" s="101"/>
      <c r="E38" s="101"/>
      <c r="F38" s="82" t="s">
        <v>34</v>
      </c>
      <c r="G38" s="94"/>
      <c r="H38" s="95"/>
      <c r="I38" s="95"/>
      <c r="J38" s="95"/>
      <c r="K38" s="94"/>
      <c r="L38" s="95"/>
      <c r="M38" s="94"/>
      <c r="N38" s="95"/>
      <c r="O38" s="95"/>
      <c r="P38" s="95"/>
      <c r="Q38" s="95"/>
      <c r="R38" s="94"/>
      <c r="S38" s="95"/>
      <c r="T38" s="94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4"/>
      <c r="AG38" s="95"/>
      <c r="AH38" s="94"/>
      <c r="AI38" s="95"/>
      <c r="AJ38" s="96"/>
      <c r="AK38" s="97"/>
      <c r="AL38" s="178">
        <f t="shared" si="1"/>
        <v>0</v>
      </c>
      <c r="AM38" s="179">
        <v>0</v>
      </c>
    </row>
    <row r="39" spans="1:39" ht="60" customHeight="1" thickBot="1" x14ac:dyDescent="0.3">
      <c r="A39" s="100"/>
      <c r="B39" s="100"/>
      <c r="C39" s="100"/>
      <c r="D39" s="101"/>
      <c r="E39" s="101"/>
      <c r="F39" s="82" t="s">
        <v>34</v>
      </c>
      <c r="G39" s="94"/>
      <c r="H39" s="95"/>
      <c r="I39" s="95"/>
      <c r="J39" s="95"/>
      <c r="K39" s="94"/>
      <c r="L39" s="95"/>
      <c r="M39" s="94"/>
      <c r="N39" s="95"/>
      <c r="O39" s="95"/>
      <c r="P39" s="95"/>
      <c r="Q39" s="95"/>
      <c r="R39" s="94"/>
      <c r="S39" s="95"/>
      <c r="T39" s="94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4"/>
      <c r="AG39" s="95"/>
      <c r="AH39" s="94"/>
      <c r="AI39" s="95"/>
      <c r="AJ39" s="96"/>
      <c r="AK39" s="97"/>
      <c r="AL39" s="178">
        <f t="shared" si="1"/>
        <v>0</v>
      </c>
      <c r="AM39" s="179">
        <v>0</v>
      </c>
    </row>
    <row r="40" spans="1:39" ht="60" customHeight="1" thickBot="1" x14ac:dyDescent="0.3">
      <c r="A40" s="100"/>
      <c r="B40" s="100"/>
      <c r="C40" s="100"/>
      <c r="D40" s="101"/>
      <c r="E40" s="101"/>
      <c r="F40" s="82" t="s">
        <v>34</v>
      </c>
      <c r="G40" s="94"/>
      <c r="H40" s="95"/>
      <c r="I40" s="95"/>
      <c r="J40" s="95"/>
      <c r="K40" s="94"/>
      <c r="L40" s="95"/>
      <c r="M40" s="94"/>
      <c r="N40" s="95"/>
      <c r="O40" s="95"/>
      <c r="P40" s="95"/>
      <c r="Q40" s="95"/>
      <c r="R40" s="94"/>
      <c r="S40" s="95"/>
      <c r="T40" s="94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4"/>
      <c r="AG40" s="95"/>
      <c r="AH40" s="94"/>
      <c r="AI40" s="95"/>
      <c r="AJ40" s="96"/>
      <c r="AK40" s="97"/>
      <c r="AL40" s="178">
        <f t="shared" si="1"/>
        <v>0</v>
      </c>
      <c r="AM40" s="179">
        <v>0</v>
      </c>
    </row>
    <row r="41" spans="1:39" ht="60" customHeight="1" thickBot="1" x14ac:dyDescent="0.3">
      <c r="A41" s="100"/>
      <c r="B41" s="100"/>
      <c r="C41" s="100"/>
      <c r="D41" s="101"/>
      <c r="E41" s="101"/>
      <c r="F41" s="82" t="s">
        <v>34</v>
      </c>
      <c r="G41" s="94"/>
      <c r="H41" s="95"/>
      <c r="I41" s="95"/>
      <c r="J41" s="95"/>
      <c r="K41" s="94"/>
      <c r="L41" s="95"/>
      <c r="M41" s="94"/>
      <c r="N41" s="95"/>
      <c r="O41" s="95"/>
      <c r="P41" s="95"/>
      <c r="Q41" s="95"/>
      <c r="R41" s="94"/>
      <c r="S41" s="95"/>
      <c r="T41" s="94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4"/>
      <c r="AG41" s="95"/>
      <c r="AH41" s="94"/>
      <c r="AI41" s="95"/>
      <c r="AJ41" s="96"/>
      <c r="AK41" s="97"/>
      <c r="AL41" s="178">
        <f t="shared" si="1"/>
        <v>0</v>
      </c>
      <c r="AM41" s="179">
        <v>0</v>
      </c>
    </row>
    <row r="42" spans="1:39" ht="60" customHeight="1" thickBot="1" x14ac:dyDescent="0.3">
      <c r="A42" s="100"/>
      <c r="B42" s="100"/>
      <c r="C42" s="100"/>
      <c r="D42" s="101"/>
      <c r="E42" s="101"/>
      <c r="F42" s="82" t="s">
        <v>34</v>
      </c>
      <c r="G42" s="94"/>
      <c r="H42" s="95"/>
      <c r="I42" s="95"/>
      <c r="J42" s="95"/>
      <c r="K42" s="94"/>
      <c r="L42" s="95"/>
      <c r="M42" s="94"/>
      <c r="N42" s="95"/>
      <c r="O42" s="95"/>
      <c r="P42" s="95"/>
      <c r="Q42" s="95"/>
      <c r="R42" s="94"/>
      <c r="S42" s="95"/>
      <c r="T42" s="94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4"/>
      <c r="AG42" s="95"/>
      <c r="AH42" s="94"/>
      <c r="AI42" s="95"/>
      <c r="AJ42" s="96"/>
      <c r="AK42" s="97"/>
      <c r="AL42" s="178">
        <f t="shared" si="1"/>
        <v>0</v>
      </c>
      <c r="AM42" s="179">
        <v>0</v>
      </c>
    </row>
    <row r="43" spans="1:39" ht="60" customHeight="1" thickBot="1" x14ac:dyDescent="0.3">
      <c r="A43" s="100"/>
      <c r="B43" s="100"/>
      <c r="C43" s="100"/>
      <c r="D43" s="101"/>
      <c r="E43" s="101"/>
      <c r="F43" s="82" t="s">
        <v>34</v>
      </c>
      <c r="G43" s="94"/>
      <c r="H43" s="95"/>
      <c r="I43" s="95"/>
      <c r="J43" s="95"/>
      <c r="K43" s="94"/>
      <c r="L43" s="95"/>
      <c r="M43" s="94"/>
      <c r="N43" s="95"/>
      <c r="O43" s="95"/>
      <c r="P43" s="95"/>
      <c r="Q43" s="95"/>
      <c r="R43" s="94"/>
      <c r="S43" s="95"/>
      <c r="T43" s="94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4"/>
      <c r="AG43" s="95"/>
      <c r="AH43" s="94"/>
      <c r="AI43" s="95"/>
      <c r="AJ43" s="96"/>
      <c r="AK43" s="97"/>
      <c r="AL43" s="178">
        <f t="shared" si="1"/>
        <v>0</v>
      </c>
      <c r="AM43" s="179">
        <v>0</v>
      </c>
    </row>
    <row r="44" spans="1:39" ht="60" customHeight="1" thickBot="1" x14ac:dyDescent="0.3">
      <c r="A44" s="100"/>
      <c r="B44" s="100"/>
      <c r="C44" s="100"/>
      <c r="D44" s="101"/>
      <c r="E44" s="101"/>
      <c r="F44" s="82" t="s">
        <v>34</v>
      </c>
      <c r="G44" s="94"/>
      <c r="H44" s="95"/>
      <c r="I44" s="95"/>
      <c r="J44" s="95"/>
      <c r="K44" s="94"/>
      <c r="L44" s="95"/>
      <c r="M44" s="94"/>
      <c r="N44" s="95"/>
      <c r="O44" s="95"/>
      <c r="P44" s="95"/>
      <c r="Q44" s="95"/>
      <c r="R44" s="94"/>
      <c r="S44" s="95"/>
      <c r="T44" s="94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4"/>
      <c r="AG44" s="95"/>
      <c r="AH44" s="94"/>
      <c r="AI44" s="95"/>
      <c r="AJ44" s="96"/>
      <c r="AK44" s="97"/>
      <c r="AL44" s="178">
        <f t="shared" si="1"/>
        <v>0</v>
      </c>
      <c r="AM44" s="179">
        <v>0</v>
      </c>
    </row>
    <row r="45" spans="1:39" ht="60" customHeight="1" thickBot="1" x14ac:dyDescent="0.3">
      <c r="A45" s="100"/>
      <c r="B45" s="100"/>
      <c r="C45" s="100"/>
      <c r="D45" s="101"/>
      <c r="E45" s="101"/>
      <c r="F45" s="82" t="s">
        <v>34</v>
      </c>
      <c r="G45" s="94"/>
      <c r="H45" s="95"/>
      <c r="I45" s="95"/>
      <c r="J45" s="95"/>
      <c r="K45" s="94"/>
      <c r="L45" s="95"/>
      <c r="M45" s="94"/>
      <c r="N45" s="95"/>
      <c r="O45" s="95"/>
      <c r="P45" s="95"/>
      <c r="Q45" s="95"/>
      <c r="R45" s="94"/>
      <c r="S45" s="95"/>
      <c r="T45" s="94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4"/>
      <c r="AG45" s="95"/>
      <c r="AH45" s="94"/>
      <c r="AI45" s="95"/>
      <c r="AJ45" s="96"/>
      <c r="AK45" s="97"/>
      <c r="AL45" s="178">
        <f t="shared" si="1"/>
        <v>0</v>
      </c>
      <c r="AM45" s="179">
        <v>0</v>
      </c>
    </row>
    <row r="46" spans="1:39" ht="60" customHeight="1" thickBot="1" x14ac:dyDescent="0.3">
      <c r="A46" s="100"/>
      <c r="B46" s="100"/>
      <c r="C46" s="100"/>
      <c r="D46" s="101"/>
      <c r="E46" s="101"/>
      <c r="F46" s="82" t="s">
        <v>34</v>
      </c>
      <c r="G46" s="94"/>
      <c r="H46" s="95"/>
      <c r="I46" s="95"/>
      <c r="J46" s="95"/>
      <c r="K46" s="94"/>
      <c r="L46" s="95"/>
      <c r="M46" s="94"/>
      <c r="N46" s="95"/>
      <c r="O46" s="95"/>
      <c r="P46" s="95"/>
      <c r="Q46" s="95"/>
      <c r="R46" s="94"/>
      <c r="S46" s="95"/>
      <c r="T46" s="94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4"/>
      <c r="AG46" s="95"/>
      <c r="AH46" s="94"/>
      <c r="AI46" s="95"/>
      <c r="AJ46" s="96"/>
      <c r="AK46" s="97"/>
      <c r="AL46" s="178">
        <f t="shared" si="1"/>
        <v>0</v>
      </c>
      <c r="AM46" s="179">
        <v>0</v>
      </c>
    </row>
    <row r="47" spans="1:39" ht="60" customHeight="1" thickBot="1" x14ac:dyDescent="0.3">
      <c r="A47" s="100"/>
      <c r="B47" s="100"/>
      <c r="C47" s="100"/>
      <c r="D47" s="101"/>
      <c r="E47" s="101"/>
      <c r="F47" s="82" t="s">
        <v>34</v>
      </c>
      <c r="G47" s="94"/>
      <c r="H47" s="95"/>
      <c r="I47" s="95"/>
      <c r="J47" s="95"/>
      <c r="K47" s="94"/>
      <c r="L47" s="95"/>
      <c r="M47" s="94"/>
      <c r="N47" s="95"/>
      <c r="O47" s="95"/>
      <c r="P47" s="95"/>
      <c r="Q47" s="95"/>
      <c r="R47" s="94"/>
      <c r="S47" s="95"/>
      <c r="T47" s="94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4"/>
      <c r="AG47" s="95"/>
      <c r="AH47" s="94"/>
      <c r="AI47" s="95"/>
      <c r="AJ47" s="96"/>
      <c r="AK47" s="97"/>
      <c r="AL47" s="178">
        <f t="shared" si="1"/>
        <v>0</v>
      </c>
      <c r="AM47" s="179">
        <v>0</v>
      </c>
    </row>
    <row r="48" spans="1:39" ht="60" customHeight="1" thickBot="1" x14ac:dyDescent="0.3">
      <c r="A48" s="100"/>
      <c r="B48" s="100"/>
      <c r="C48" s="100"/>
      <c r="D48" s="101"/>
      <c r="E48" s="101"/>
      <c r="F48" s="82" t="s">
        <v>34</v>
      </c>
      <c r="G48" s="94"/>
      <c r="H48" s="95"/>
      <c r="I48" s="95"/>
      <c r="J48" s="95"/>
      <c r="K48" s="94"/>
      <c r="L48" s="95"/>
      <c r="M48" s="94"/>
      <c r="N48" s="95"/>
      <c r="O48" s="95"/>
      <c r="P48" s="95"/>
      <c r="Q48" s="95"/>
      <c r="R48" s="94"/>
      <c r="S48" s="95"/>
      <c r="T48" s="94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4"/>
      <c r="AG48" s="95"/>
      <c r="AH48" s="94"/>
      <c r="AI48" s="95"/>
      <c r="AJ48" s="96"/>
      <c r="AK48" s="97"/>
      <c r="AL48" s="178">
        <f t="shared" si="1"/>
        <v>0</v>
      </c>
      <c r="AM48" s="179">
        <v>0</v>
      </c>
    </row>
    <row r="49" spans="1:39" ht="60" customHeight="1" thickBot="1" x14ac:dyDescent="0.3">
      <c r="A49" s="100"/>
      <c r="B49" s="100"/>
      <c r="C49" s="100"/>
      <c r="D49" s="101"/>
      <c r="E49" s="101"/>
      <c r="F49" s="82" t="s">
        <v>34</v>
      </c>
      <c r="G49" s="94"/>
      <c r="H49" s="95"/>
      <c r="I49" s="95"/>
      <c r="J49" s="95"/>
      <c r="K49" s="94"/>
      <c r="L49" s="95"/>
      <c r="M49" s="94"/>
      <c r="N49" s="95"/>
      <c r="O49" s="95"/>
      <c r="P49" s="95"/>
      <c r="Q49" s="95"/>
      <c r="R49" s="94"/>
      <c r="S49" s="95"/>
      <c r="T49" s="94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4"/>
      <c r="AG49" s="95"/>
      <c r="AH49" s="94"/>
      <c r="AI49" s="95"/>
      <c r="AJ49" s="96"/>
      <c r="AK49" s="97"/>
      <c r="AL49" s="178">
        <f t="shared" si="1"/>
        <v>0</v>
      </c>
      <c r="AM49" s="179">
        <v>0</v>
      </c>
    </row>
    <row r="50" spans="1:39" ht="60" customHeight="1" thickBot="1" x14ac:dyDescent="0.3">
      <c r="A50" s="100"/>
      <c r="B50" s="100"/>
      <c r="C50" s="100"/>
      <c r="D50" s="101"/>
      <c r="E50" s="101"/>
      <c r="F50" s="82" t="s">
        <v>34</v>
      </c>
      <c r="G50" s="94"/>
      <c r="H50" s="95"/>
      <c r="I50" s="95"/>
      <c r="J50" s="95"/>
      <c r="K50" s="94"/>
      <c r="L50" s="95"/>
      <c r="M50" s="94"/>
      <c r="N50" s="95"/>
      <c r="O50" s="95"/>
      <c r="P50" s="95"/>
      <c r="Q50" s="95"/>
      <c r="R50" s="94"/>
      <c r="S50" s="95"/>
      <c r="T50" s="94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4"/>
      <c r="AG50" s="95"/>
      <c r="AH50" s="94"/>
      <c r="AI50" s="95"/>
      <c r="AJ50" s="96"/>
      <c r="AK50" s="97"/>
      <c r="AL50" s="178">
        <f t="shared" si="1"/>
        <v>0</v>
      </c>
      <c r="AM50" s="179">
        <v>0</v>
      </c>
    </row>
    <row r="51" spans="1:39" ht="60" customHeight="1" thickBot="1" x14ac:dyDescent="0.3">
      <c r="A51" s="100"/>
      <c r="B51" s="100"/>
      <c r="C51" s="100"/>
      <c r="D51" s="101"/>
      <c r="E51" s="101"/>
      <c r="F51" s="82" t="s">
        <v>34</v>
      </c>
      <c r="G51" s="94"/>
      <c r="H51" s="95"/>
      <c r="I51" s="95"/>
      <c r="J51" s="95"/>
      <c r="K51" s="94"/>
      <c r="L51" s="95"/>
      <c r="M51" s="94"/>
      <c r="N51" s="95"/>
      <c r="O51" s="95"/>
      <c r="P51" s="95"/>
      <c r="Q51" s="95"/>
      <c r="R51" s="94"/>
      <c r="S51" s="95"/>
      <c r="T51" s="94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4"/>
      <c r="AG51" s="95"/>
      <c r="AH51" s="94"/>
      <c r="AI51" s="95"/>
      <c r="AJ51" s="96"/>
      <c r="AK51" s="97"/>
      <c r="AL51" s="178">
        <f t="shared" si="1"/>
        <v>0</v>
      </c>
      <c r="AM51" s="179">
        <v>0</v>
      </c>
    </row>
    <row r="52" spans="1:39" ht="60" customHeight="1" thickBot="1" x14ac:dyDescent="0.3">
      <c r="A52" s="100"/>
      <c r="B52" s="100"/>
      <c r="C52" s="100"/>
      <c r="D52" s="101"/>
      <c r="E52" s="101"/>
      <c r="F52" s="82" t="s">
        <v>34</v>
      </c>
      <c r="G52" s="94"/>
      <c r="H52" s="95"/>
      <c r="I52" s="95"/>
      <c r="J52" s="95"/>
      <c r="K52" s="94"/>
      <c r="L52" s="95"/>
      <c r="M52" s="94"/>
      <c r="N52" s="95"/>
      <c r="O52" s="95"/>
      <c r="P52" s="95"/>
      <c r="Q52" s="95"/>
      <c r="R52" s="94"/>
      <c r="S52" s="95"/>
      <c r="T52" s="94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4"/>
      <c r="AG52" s="95"/>
      <c r="AH52" s="94"/>
      <c r="AI52" s="95"/>
      <c r="AJ52" s="96"/>
      <c r="AK52" s="97"/>
      <c r="AL52" s="178">
        <f t="shared" si="1"/>
        <v>0</v>
      </c>
      <c r="AM52" s="179">
        <v>0</v>
      </c>
    </row>
    <row r="53" spans="1:39" ht="60" customHeight="1" thickBot="1" x14ac:dyDescent="0.3">
      <c r="A53" s="100"/>
      <c r="B53" s="100"/>
      <c r="C53" s="100"/>
      <c r="D53" s="101"/>
      <c r="E53" s="101"/>
      <c r="F53" s="82" t="s">
        <v>34</v>
      </c>
      <c r="G53" s="94"/>
      <c r="H53" s="95"/>
      <c r="I53" s="95"/>
      <c r="J53" s="95"/>
      <c r="K53" s="94"/>
      <c r="L53" s="95"/>
      <c r="M53" s="94"/>
      <c r="N53" s="95"/>
      <c r="O53" s="95"/>
      <c r="P53" s="95"/>
      <c r="Q53" s="95"/>
      <c r="R53" s="94"/>
      <c r="S53" s="95"/>
      <c r="T53" s="94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4"/>
      <c r="AG53" s="95"/>
      <c r="AH53" s="94"/>
      <c r="AI53" s="95"/>
      <c r="AJ53" s="96"/>
      <c r="AK53" s="97"/>
      <c r="AL53" s="178">
        <f t="shared" si="1"/>
        <v>0</v>
      </c>
      <c r="AM53" s="179">
        <v>0</v>
      </c>
    </row>
    <row r="54" spans="1:39" ht="60" customHeight="1" thickBot="1" x14ac:dyDescent="0.3">
      <c r="A54" s="100"/>
      <c r="B54" s="100"/>
      <c r="C54" s="100"/>
      <c r="D54" s="101"/>
      <c r="E54" s="101"/>
      <c r="F54" s="82" t="s">
        <v>34</v>
      </c>
      <c r="G54" s="94"/>
      <c r="H54" s="95"/>
      <c r="I54" s="95"/>
      <c r="J54" s="95"/>
      <c r="K54" s="94"/>
      <c r="L54" s="95"/>
      <c r="M54" s="94"/>
      <c r="N54" s="95"/>
      <c r="O54" s="95"/>
      <c r="P54" s="95"/>
      <c r="Q54" s="95"/>
      <c r="R54" s="94"/>
      <c r="S54" s="95"/>
      <c r="T54" s="94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4"/>
      <c r="AG54" s="95"/>
      <c r="AH54" s="94"/>
      <c r="AI54" s="95"/>
      <c r="AJ54" s="96"/>
      <c r="AK54" s="97"/>
      <c r="AL54" s="178">
        <f t="shared" si="1"/>
        <v>0</v>
      </c>
      <c r="AM54" s="179">
        <v>0</v>
      </c>
    </row>
    <row r="55" spans="1:39" ht="60" customHeight="1" thickBot="1" x14ac:dyDescent="0.3">
      <c r="A55" s="100"/>
      <c r="B55" s="100"/>
      <c r="C55" s="100"/>
      <c r="D55" s="101"/>
      <c r="E55" s="101"/>
      <c r="F55" s="82" t="s">
        <v>34</v>
      </c>
      <c r="G55" s="94"/>
      <c r="H55" s="95"/>
      <c r="I55" s="95"/>
      <c r="J55" s="95"/>
      <c r="K55" s="94"/>
      <c r="L55" s="95"/>
      <c r="M55" s="94"/>
      <c r="N55" s="95"/>
      <c r="O55" s="95"/>
      <c r="P55" s="95"/>
      <c r="Q55" s="95"/>
      <c r="R55" s="94"/>
      <c r="S55" s="95"/>
      <c r="T55" s="94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4"/>
      <c r="AG55" s="95"/>
      <c r="AH55" s="94"/>
      <c r="AI55" s="95"/>
      <c r="AJ55" s="96"/>
      <c r="AK55" s="97"/>
      <c r="AL55" s="178">
        <f t="shared" si="1"/>
        <v>0</v>
      </c>
      <c r="AM55" s="179">
        <v>0</v>
      </c>
    </row>
    <row r="56" spans="1:39" ht="60" customHeight="1" thickBot="1" x14ac:dyDescent="0.3">
      <c r="A56" s="100"/>
      <c r="B56" s="100"/>
      <c r="C56" s="100"/>
      <c r="D56" s="101"/>
      <c r="E56" s="101"/>
      <c r="F56" s="82" t="s">
        <v>34</v>
      </c>
      <c r="G56" s="94"/>
      <c r="H56" s="95"/>
      <c r="I56" s="95"/>
      <c r="J56" s="95"/>
      <c r="K56" s="94"/>
      <c r="L56" s="95"/>
      <c r="M56" s="94"/>
      <c r="N56" s="95"/>
      <c r="O56" s="95"/>
      <c r="P56" s="95"/>
      <c r="Q56" s="95"/>
      <c r="R56" s="94"/>
      <c r="S56" s="95"/>
      <c r="T56" s="94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4"/>
      <c r="AG56" s="95"/>
      <c r="AH56" s="94"/>
      <c r="AI56" s="95"/>
      <c r="AJ56" s="96"/>
      <c r="AK56" s="97"/>
      <c r="AL56" s="178">
        <f t="shared" si="1"/>
        <v>0</v>
      </c>
      <c r="AM56" s="179">
        <v>0</v>
      </c>
    </row>
    <row r="57" spans="1:39" ht="60" customHeight="1" thickBot="1" x14ac:dyDescent="0.3">
      <c r="A57" s="100"/>
      <c r="B57" s="100"/>
      <c r="C57" s="100"/>
      <c r="D57" s="101"/>
      <c r="E57" s="101"/>
      <c r="F57" s="82" t="s">
        <v>34</v>
      </c>
      <c r="G57" s="94"/>
      <c r="H57" s="95"/>
      <c r="I57" s="95"/>
      <c r="J57" s="95"/>
      <c r="K57" s="94"/>
      <c r="L57" s="95"/>
      <c r="M57" s="94"/>
      <c r="N57" s="95"/>
      <c r="O57" s="95"/>
      <c r="P57" s="95"/>
      <c r="Q57" s="95"/>
      <c r="R57" s="94"/>
      <c r="S57" s="95"/>
      <c r="T57" s="94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4"/>
      <c r="AG57" s="95"/>
      <c r="AH57" s="94"/>
      <c r="AI57" s="95"/>
      <c r="AJ57" s="96"/>
      <c r="AK57" s="97"/>
      <c r="AL57" s="178">
        <f t="shared" si="1"/>
        <v>0</v>
      </c>
      <c r="AM57" s="179">
        <v>0</v>
      </c>
    </row>
    <row r="58" spans="1:39" ht="60" customHeight="1" thickBot="1" x14ac:dyDescent="0.3">
      <c r="A58" s="100"/>
      <c r="B58" s="100"/>
      <c r="C58" s="100"/>
      <c r="D58" s="101"/>
      <c r="E58" s="101"/>
      <c r="F58" s="82" t="s">
        <v>34</v>
      </c>
      <c r="G58" s="94"/>
      <c r="H58" s="95"/>
      <c r="I58" s="95"/>
      <c r="J58" s="95"/>
      <c r="K58" s="94"/>
      <c r="L58" s="95"/>
      <c r="M58" s="94"/>
      <c r="N58" s="95"/>
      <c r="O58" s="95"/>
      <c r="P58" s="95"/>
      <c r="Q58" s="95"/>
      <c r="R58" s="94"/>
      <c r="S58" s="95"/>
      <c r="T58" s="94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4"/>
      <c r="AG58" s="95"/>
      <c r="AH58" s="94"/>
      <c r="AI58" s="95"/>
      <c r="AJ58" s="96"/>
      <c r="AK58" s="97"/>
      <c r="AL58" s="178">
        <f t="shared" si="1"/>
        <v>0</v>
      </c>
      <c r="AM58" s="179">
        <v>0</v>
      </c>
    </row>
    <row r="59" spans="1:39" ht="60" customHeight="1" thickBot="1" x14ac:dyDescent="0.3">
      <c r="A59" s="100"/>
      <c r="B59" s="100"/>
      <c r="C59" s="100"/>
      <c r="D59" s="101"/>
      <c r="E59" s="101"/>
      <c r="F59" s="82" t="s">
        <v>34</v>
      </c>
      <c r="G59" s="94"/>
      <c r="H59" s="95"/>
      <c r="I59" s="95"/>
      <c r="J59" s="95"/>
      <c r="K59" s="94"/>
      <c r="L59" s="95"/>
      <c r="M59" s="94"/>
      <c r="N59" s="95"/>
      <c r="O59" s="95"/>
      <c r="P59" s="95"/>
      <c r="Q59" s="95"/>
      <c r="R59" s="94"/>
      <c r="S59" s="95"/>
      <c r="T59" s="94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4"/>
      <c r="AG59" s="95"/>
      <c r="AH59" s="94"/>
      <c r="AI59" s="95"/>
      <c r="AJ59" s="96"/>
      <c r="AK59" s="97"/>
      <c r="AL59" s="178">
        <f t="shared" si="1"/>
        <v>0</v>
      </c>
      <c r="AM59" s="179">
        <v>0</v>
      </c>
    </row>
    <row r="60" spans="1:39" ht="60" customHeight="1" thickBot="1" x14ac:dyDescent="0.3">
      <c r="A60" s="100"/>
      <c r="B60" s="100"/>
      <c r="C60" s="100"/>
      <c r="D60" s="101"/>
      <c r="E60" s="101"/>
      <c r="F60" s="82" t="s">
        <v>34</v>
      </c>
      <c r="G60" s="94"/>
      <c r="H60" s="95"/>
      <c r="I60" s="95"/>
      <c r="J60" s="95"/>
      <c r="K60" s="94"/>
      <c r="L60" s="95"/>
      <c r="M60" s="94"/>
      <c r="N60" s="95"/>
      <c r="O60" s="95"/>
      <c r="P60" s="95"/>
      <c r="Q60" s="95"/>
      <c r="R60" s="94"/>
      <c r="S60" s="95"/>
      <c r="T60" s="94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4"/>
      <c r="AG60" s="95"/>
      <c r="AH60" s="94"/>
      <c r="AI60" s="95"/>
      <c r="AJ60" s="96"/>
      <c r="AK60" s="97"/>
      <c r="AL60" s="178">
        <f t="shared" si="1"/>
        <v>0</v>
      </c>
      <c r="AM60" s="179">
        <v>0</v>
      </c>
    </row>
    <row r="61" spans="1:39" ht="60" customHeight="1" thickBot="1" x14ac:dyDescent="0.3">
      <c r="A61" s="100"/>
      <c r="B61" s="100"/>
      <c r="C61" s="100"/>
      <c r="D61" s="101"/>
      <c r="E61" s="101"/>
      <c r="F61" s="82" t="s">
        <v>34</v>
      </c>
      <c r="G61" s="94"/>
      <c r="H61" s="95"/>
      <c r="I61" s="95"/>
      <c r="J61" s="95"/>
      <c r="K61" s="94"/>
      <c r="L61" s="95"/>
      <c r="M61" s="94"/>
      <c r="N61" s="95"/>
      <c r="O61" s="95"/>
      <c r="P61" s="95"/>
      <c r="Q61" s="95"/>
      <c r="R61" s="94"/>
      <c r="S61" s="95"/>
      <c r="T61" s="94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4"/>
      <c r="AG61" s="95"/>
      <c r="AH61" s="94"/>
      <c r="AI61" s="95"/>
      <c r="AJ61" s="96"/>
      <c r="AK61" s="97"/>
      <c r="AL61" s="178">
        <f t="shared" si="1"/>
        <v>0</v>
      </c>
      <c r="AM61" s="179">
        <v>0</v>
      </c>
    </row>
    <row r="62" spans="1:39" ht="60" customHeight="1" thickBot="1" x14ac:dyDescent="0.3">
      <c r="A62" s="100"/>
      <c r="B62" s="100"/>
      <c r="C62" s="100"/>
      <c r="D62" s="101"/>
      <c r="E62" s="101"/>
      <c r="F62" s="82" t="s">
        <v>34</v>
      </c>
      <c r="G62" s="94"/>
      <c r="H62" s="95"/>
      <c r="I62" s="95"/>
      <c r="J62" s="95"/>
      <c r="K62" s="94"/>
      <c r="L62" s="95"/>
      <c r="M62" s="94"/>
      <c r="N62" s="95"/>
      <c r="O62" s="95"/>
      <c r="P62" s="95"/>
      <c r="Q62" s="95"/>
      <c r="R62" s="94"/>
      <c r="S62" s="95"/>
      <c r="T62" s="94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4"/>
      <c r="AG62" s="95"/>
      <c r="AH62" s="94"/>
      <c r="AI62" s="95"/>
      <c r="AJ62" s="96"/>
      <c r="AK62" s="97"/>
      <c r="AL62" s="178">
        <f t="shared" si="1"/>
        <v>0</v>
      </c>
      <c r="AM62" s="179">
        <v>0</v>
      </c>
    </row>
    <row r="63" spans="1:39" ht="60" customHeight="1" thickBot="1" x14ac:dyDescent="0.3">
      <c r="A63" s="100"/>
      <c r="B63" s="100"/>
      <c r="C63" s="100"/>
      <c r="D63" s="101"/>
      <c r="E63" s="101"/>
      <c r="F63" s="82" t="s">
        <v>34</v>
      </c>
      <c r="G63" s="94"/>
      <c r="H63" s="95"/>
      <c r="I63" s="95"/>
      <c r="J63" s="95"/>
      <c r="K63" s="94"/>
      <c r="L63" s="95"/>
      <c r="M63" s="94"/>
      <c r="N63" s="95"/>
      <c r="O63" s="95"/>
      <c r="P63" s="95"/>
      <c r="Q63" s="95"/>
      <c r="R63" s="94"/>
      <c r="S63" s="95"/>
      <c r="T63" s="94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4"/>
      <c r="AG63" s="95"/>
      <c r="AH63" s="94"/>
      <c r="AI63" s="95"/>
      <c r="AJ63" s="96"/>
      <c r="AK63" s="97"/>
      <c r="AL63" s="178">
        <f t="shared" si="1"/>
        <v>0</v>
      </c>
      <c r="AM63" s="179">
        <v>0</v>
      </c>
    </row>
    <row r="64" spans="1:39" ht="60" customHeight="1" thickBot="1" x14ac:dyDescent="0.3">
      <c r="A64" s="100"/>
      <c r="B64" s="100"/>
      <c r="C64" s="100"/>
      <c r="D64" s="101"/>
      <c r="E64" s="101"/>
      <c r="F64" s="82" t="s">
        <v>34</v>
      </c>
      <c r="G64" s="94"/>
      <c r="H64" s="95"/>
      <c r="I64" s="95"/>
      <c r="J64" s="95"/>
      <c r="K64" s="94"/>
      <c r="L64" s="95"/>
      <c r="M64" s="94"/>
      <c r="N64" s="95"/>
      <c r="O64" s="95"/>
      <c r="P64" s="95"/>
      <c r="Q64" s="95"/>
      <c r="R64" s="94"/>
      <c r="S64" s="95"/>
      <c r="T64" s="94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4"/>
      <c r="AG64" s="95"/>
      <c r="AH64" s="94"/>
      <c r="AI64" s="95"/>
      <c r="AJ64" s="96"/>
      <c r="AK64" s="97"/>
      <c r="AL64" s="178">
        <f t="shared" si="1"/>
        <v>0</v>
      </c>
      <c r="AM64" s="179">
        <v>0</v>
      </c>
    </row>
    <row r="65" spans="1:39" ht="60" customHeight="1" thickBot="1" x14ac:dyDescent="0.3">
      <c r="A65" s="100"/>
      <c r="B65" s="100"/>
      <c r="C65" s="100"/>
      <c r="D65" s="101"/>
      <c r="E65" s="101"/>
      <c r="F65" s="82" t="s">
        <v>34</v>
      </c>
      <c r="G65" s="94"/>
      <c r="H65" s="95"/>
      <c r="I65" s="95"/>
      <c r="J65" s="95"/>
      <c r="K65" s="94"/>
      <c r="L65" s="95"/>
      <c r="M65" s="94"/>
      <c r="N65" s="95"/>
      <c r="O65" s="95"/>
      <c r="P65" s="95"/>
      <c r="Q65" s="95"/>
      <c r="R65" s="94"/>
      <c r="S65" s="95"/>
      <c r="T65" s="94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4"/>
      <c r="AG65" s="95"/>
      <c r="AH65" s="94"/>
      <c r="AI65" s="95"/>
      <c r="AJ65" s="96"/>
      <c r="AK65" s="97"/>
      <c r="AL65" s="178">
        <f t="shared" si="1"/>
        <v>0</v>
      </c>
      <c r="AM65" s="179">
        <v>0</v>
      </c>
    </row>
    <row r="66" spans="1:39" ht="60" customHeight="1" thickBot="1" x14ac:dyDescent="0.3">
      <c r="A66" s="100"/>
      <c r="B66" s="100"/>
      <c r="C66" s="100"/>
      <c r="D66" s="101"/>
      <c r="E66" s="101"/>
      <c r="F66" s="82" t="s">
        <v>34</v>
      </c>
      <c r="G66" s="94"/>
      <c r="H66" s="95"/>
      <c r="I66" s="95"/>
      <c r="J66" s="95"/>
      <c r="K66" s="94"/>
      <c r="L66" s="95"/>
      <c r="M66" s="94"/>
      <c r="N66" s="95"/>
      <c r="O66" s="95"/>
      <c r="P66" s="95"/>
      <c r="Q66" s="95"/>
      <c r="R66" s="94"/>
      <c r="S66" s="95"/>
      <c r="T66" s="94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4"/>
      <c r="AG66" s="95"/>
      <c r="AH66" s="94"/>
      <c r="AI66" s="95"/>
      <c r="AJ66" s="96"/>
      <c r="AK66" s="97"/>
      <c r="AL66" s="178">
        <f t="shared" si="1"/>
        <v>0</v>
      </c>
      <c r="AM66" s="179">
        <v>0</v>
      </c>
    </row>
    <row r="67" spans="1:39" ht="60" customHeight="1" thickBot="1" x14ac:dyDescent="0.3">
      <c r="A67" s="100"/>
      <c r="B67" s="100"/>
      <c r="C67" s="100"/>
      <c r="D67" s="101"/>
      <c r="E67" s="101"/>
      <c r="F67" s="82" t="s">
        <v>34</v>
      </c>
      <c r="G67" s="94"/>
      <c r="H67" s="95"/>
      <c r="I67" s="95"/>
      <c r="J67" s="95"/>
      <c r="K67" s="94"/>
      <c r="L67" s="95"/>
      <c r="M67" s="94"/>
      <c r="N67" s="95"/>
      <c r="O67" s="95"/>
      <c r="P67" s="95"/>
      <c r="Q67" s="95"/>
      <c r="R67" s="94"/>
      <c r="S67" s="95"/>
      <c r="T67" s="94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4"/>
      <c r="AG67" s="95"/>
      <c r="AH67" s="94"/>
      <c r="AI67" s="95"/>
      <c r="AJ67" s="96"/>
      <c r="AK67" s="97"/>
      <c r="AL67" s="178">
        <f t="shared" si="1"/>
        <v>0</v>
      </c>
      <c r="AM67" s="179">
        <v>0</v>
      </c>
    </row>
    <row r="68" spans="1:39" ht="60" customHeight="1" thickBot="1" x14ac:dyDescent="0.3">
      <c r="A68" s="100"/>
      <c r="B68" s="100"/>
      <c r="C68" s="100"/>
      <c r="D68" s="101"/>
      <c r="E68" s="101"/>
      <c r="F68" s="82" t="s">
        <v>34</v>
      </c>
      <c r="G68" s="94"/>
      <c r="H68" s="95"/>
      <c r="I68" s="95"/>
      <c r="J68" s="95"/>
      <c r="K68" s="94"/>
      <c r="L68" s="95"/>
      <c r="M68" s="94"/>
      <c r="N68" s="95"/>
      <c r="O68" s="95"/>
      <c r="P68" s="95"/>
      <c r="Q68" s="95"/>
      <c r="R68" s="94"/>
      <c r="S68" s="95"/>
      <c r="T68" s="94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4"/>
      <c r="AG68" s="95"/>
      <c r="AH68" s="94"/>
      <c r="AI68" s="95"/>
      <c r="AJ68" s="96"/>
      <c r="AK68" s="97"/>
      <c r="AL68" s="178">
        <f t="shared" si="1"/>
        <v>0</v>
      </c>
      <c r="AM68" s="179">
        <v>0</v>
      </c>
    </row>
    <row r="69" spans="1:39" ht="60" customHeight="1" thickBot="1" x14ac:dyDescent="0.3">
      <c r="A69" s="100"/>
      <c r="B69" s="100"/>
      <c r="C69" s="100"/>
      <c r="D69" s="101"/>
      <c r="E69" s="101"/>
      <c r="F69" s="82" t="s">
        <v>34</v>
      </c>
      <c r="G69" s="94"/>
      <c r="H69" s="95"/>
      <c r="I69" s="95"/>
      <c r="J69" s="95"/>
      <c r="K69" s="94"/>
      <c r="L69" s="95"/>
      <c r="M69" s="94"/>
      <c r="N69" s="95"/>
      <c r="O69" s="95"/>
      <c r="P69" s="95"/>
      <c r="Q69" s="95"/>
      <c r="R69" s="94"/>
      <c r="S69" s="95"/>
      <c r="T69" s="94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4"/>
      <c r="AG69" s="95"/>
      <c r="AH69" s="94"/>
      <c r="AI69" s="95"/>
      <c r="AJ69" s="96"/>
      <c r="AK69" s="97"/>
      <c r="AL69" s="178">
        <f t="shared" si="1"/>
        <v>0</v>
      </c>
      <c r="AM69" s="179">
        <v>0</v>
      </c>
    </row>
    <row r="70" spans="1:39" ht="60" customHeight="1" thickBot="1" x14ac:dyDescent="0.3">
      <c r="A70" s="100"/>
      <c r="B70" s="100"/>
      <c r="C70" s="100"/>
      <c r="D70" s="101"/>
      <c r="E70" s="101"/>
      <c r="F70" s="82" t="s">
        <v>34</v>
      </c>
      <c r="G70" s="94"/>
      <c r="H70" s="95"/>
      <c r="I70" s="95"/>
      <c r="J70" s="95"/>
      <c r="K70" s="94"/>
      <c r="L70" s="95"/>
      <c r="M70" s="94"/>
      <c r="N70" s="95"/>
      <c r="O70" s="95"/>
      <c r="P70" s="95"/>
      <c r="Q70" s="95"/>
      <c r="R70" s="94"/>
      <c r="S70" s="95"/>
      <c r="T70" s="94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4"/>
      <c r="AG70" s="95"/>
      <c r="AH70" s="94"/>
      <c r="AI70" s="95"/>
      <c r="AJ70" s="96"/>
      <c r="AK70" s="97"/>
      <c r="AL70" s="178">
        <f t="shared" si="1"/>
        <v>0</v>
      </c>
      <c r="AM70" s="179">
        <v>0</v>
      </c>
    </row>
    <row r="71" spans="1:39" ht="60" customHeight="1" thickBot="1" x14ac:dyDescent="0.3">
      <c r="A71" s="100"/>
      <c r="B71" s="100"/>
      <c r="C71" s="100"/>
      <c r="D71" s="101"/>
      <c r="E71" s="101"/>
      <c r="F71" s="82" t="s">
        <v>34</v>
      </c>
      <c r="G71" s="94"/>
      <c r="H71" s="95"/>
      <c r="I71" s="95"/>
      <c r="J71" s="95"/>
      <c r="K71" s="94"/>
      <c r="L71" s="95"/>
      <c r="M71" s="94"/>
      <c r="N71" s="95"/>
      <c r="O71" s="95"/>
      <c r="P71" s="95"/>
      <c r="Q71" s="95"/>
      <c r="R71" s="94"/>
      <c r="S71" s="95"/>
      <c r="T71" s="94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4"/>
      <c r="AG71" s="95"/>
      <c r="AH71" s="94"/>
      <c r="AI71" s="95"/>
      <c r="AJ71" s="96"/>
      <c r="AK71" s="97"/>
      <c r="AL71" s="178">
        <f t="shared" si="1"/>
        <v>0</v>
      </c>
      <c r="AM71" s="179">
        <v>0</v>
      </c>
    </row>
    <row r="72" spans="1:39" ht="60" customHeight="1" thickBot="1" x14ac:dyDescent="0.3">
      <c r="A72" s="100"/>
      <c r="B72" s="100"/>
      <c r="C72" s="100"/>
      <c r="D72" s="101"/>
      <c r="E72" s="101"/>
      <c r="F72" s="82" t="s">
        <v>34</v>
      </c>
      <c r="G72" s="94"/>
      <c r="H72" s="95"/>
      <c r="I72" s="95"/>
      <c r="J72" s="95"/>
      <c r="K72" s="94"/>
      <c r="L72" s="95"/>
      <c r="M72" s="94"/>
      <c r="N72" s="95"/>
      <c r="O72" s="95"/>
      <c r="P72" s="95"/>
      <c r="Q72" s="95"/>
      <c r="R72" s="94"/>
      <c r="S72" s="95"/>
      <c r="T72" s="94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4"/>
      <c r="AG72" s="95"/>
      <c r="AH72" s="94"/>
      <c r="AI72" s="95"/>
      <c r="AJ72" s="96"/>
      <c r="AK72" s="97"/>
      <c r="AL72" s="178">
        <f t="shared" si="1"/>
        <v>0</v>
      </c>
      <c r="AM72" s="179">
        <v>0</v>
      </c>
    </row>
    <row r="73" spans="1:39" ht="60" customHeight="1" thickBot="1" x14ac:dyDescent="0.3">
      <c r="A73" s="100"/>
      <c r="B73" s="100"/>
      <c r="C73" s="100"/>
      <c r="D73" s="101"/>
      <c r="E73" s="101"/>
      <c r="F73" s="82" t="s">
        <v>34</v>
      </c>
      <c r="G73" s="94"/>
      <c r="H73" s="95"/>
      <c r="I73" s="95"/>
      <c r="J73" s="95"/>
      <c r="K73" s="94"/>
      <c r="L73" s="95"/>
      <c r="M73" s="94"/>
      <c r="N73" s="95"/>
      <c r="O73" s="95"/>
      <c r="P73" s="95"/>
      <c r="Q73" s="95"/>
      <c r="R73" s="94"/>
      <c r="S73" s="95"/>
      <c r="T73" s="94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4"/>
      <c r="AG73" s="95"/>
      <c r="AH73" s="94"/>
      <c r="AI73" s="95"/>
      <c r="AJ73" s="96"/>
      <c r="AK73" s="97"/>
      <c r="AL73" s="178">
        <f t="shared" si="1"/>
        <v>0</v>
      </c>
      <c r="AM73" s="179">
        <v>0</v>
      </c>
    </row>
    <row r="74" spans="1:39" ht="60" customHeight="1" thickBot="1" x14ac:dyDescent="0.3">
      <c r="A74" s="100"/>
      <c r="B74" s="100"/>
      <c r="C74" s="100"/>
      <c r="D74" s="101"/>
      <c r="E74" s="101"/>
      <c r="F74" s="82" t="s">
        <v>34</v>
      </c>
      <c r="G74" s="94"/>
      <c r="H74" s="95"/>
      <c r="I74" s="95"/>
      <c r="J74" s="95"/>
      <c r="K74" s="94"/>
      <c r="L74" s="95"/>
      <c r="M74" s="94"/>
      <c r="N74" s="95"/>
      <c r="O74" s="95"/>
      <c r="P74" s="95"/>
      <c r="Q74" s="95"/>
      <c r="R74" s="94"/>
      <c r="S74" s="95"/>
      <c r="T74" s="94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4"/>
      <c r="AG74" s="95"/>
      <c r="AH74" s="94"/>
      <c r="AI74" s="95"/>
      <c r="AJ74" s="96"/>
      <c r="AK74" s="97"/>
      <c r="AL74" s="178">
        <f t="shared" si="1"/>
        <v>0</v>
      </c>
      <c r="AM74" s="179">
        <v>0</v>
      </c>
    </row>
    <row r="75" spans="1:39" ht="60" customHeight="1" thickBot="1" x14ac:dyDescent="0.3">
      <c r="A75" s="100"/>
      <c r="B75" s="100"/>
      <c r="C75" s="100"/>
      <c r="D75" s="101"/>
      <c r="E75" s="101"/>
      <c r="F75" s="82" t="s">
        <v>34</v>
      </c>
      <c r="G75" s="94"/>
      <c r="H75" s="95"/>
      <c r="I75" s="95"/>
      <c r="J75" s="95"/>
      <c r="K75" s="94"/>
      <c r="L75" s="95"/>
      <c r="M75" s="94"/>
      <c r="N75" s="95"/>
      <c r="O75" s="95"/>
      <c r="P75" s="95"/>
      <c r="Q75" s="95"/>
      <c r="R75" s="94"/>
      <c r="S75" s="95"/>
      <c r="T75" s="94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4"/>
      <c r="AG75" s="95"/>
      <c r="AH75" s="94"/>
      <c r="AI75" s="95"/>
      <c r="AJ75" s="96"/>
      <c r="AK75" s="97"/>
      <c r="AL75" s="178">
        <f t="shared" si="1"/>
        <v>0</v>
      </c>
      <c r="AM75" s="179">
        <v>0</v>
      </c>
    </row>
    <row r="76" spans="1:39" ht="60" customHeight="1" thickBot="1" x14ac:dyDescent="0.3">
      <c r="A76" s="100"/>
      <c r="B76" s="100"/>
      <c r="C76" s="100"/>
      <c r="D76" s="101"/>
      <c r="E76" s="101"/>
      <c r="F76" s="82" t="s">
        <v>34</v>
      </c>
      <c r="G76" s="94"/>
      <c r="H76" s="95"/>
      <c r="I76" s="95"/>
      <c r="J76" s="95"/>
      <c r="K76" s="94"/>
      <c r="L76" s="95"/>
      <c r="M76" s="94"/>
      <c r="N76" s="95"/>
      <c r="O76" s="95"/>
      <c r="P76" s="95"/>
      <c r="Q76" s="95"/>
      <c r="R76" s="94"/>
      <c r="S76" s="95"/>
      <c r="T76" s="94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4"/>
      <c r="AG76" s="95"/>
      <c r="AH76" s="94"/>
      <c r="AI76" s="95"/>
      <c r="AJ76" s="96"/>
      <c r="AK76" s="97"/>
      <c r="AL76" s="178">
        <f t="shared" si="1"/>
        <v>0</v>
      </c>
      <c r="AM76" s="179">
        <v>0</v>
      </c>
    </row>
    <row r="77" spans="1:39" ht="60" customHeight="1" thickBot="1" x14ac:dyDescent="0.3">
      <c r="A77" s="100"/>
      <c r="B77" s="100"/>
      <c r="C77" s="100"/>
      <c r="D77" s="101"/>
      <c r="E77" s="101"/>
      <c r="F77" s="82" t="s">
        <v>34</v>
      </c>
      <c r="G77" s="94"/>
      <c r="H77" s="95"/>
      <c r="I77" s="95"/>
      <c r="J77" s="95"/>
      <c r="K77" s="94"/>
      <c r="L77" s="95"/>
      <c r="M77" s="94"/>
      <c r="N77" s="95"/>
      <c r="O77" s="95"/>
      <c r="P77" s="95"/>
      <c r="Q77" s="95"/>
      <c r="R77" s="94"/>
      <c r="S77" s="95"/>
      <c r="T77" s="94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4"/>
      <c r="AG77" s="95"/>
      <c r="AH77" s="94"/>
      <c r="AI77" s="95"/>
      <c r="AJ77" s="96"/>
      <c r="AK77" s="97"/>
      <c r="AL77" s="178">
        <f t="shared" si="1"/>
        <v>0</v>
      </c>
      <c r="AM77" s="179">
        <v>0</v>
      </c>
    </row>
    <row r="78" spans="1:39" ht="60" customHeight="1" thickBot="1" x14ac:dyDescent="0.3">
      <c r="A78" s="100"/>
      <c r="B78" s="100"/>
      <c r="C78" s="100"/>
      <c r="D78" s="101"/>
      <c r="E78" s="101"/>
      <c r="F78" s="82" t="s">
        <v>34</v>
      </c>
      <c r="G78" s="94"/>
      <c r="H78" s="95"/>
      <c r="I78" s="95"/>
      <c r="J78" s="95"/>
      <c r="K78" s="94"/>
      <c r="L78" s="95"/>
      <c r="M78" s="94"/>
      <c r="N78" s="95"/>
      <c r="O78" s="95"/>
      <c r="P78" s="95"/>
      <c r="Q78" s="95"/>
      <c r="R78" s="94"/>
      <c r="S78" s="95"/>
      <c r="T78" s="94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4"/>
      <c r="AG78" s="95"/>
      <c r="AH78" s="94"/>
      <c r="AI78" s="95"/>
      <c r="AJ78" s="96"/>
      <c r="AK78" s="97"/>
      <c r="AL78" s="178">
        <f t="shared" si="1"/>
        <v>0</v>
      </c>
      <c r="AM78" s="179">
        <v>0</v>
      </c>
    </row>
    <row r="79" spans="1:39" ht="60" customHeight="1" thickBot="1" x14ac:dyDescent="0.3">
      <c r="A79" s="100"/>
      <c r="B79" s="100"/>
      <c r="C79" s="100"/>
      <c r="D79" s="101"/>
      <c r="E79" s="101"/>
      <c r="F79" s="82" t="s">
        <v>34</v>
      </c>
      <c r="G79" s="94"/>
      <c r="H79" s="95"/>
      <c r="I79" s="95"/>
      <c r="J79" s="95"/>
      <c r="K79" s="94"/>
      <c r="L79" s="95"/>
      <c r="M79" s="94"/>
      <c r="N79" s="95"/>
      <c r="O79" s="95"/>
      <c r="P79" s="95"/>
      <c r="Q79" s="95"/>
      <c r="R79" s="94"/>
      <c r="S79" s="95"/>
      <c r="T79" s="94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4"/>
      <c r="AG79" s="95"/>
      <c r="AH79" s="94"/>
      <c r="AI79" s="95"/>
      <c r="AJ79" s="96"/>
      <c r="AK79" s="97"/>
      <c r="AL79" s="178">
        <f t="shared" si="1"/>
        <v>0</v>
      </c>
      <c r="AM79" s="179">
        <v>0</v>
      </c>
    </row>
    <row r="80" spans="1:39" ht="60" customHeight="1" thickBot="1" x14ac:dyDescent="0.3">
      <c r="A80" s="100"/>
      <c r="B80" s="100"/>
      <c r="C80" s="100"/>
      <c r="D80" s="101"/>
      <c r="E80" s="101"/>
      <c r="F80" s="82" t="s">
        <v>34</v>
      </c>
      <c r="G80" s="94"/>
      <c r="H80" s="95"/>
      <c r="I80" s="95"/>
      <c r="J80" s="95"/>
      <c r="K80" s="94"/>
      <c r="L80" s="95"/>
      <c r="M80" s="94"/>
      <c r="N80" s="95"/>
      <c r="O80" s="95"/>
      <c r="P80" s="95"/>
      <c r="Q80" s="95"/>
      <c r="R80" s="94"/>
      <c r="S80" s="95"/>
      <c r="T80" s="94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4"/>
      <c r="AG80" s="95"/>
      <c r="AH80" s="94"/>
      <c r="AI80" s="95"/>
      <c r="AJ80" s="96"/>
      <c r="AK80" s="97"/>
      <c r="AL80" s="178">
        <f t="shared" si="1"/>
        <v>0</v>
      </c>
      <c r="AM80" s="179">
        <v>0</v>
      </c>
    </row>
    <row r="81" spans="1:39" ht="60" customHeight="1" thickBot="1" x14ac:dyDescent="0.3">
      <c r="A81" s="100"/>
      <c r="B81" s="100"/>
      <c r="C81" s="100"/>
      <c r="D81" s="101"/>
      <c r="E81" s="101"/>
      <c r="F81" s="82" t="s">
        <v>34</v>
      </c>
      <c r="G81" s="94"/>
      <c r="H81" s="95"/>
      <c r="I81" s="95"/>
      <c r="J81" s="95"/>
      <c r="K81" s="94"/>
      <c r="L81" s="95"/>
      <c r="M81" s="94"/>
      <c r="N81" s="95"/>
      <c r="O81" s="95"/>
      <c r="P81" s="95"/>
      <c r="Q81" s="95"/>
      <c r="R81" s="94"/>
      <c r="S81" s="95"/>
      <c r="T81" s="94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4"/>
      <c r="AG81" s="95"/>
      <c r="AH81" s="94"/>
      <c r="AI81" s="95"/>
      <c r="AJ81" s="96"/>
      <c r="AK81" s="97"/>
      <c r="AL81" s="178">
        <f t="shared" si="1"/>
        <v>0</v>
      </c>
      <c r="AM81" s="179">
        <v>0</v>
      </c>
    </row>
    <row r="82" spans="1:39" ht="60" customHeight="1" thickBot="1" x14ac:dyDescent="0.3">
      <c r="A82" s="100"/>
      <c r="B82" s="100"/>
      <c r="C82" s="100"/>
      <c r="D82" s="101"/>
      <c r="E82" s="101"/>
      <c r="F82" s="82" t="s">
        <v>34</v>
      </c>
      <c r="G82" s="94"/>
      <c r="H82" s="95"/>
      <c r="I82" s="95"/>
      <c r="J82" s="95"/>
      <c r="K82" s="94"/>
      <c r="L82" s="95"/>
      <c r="M82" s="94"/>
      <c r="N82" s="95"/>
      <c r="O82" s="95"/>
      <c r="P82" s="95"/>
      <c r="Q82" s="95"/>
      <c r="R82" s="94"/>
      <c r="S82" s="95"/>
      <c r="T82" s="94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4"/>
      <c r="AG82" s="95"/>
      <c r="AH82" s="94"/>
      <c r="AI82" s="95"/>
      <c r="AJ82" s="96"/>
      <c r="AK82" s="97"/>
      <c r="AL82" s="178">
        <f t="shared" si="1"/>
        <v>0</v>
      </c>
      <c r="AM82" s="179">
        <v>0</v>
      </c>
    </row>
    <row r="83" spans="1:39" ht="60" customHeight="1" thickBot="1" x14ac:dyDescent="0.3">
      <c r="A83" s="100"/>
      <c r="B83" s="100"/>
      <c r="C83" s="100"/>
      <c r="D83" s="101"/>
      <c r="E83" s="101"/>
      <c r="F83" s="82" t="s">
        <v>34</v>
      </c>
      <c r="G83" s="94"/>
      <c r="H83" s="95"/>
      <c r="I83" s="95"/>
      <c r="J83" s="95"/>
      <c r="K83" s="94"/>
      <c r="L83" s="95"/>
      <c r="M83" s="94"/>
      <c r="N83" s="95"/>
      <c r="O83" s="95"/>
      <c r="P83" s="95"/>
      <c r="Q83" s="95"/>
      <c r="R83" s="94"/>
      <c r="S83" s="95"/>
      <c r="T83" s="94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4"/>
      <c r="AG83" s="95"/>
      <c r="AH83" s="94"/>
      <c r="AI83" s="95"/>
      <c r="AJ83" s="96"/>
      <c r="AK83" s="97"/>
      <c r="AL83" s="178">
        <f t="shared" si="1"/>
        <v>0</v>
      </c>
      <c r="AM83" s="179">
        <v>0</v>
      </c>
    </row>
    <row r="84" spans="1:39" ht="60" customHeight="1" thickBot="1" x14ac:dyDescent="0.3">
      <c r="A84" s="100"/>
      <c r="B84" s="100"/>
      <c r="C84" s="100"/>
      <c r="D84" s="101"/>
      <c r="E84" s="101"/>
      <c r="F84" s="82" t="s">
        <v>34</v>
      </c>
      <c r="G84" s="94"/>
      <c r="H84" s="95"/>
      <c r="I84" s="95"/>
      <c r="J84" s="95"/>
      <c r="K84" s="94"/>
      <c r="L84" s="95"/>
      <c r="M84" s="94"/>
      <c r="N84" s="95"/>
      <c r="O84" s="95"/>
      <c r="P84" s="95"/>
      <c r="Q84" s="95"/>
      <c r="R84" s="94"/>
      <c r="S84" s="95"/>
      <c r="T84" s="94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4"/>
      <c r="AG84" s="95"/>
      <c r="AH84" s="94"/>
      <c r="AI84" s="95"/>
      <c r="AJ84" s="96"/>
      <c r="AK84" s="97"/>
      <c r="AL84" s="178">
        <f t="shared" si="1"/>
        <v>0</v>
      </c>
      <c r="AM84" s="179">
        <v>0</v>
      </c>
    </row>
    <row r="85" spans="1:39" ht="60" customHeight="1" thickBot="1" x14ac:dyDescent="0.3">
      <c r="A85" s="100"/>
      <c r="B85" s="100"/>
      <c r="C85" s="100"/>
      <c r="D85" s="101"/>
      <c r="E85" s="101"/>
      <c r="F85" s="82" t="s">
        <v>34</v>
      </c>
      <c r="G85" s="94"/>
      <c r="H85" s="95"/>
      <c r="I85" s="95"/>
      <c r="J85" s="95"/>
      <c r="K85" s="94"/>
      <c r="L85" s="95"/>
      <c r="M85" s="94"/>
      <c r="N85" s="95"/>
      <c r="O85" s="95"/>
      <c r="P85" s="95"/>
      <c r="Q85" s="95"/>
      <c r="R85" s="94"/>
      <c r="S85" s="95"/>
      <c r="T85" s="94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4"/>
      <c r="AG85" s="95"/>
      <c r="AH85" s="94"/>
      <c r="AI85" s="95"/>
      <c r="AJ85" s="96"/>
      <c r="AK85" s="97"/>
      <c r="AL85" s="178">
        <f t="shared" ref="AL85:AL148" si="2">SUM(G85:AK85)</f>
        <v>0</v>
      </c>
      <c r="AM85" s="179">
        <v>0</v>
      </c>
    </row>
    <row r="86" spans="1:39" ht="60" customHeight="1" thickBot="1" x14ac:dyDescent="0.3">
      <c r="A86" s="100"/>
      <c r="B86" s="100"/>
      <c r="C86" s="100"/>
      <c r="D86" s="101"/>
      <c r="E86" s="101"/>
      <c r="F86" s="82" t="s">
        <v>34</v>
      </c>
      <c r="G86" s="94"/>
      <c r="H86" s="95"/>
      <c r="I86" s="95"/>
      <c r="J86" s="95"/>
      <c r="K86" s="94"/>
      <c r="L86" s="95"/>
      <c r="M86" s="94"/>
      <c r="N86" s="95"/>
      <c r="O86" s="95"/>
      <c r="P86" s="95"/>
      <c r="Q86" s="95"/>
      <c r="R86" s="94"/>
      <c r="S86" s="95"/>
      <c r="T86" s="94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4"/>
      <c r="AG86" s="95"/>
      <c r="AH86" s="94"/>
      <c r="AI86" s="95"/>
      <c r="AJ86" s="96"/>
      <c r="AK86" s="97"/>
      <c r="AL86" s="178">
        <f t="shared" si="2"/>
        <v>0</v>
      </c>
      <c r="AM86" s="179">
        <v>0</v>
      </c>
    </row>
    <row r="87" spans="1:39" ht="60" customHeight="1" thickBot="1" x14ac:dyDescent="0.3">
      <c r="A87" s="100"/>
      <c r="B87" s="100"/>
      <c r="C87" s="100"/>
      <c r="D87" s="101"/>
      <c r="E87" s="101"/>
      <c r="F87" s="82" t="s">
        <v>34</v>
      </c>
      <c r="G87" s="94"/>
      <c r="H87" s="95"/>
      <c r="I87" s="95"/>
      <c r="J87" s="95"/>
      <c r="K87" s="94"/>
      <c r="L87" s="95"/>
      <c r="M87" s="94"/>
      <c r="N87" s="95"/>
      <c r="O87" s="95"/>
      <c r="P87" s="95"/>
      <c r="Q87" s="95"/>
      <c r="R87" s="94"/>
      <c r="S87" s="95"/>
      <c r="T87" s="94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4"/>
      <c r="AG87" s="95"/>
      <c r="AH87" s="94"/>
      <c r="AI87" s="95"/>
      <c r="AJ87" s="96"/>
      <c r="AK87" s="97"/>
      <c r="AL87" s="178">
        <f t="shared" si="2"/>
        <v>0</v>
      </c>
      <c r="AM87" s="179">
        <v>0</v>
      </c>
    </row>
    <row r="88" spans="1:39" ht="60" customHeight="1" thickBot="1" x14ac:dyDescent="0.3">
      <c r="A88" s="100"/>
      <c r="B88" s="100"/>
      <c r="C88" s="100"/>
      <c r="D88" s="101"/>
      <c r="E88" s="101"/>
      <c r="F88" s="82" t="s">
        <v>34</v>
      </c>
      <c r="G88" s="94"/>
      <c r="H88" s="95"/>
      <c r="I88" s="95"/>
      <c r="J88" s="95"/>
      <c r="K88" s="94"/>
      <c r="L88" s="95"/>
      <c r="M88" s="94"/>
      <c r="N88" s="95"/>
      <c r="O88" s="95"/>
      <c r="P88" s="95"/>
      <c r="Q88" s="95"/>
      <c r="R88" s="94"/>
      <c r="S88" s="95"/>
      <c r="T88" s="94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4"/>
      <c r="AG88" s="95"/>
      <c r="AH88" s="94"/>
      <c r="AI88" s="95"/>
      <c r="AJ88" s="96"/>
      <c r="AK88" s="97"/>
      <c r="AL88" s="178">
        <f t="shared" si="2"/>
        <v>0</v>
      </c>
      <c r="AM88" s="179">
        <v>0</v>
      </c>
    </row>
    <row r="89" spans="1:39" ht="60" customHeight="1" thickBot="1" x14ac:dyDescent="0.3">
      <c r="A89" s="100"/>
      <c r="B89" s="100"/>
      <c r="C89" s="100"/>
      <c r="D89" s="101"/>
      <c r="E89" s="101"/>
      <c r="F89" s="82" t="s">
        <v>34</v>
      </c>
      <c r="G89" s="94"/>
      <c r="H89" s="95"/>
      <c r="I89" s="95"/>
      <c r="J89" s="95"/>
      <c r="K89" s="94"/>
      <c r="L89" s="95"/>
      <c r="M89" s="94"/>
      <c r="N89" s="95"/>
      <c r="O89" s="95"/>
      <c r="P89" s="95"/>
      <c r="Q89" s="95"/>
      <c r="R89" s="94"/>
      <c r="S89" s="95"/>
      <c r="T89" s="94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4"/>
      <c r="AG89" s="95"/>
      <c r="AH89" s="94"/>
      <c r="AI89" s="95"/>
      <c r="AJ89" s="96"/>
      <c r="AK89" s="97"/>
      <c r="AL89" s="178">
        <f t="shared" si="2"/>
        <v>0</v>
      </c>
      <c r="AM89" s="179">
        <v>0</v>
      </c>
    </row>
    <row r="90" spans="1:39" ht="60" customHeight="1" thickBot="1" x14ac:dyDescent="0.3">
      <c r="A90" s="100"/>
      <c r="B90" s="100"/>
      <c r="C90" s="100"/>
      <c r="D90" s="101"/>
      <c r="E90" s="101"/>
      <c r="F90" s="82" t="s">
        <v>34</v>
      </c>
      <c r="G90" s="94"/>
      <c r="H90" s="95"/>
      <c r="I90" s="95"/>
      <c r="J90" s="95"/>
      <c r="K90" s="94"/>
      <c r="L90" s="95"/>
      <c r="M90" s="94"/>
      <c r="N90" s="95"/>
      <c r="O90" s="95"/>
      <c r="P90" s="95"/>
      <c r="Q90" s="95"/>
      <c r="R90" s="94"/>
      <c r="S90" s="95"/>
      <c r="T90" s="94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4"/>
      <c r="AG90" s="95"/>
      <c r="AH90" s="94"/>
      <c r="AI90" s="95"/>
      <c r="AJ90" s="96"/>
      <c r="AK90" s="97"/>
      <c r="AL90" s="178">
        <f t="shared" si="2"/>
        <v>0</v>
      </c>
      <c r="AM90" s="179">
        <v>0</v>
      </c>
    </row>
    <row r="91" spans="1:39" ht="60" customHeight="1" thickBot="1" x14ac:dyDescent="0.3">
      <c r="A91" s="100"/>
      <c r="B91" s="100"/>
      <c r="C91" s="100"/>
      <c r="D91" s="101"/>
      <c r="E91" s="101"/>
      <c r="F91" s="82" t="s">
        <v>34</v>
      </c>
      <c r="G91" s="94"/>
      <c r="H91" s="95"/>
      <c r="I91" s="95"/>
      <c r="J91" s="95"/>
      <c r="K91" s="94"/>
      <c r="L91" s="95"/>
      <c r="M91" s="94"/>
      <c r="N91" s="95"/>
      <c r="O91" s="95"/>
      <c r="P91" s="95"/>
      <c r="Q91" s="95"/>
      <c r="R91" s="94"/>
      <c r="S91" s="95"/>
      <c r="T91" s="94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4"/>
      <c r="AG91" s="95"/>
      <c r="AH91" s="94"/>
      <c r="AI91" s="95"/>
      <c r="AJ91" s="96"/>
      <c r="AK91" s="97"/>
      <c r="AL91" s="178">
        <f t="shared" si="2"/>
        <v>0</v>
      </c>
      <c r="AM91" s="179">
        <v>0</v>
      </c>
    </row>
    <row r="92" spans="1:39" ht="60" customHeight="1" thickBot="1" x14ac:dyDescent="0.3">
      <c r="A92" s="100"/>
      <c r="B92" s="100"/>
      <c r="C92" s="100"/>
      <c r="D92" s="101"/>
      <c r="E92" s="101"/>
      <c r="F92" s="82" t="s">
        <v>34</v>
      </c>
      <c r="G92" s="94"/>
      <c r="H92" s="95"/>
      <c r="I92" s="95"/>
      <c r="J92" s="95"/>
      <c r="K92" s="94"/>
      <c r="L92" s="95"/>
      <c r="M92" s="94"/>
      <c r="N92" s="95"/>
      <c r="O92" s="95"/>
      <c r="P92" s="95"/>
      <c r="Q92" s="95"/>
      <c r="R92" s="94"/>
      <c r="S92" s="95"/>
      <c r="T92" s="94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4"/>
      <c r="AG92" s="95"/>
      <c r="AH92" s="94"/>
      <c r="AI92" s="95"/>
      <c r="AJ92" s="96"/>
      <c r="AK92" s="97"/>
      <c r="AL92" s="178">
        <f t="shared" si="2"/>
        <v>0</v>
      </c>
      <c r="AM92" s="179">
        <v>0</v>
      </c>
    </row>
    <row r="93" spans="1:39" ht="60" customHeight="1" thickBot="1" x14ac:dyDescent="0.3">
      <c r="A93" s="100"/>
      <c r="B93" s="100"/>
      <c r="C93" s="100"/>
      <c r="D93" s="101"/>
      <c r="E93" s="101"/>
      <c r="F93" s="82" t="s">
        <v>34</v>
      </c>
      <c r="G93" s="94"/>
      <c r="H93" s="95"/>
      <c r="I93" s="95"/>
      <c r="J93" s="95"/>
      <c r="K93" s="94"/>
      <c r="L93" s="95"/>
      <c r="M93" s="94"/>
      <c r="N93" s="95"/>
      <c r="O93" s="95"/>
      <c r="P93" s="95"/>
      <c r="Q93" s="95"/>
      <c r="R93" s="94"/>
      <c r="S93" s="95"/>
      <c r="T93" s="94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4"/>
      <c r="AG93" s="95"/>
      <c r="AH93" s="94"/>
      <c r="AI93" s="95"/>
      <c r="AJ93" s="96"/>
      <c r="AK93" s="97"/>
      <c r="AL93" s="178">
        <f t="shared" si="2"/>
        <v>0</v>
      </c>
      <c r="AM93" s="179">
        <v>0</v>
      </c>
    </row>
    <row r="94" spans="1:39" ht="60" customHeight="1" thickBot="1" x14ac:dyDescent="0.3">
      <c r="A94" s="100"/>
      <c r="B94" s="100"/>
      <c r="C94" s="100"/>
      <c r="D94" s="101"/>
      <c r="E94" s="101"/>
      <c r="F94" s="82" t="s">
        <v>34</v>
      </c>
      <c r="G94" s="94"/>
      <c r="H94" s="95"/>
      <c r="I94" s="95"/>
      <c r="J94" s="95"/>
      <c r="K94" s="94"/>
      <c r="L94" s="95"/>
      <c r="M94" s="94"/>
      <c r="N94" s="95"/>
      <c r="O94" s="95"/>
      <c r="P94" s="95"/>
      <c r="Q94" s="95"/>
      <c r="R94" s="94"/>
      <c r="S94" s="95"/>
      <c r="T94" s="94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4"/>
      <c r="AG94" s="95"/>
      <c r="AH94" s="94"/>
      <c r="AI94" s="95"/>
      <c r="AJ94" s="96"/>
      <c r="AK94" s="97"/>
      <c r="AL94" s="178">
        <f t="shared" si="2"/>
        <v>0</v>
      </c>
      <c r="AM94" s="179">
        <v>0</v>
      </c>
    </row>
    <row r="95" spans="1:39" ht="60" customHeight="1" thickBot="1" x14ac:dyDescent="0.3">
      <c r="A95" s="100"/>
      <c r="B95" s="100"/>
      <c r="C95" s="100"/>
      <c r="D95" s="101"/>
      <c r="E95" s="101"/>
      <c r="F95" s="82" t="s">
        <v>34</v>
      </c>
      <c r="G95" s="94"/>
      <c r="H95" s="95"/>
      <c r="I95" s="95"/>
      <c r="J95" s="95"/>
      <c r="K95" s="94"/>
      <c r="L95" s="95"/>
      <c r="M95" s="94"/>
      <c r="N95" s="95"/>
      <c r="O95" s="95"/>
      <c r="P95" s="95"/>
      <c r="Q95" s="95"/>
      <c r="R95" s="94"/>
      <c r="S95" s="95"/>
      <c r="T95" s="94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4"/>
      <c r="AG95" s="95"/>
      <c r="AH95" s="94"/>
      <c r="AI95" s="95"/>
      <c r="AJ95" s="96"/>
      <c r="AK95" s="97"/>
      <c r="AL95" s="178">
        <f t="shared" si="2"/>
        <v>0</v>
      </c>
      <c r="AM95" s="179">
        <v>0</v>
      </c>
    </row>
    <row r="96" spans="1:39" ht="60" customHeight="1" thickBot="1" x14ac:dyDescent="0.3">
      <c r="A96" s="100"/>
      <c r="B96" s="100"/>
      <c r="C96" s="100"/>
      <c r="D96" s="101"/>
      <c r="E96" s="101"/>
      <c r="F96" s="82" t="s">
        <v>34</v>
      </c>
      <c r="G96" s="94"/>
      <c r="H96" s="95"/>
      <c r="I96" s="95"/>
      <c r="J96" s="95"/>
      <c r="K96" s="94"/>
      <c r="L96" s="95"/>
      <c r="M96" s="94"/>
      <c r="N96" s="95"/>
      <c r="O96" s="95"/>
      <c r="P96" s="95"/>
      <c r="Q96" s="95"/>
      <c r="R96" s="94"/>
      <c r="S96" s="95"/>
      <c r="T96" s="94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4"/>
      <c r="AG96" s="95"/>
      <c r="AH96" s="94"/>
      <c r="AI96" s="95"/>
      <c r="AJ96" s="96"/>
      <c r="AK96" s="97"/>
      <c r="AL96" s="178">
        <f t="shared" si="2"/>
        <v>0</v>
      </c>
      <c r="AM96" s="179">
        <v>0</v>
      </c>
    </row>
    <row r="97" spans="1:39" ht="60" customHeight="1" thickBot="1" x14ac:dyDescent="0.3">
      <c r="A97" s="100"/>
      <c r="B97" s="100"/>
      <c r="C97" s="100"/>
      <c r="D97" s="101"/>
      <c r="E97" s="101"/>
      <c r="F97" s="82" t="s">
        <v>34</v>
      </c>
      <c r="G97" s="94"/>
      <c r="H97" s="95"/>
      <c r="I97" s="95"/>
      <c r="J97" s="95"/>
      <c r="K97" s="94"/>
      <c r="L97" s="95"/>
      <c r="M97" s="94"/>
      <c r="N97" s="95"/>
      <c r="O97" s="95"/>
      <c r="P97" s="95"/>
      <c r="Q97" s="95"/>
      <c r="R97" s="94"/>
      <c r="S97" s="95"/>
      <c r="T97" s="94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4"/>
      <c r="AG97" s="95"/>
      <c r="AH97" s="94"/>
      <c r="AI97" s="95"/>
      <c r="AJ97" s="96"/>
      <c r="AK97" s="97"/>
      <c r="AL97" s="178">
        <f t="shared" si="2"/>
        <v>0</v>
      </c>
      <c r="AM97" s="179">
        <v>0</v>
      </c>
    </row>
    <row r="98" spans="1:39" ht="60" customHeight="1" thickBot="1" x14ac:dyDescent="0.3">
      <c r="A98" s="100"/>
      <c r="B98" s="100"/>
      <c r="C98" s="100"/>
      <c r="D98" s="101"/>
      <c r="E98" s="101"/>
      <c r="F98" s="82" t="s">
        <v>34</v>
      </c>
      <c r="G98" s="94"/>
      <c r="H98" s="95"/>
      <c r="I98" s="95"/>
      <c r="J98" s="95"/>
      <c r="K98" s="94"/>
      <c r="L98" s="95"/>
      <c r="M98" s="94"/>
      <c r="N98" s="95"/>
      <c r="O98" s="95"/>
      <c r="P98" s="95"/>
      <c r="Q98" s="95"/>
      <c r="R98" s="94"/>
      <c r="S98" s="95"/>
      <c r="T98" s="94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4"/>
      <c r="AG98" s="95"/>
      <c r="AH98" s="94"/>
      <c r="AI98" s="95"/>
      <c r="AJ98" s="96"/>
      <c r="AK98" s="97"/>
      <c r="AL98" s="178">
        <f t="shared" si="2"/>
        <v>0</v>
      </c>
      <c r="AM98" s="179">
        <v>0</v>
      </c>
    </row>
    <row r="99" spans="1:39" ht="60" customHeight="1" thickBot="1" x14ac:dyDescent="0.3">
      <c r="A99" s="100"/>
      <c r="B99" s="100"/>
      <c r="C99" s="100"/>
      <c r="D99" s="101"/>
      <c r="E99" s="101"/>
      <c r="F99" s="82" t="s">
        <v>34</v>
      </c>
      <c r="G99" s="94"/>
      <c r="H99" s="95"/>
      <c r="I99" s="95"/>
      <c r="J99" s="95"/>
      <c r="K99" s="94"/>
      <c r="L99" s="95"/>
      <c r="M99" s="94"/>
      <c r="N99" s="95"/>
      <c r="O99" s="95"/>
      <c r="P99" s="95"/>
      <c r="Q99" s="95"/>
      <c r="R99" s="94"/>
      <c r="S99" s="95"/>
      <c r="T99" s="94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4"/>
      <c r="AG99" s="95"/>
      <c r="AH99" s="94"/>
      <c r="AI99" s="95"/>
      <c r="AJ99" s="96"/>
      <c r="AK99" s="97"/>
      <c r="AL99" s="178">
        <f t="shared" si="2"/>
        <v>0</v>
      </c>
      <c r="AM99" s="179">
        <v>0</v>
      </c>
    </row>
    <row r="100" spans="1:39" ht="60" customHeight="1" thickBot="1" x14ac:dyDescent="0.3">
      <c r="A100" s="100"/>
      <c r="B100" s="100"/>
      <c r="C100" s="100"/>
      <c r="D100" s="101"/>
      <c r="E100" s="101"/>
      <c r="F100" s="82" t="s">
        <v>34</v>
      </c>
      <c r="G100" s="94"/>
      <c r="H100" s="95"/>
      <c r="I100" s="95"/>
      <c r="J100" s="95"/>
      <c r="K100" s="94"/>
      <c r="L100" s="95"/>
      <c r="M100" s="94"/>
      <c r="N100" s="95"/>
      <c r="O100" s="95"/>
      <c r="P100" s="95"/>
      <c r="Q100" s="95"/>
      <c r="R100" s="94"/>
      <c r="S100" s="95"/>
      <c r="T100" s="94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4"/>
      <c r="AG100" s="95"/>
      <c r="AH100" s="94"/>
      <c r="AI100" s="95"/>
      <c r="AJ100" s="96"/>
      <c r="AK100" s="97"/>
      <c r="AL100" s="178">
        <f t="shared" si="2"/>
        <v>0</v>
      </c>
      <c r="AM100" s="179">
        <v>0</v>
      </c>
    </row>
    <row r="101" spans="1:39" ht="60" customHeight="1" thickBot="1" x14ac:dyDescent="0.3">
      <c r="A101" s="100"/>
      <c r="B101" s="100"/>
      <c r="C101" s="100"/>
      <c r="D101" s="101"/>
      <c r="E101" s="101"/>
      <c r="F101" s="82" t="s">
        <v>34</v>
      </c>
      <c r="G101" s="94"/>
      <c r="H101" s="95"/>
      <c r="I101" s="95"/>
      <c r="J101" s="95"/>
      <c r="K101" s="94"/>
      <c r="L101" s="95"/>
      <c r="M101" s="94"/>
      <c r="N101" s="95"/>
      <c r="O101" s="95"/>
      <c r="P101" s="95"/>
      <c r="Q101" s="95"/>
      <c r="R101" s="94"/>
      <c r="S101" s="95"/>
      <c r="T101" s="94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4"/>
      <c r="AG101" s="95"/>
      <c r="AH101" s="94"/>
      <c r="AI101" s="95"/>
      <c r="AJ101" s="96"/>
      <c r="AK101" s="97"/>
      <c r="AL101" s="178">
        <f t="shared" si="2"/>
        <v>0</v>
      </c>
      <c r="AM101" s="179">
        <v>0</v>
      </c>
    </row>
    <row r="102" spans="1:39" ht="60" customHeight="1" thickBot="1" x14ac:dyDescent="0.3">
      <c r="A102" s="100"/>
      <c r="B102" s="100"/>
      <c r="C102" s="100"/>
      <c r="D102" s="101"/>
      <c r="E102" s="101"/>
      <c r="F102" s="82" t="s">
        <v>34</v>
      </c>
      <c r="G102" s="94"/>
      <c r="H102" s="95"/>
      <c r="I102" s="95"/>
      <c r="J102" s="95"/>
      <c r="K102" s="94"/>
      <c r="L102" s="95"/>
      <c r="M102" s="94"/>
      <c r="N102" s="95"/>
      <c r="O102" s="95"/>
      <c r="P102" s="95"/>
      <c r="Q102" s="95"/>
      <c r="R102" s="94"/>
      <c r="S102" s="95"/>
      <c r="T102" s="94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4"/>
      <c r="AG102" s="95"/>
      <c r="AH102" s="94"/>
      <c r="AI102" s="95"/>
      <c r="AJ102" s="96"/>
      <c r="AK102" s="97"/>
      <c r="AL102" s="178">
        <f t="shared" si="2"/>
        <v>0</v>
      </c>
      <c r="AM102" s="179">
        <v>0</v>
      </c>
    </row>
    <row r="103" spans="1:39" ht="60" customHeight="1" thickBot="1" x14ac:dyDescent="0.3">
      <c r="A103" s="100"/>
      <c r="B103" s="100"/>
      <c r="C103" s="100"/>
      <c r="D103" s="101"/>
      <c r="E103" s="101"/>
      <c r="F103" s="82" t="s">
        <v>34</v>
      </c>
      <c r="G103" s="94"/>
      <c r="H103" s="95"/>
      <c r="I103" s="95"/>
      <c r="J103" s="95"/>
      <c r="K103" s="94"/>
      <c r="L103" s="95"/>
      <c r="M103" s="94"/>
      <c r="N103" s="95"/>
      <c r="O103" s="95"/>
      <c r="P103" s="95"/>
      <c r="Q103" s="95"/>
      <c r="R103" s="94"/>
      <c r="S103" s="95"/>
      <c r="T103" s="94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4"/>
      <c r="AG103" s="95"/>
      <c r="AH103" s="94"/>
      <c r="AI103" s="95"/>
      <c r="AJ103" s="96"/>
      <c r="AK103" s="97"/>
      <c r="AL103" s="178">
        <f t="shared" si="2"/>
        <v>0</v>
      </c>
      <c r="AM103" s="179">
        <v>0</v>
      </c>
    </row>
    <row r="104" spans="1:39" ht="60" customHeight="1" thickBot="1" x14ac:dyDescent="0.3">
      <c r="A104" s="100"/>
      <c r="B104" s="100"/>
      <c r="C104" s="100"/>
      <c r="D104" s="101"/>
      <c r="E104" s="101"/>
      <c r="F104" s="82" t="s">
        <v>34</v>
      </c>
      <c r="G104" s="94"/>
      <c r="H104" s="95"/>
      <c r="I104" s="95"/>
      <c r="J104" s="95"/>
      <c r="K104" s="94"/>
      <c r="L104" s="95"/>
      <c r="M104" s="94"/>
      <c r="N104" s="95"/>
      <c r="O104" s="95"/>
      <c r="P104" s="95"/>
      <c r="Q104" s="95"/>
      <c r="R104" s="94"/>
      <c r="S104" s="95"/>
      <c r="T104" s="94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4"/>
      <c r="AG104" s="95"/>
      <c r="AH104" s="94"/>
      <c r="AI104" s="95"/>
      <c r="AJ104" s="96"/>
      <c r="AK104" s="97"/>
      <c r="AL104" s="178">
        <f t="shared" si="2"/>
        <v>0</v>
      </c>
      <c r="AM104" s="179">
        <v>0</v>
      </c>
    </row>
    <row r="105" spans="1:39" ht="60" customHeight="1" thickBot="1" x14ac:dyDescent="0.3">
      <c r="A105" s="100"/>
      <c r="B105" s="100"/>
      <c r="C105" s="100"/>
      <c r="D105" s="101"/>
      <c r="E105" s="101"/>
      <c r="F105" s="82" t="s">
        <v>34</v>
      </c>
      <c r="G105" s="94"/>
      <c r="H105" s="95"/>
      <c r="I105" s="95"/>
      <c r="J105" s="95"/>
      <c r="K105" s="94"/>
      <c r="L105" s="95"/>
      <c r="M105" s="94"/>
      <c r="N105" s="95"/>
      <c r="O105" s="95"/>
      <c r="P105" s="95"/>
      <c r="Q105" s="95"/>
      <c r="R105" s="94"/>
      <c r="S105" s="95"/>
      <c r="T105" s="94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4"/>
      <c r="AG105" s="95"/>
      <c r="AH105" s="94"/>
      <c r="AI105" s="95"/>
      <c r="AJ105" s="96"/>
      <c r="AK105" s="97"/>
      <c r="AL105" s="178">
        <f t="shared" si="2"/>
        <v>0</v>
      </c>
      <c r="AM105" s="179">
        <v>0</v>
      </c>
    </row>
    <row r="106" spans="1:39" ht="60" customHeight="1" thickBot="1" x14ac:dyDescent="0.3">
      <c r="A106" s="100"/>
      <c r="B106" s="100"/>
      <c r="C106" s="100"/>
      <c r="D106" s="101"/>
      <c r="E106" s="101"/>
      <c r="F106" s="82" t="s">
        <v>34</v>
      </c>
      <c r="G106" s="94"/>
      <c r="H106" s="95"/>
      <c r="I106" s="95"/>
      <c r="J106" s="95"/>
      <c r="K106" s="94"/>
      <c r="L106" s="95"/>
      <c r="M106" s="94"/>
      <c r="N106" s="95"/>
      <c r="O106" s="95"/>
      <c r="P106" s="95"/>
      <c r="Q106" s="95"/>
      <c r="R106" s="94"/>
      <c r="S106" s="95"/>
      <c r="T106" s="94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4"/>
      <c r="AG106" s="95"/>
      <c r="AH106" s="94"/>
      <c r="AI106" s="95"/>
      <c r="AJ106" s="96"/>
      <c r="AK106" s="97"/>
      <c r="AL106" s="178">
        <f t="shared" si="2"/>
        <v>0</v>
      </c>
      <c r="AM106" s="179">
        <v>0</v>
      </c>
    </row>
    <row r="107" spans="1:39" ht="60" customHeight="1" thickBot="1" x14ac:dyDescent="0.3">
      <c r="A107" s="100"/>
      <c r="B107" s="100"/>
      <c r="C107" s="100"/>
      <c r="D107" s="101"/>
      <c r="E107" s="101"/>
      <c r="F107" s="82" t="s">
        <v>34</v>
      </c>
      <c r="G107" s="94"/>
      <c r="H107" s="95"/>
      <c r="I107" s="95"/>
      <c r="J107" s="95"/>
      <c r="K107" s="94"/>
      <c r="L107" s="95"/>
      <c r="M107" s="94"/>
      <c r="N107" s="95"/>
      <c r="O107" s="95"/>
      <c r="P107" s="95"/>
      <c r="Q107" s="95"/>
      <c r="R107" s="94"/>
      <c r="S107" s="95"/>
      <c r="T107" s="94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4"/>
      <c r="AG107" s="95"/>
      <c r="AH107" s="94"/>
      <c r="AI107" s="95"/>
      <c r="AJ107" s="96"/>
      <c r="AK107" s="97"/>
      <c r="AL107" s="178">
        <f t="shared" si="2"/>
        <v>0</v>
      </c>
      <c r="AM107" s="179">
        <v>0</v>
      </c>
    </row>
    <row r="108" spans="1:39" ht="60" customHeight="1" thickBot="1" x14ac:dyDescent="0.3">
      <c r="A108" s="100"/>
      <c r="B108" s="100"/>
      <c r="C108" s="100"/>
      <c r="D108" s="101"/>
      <c r="E108" s="101"/>
      <c r="F108" s="82" t="s">
        <v>34</v>
      </c>
      <c r="G108" s="94"/>
      <c r="H108" s="95"/>
      <c r="I108" s="95"/>
      <c r="J108" s="95"/>
      <c r="K108" s="94"/>
      <c r="L108" s="95"/>
      <c r="M108" s="94"/>
      <c r="N108" s="95"/>
      <c r="O108" s="95"/>
      <c r="P108" s="95"/>
      <c r="Q108" s="95"/>
      <c r="R108" s="94"/>
      <c r="S108" s="95"/>
      <c r="T108" s="94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4"/>
      <c r="AG108" s="95"/>
      <c r="AH108" s="94"/>
      <c r="AI108" s="95"/>
      <c r="AJ108" s="96"/>
      <c r="AK108" s="97"/>
      <c r="AL108" s="178">
        <f t="shared" si="2"/>
        <v>0</v>
      </c>
      <c r="AM108" s="179">
        <v>0</v>
      </c>
    </row>
    <row r="109" spans="1:39" ht="60" customHeight="1" thickBot="1" x14ac:dyDescent="0.3">
      <c r="A109" s="100"/>
      <c r="B109" s="100"/>
      <c r="C109" s="100"/>
      <c r="D109" s="101"/>
      <c r="E109" s="101"/>
      <c r="F109" s="82" t="s">
        <v>34</v>
      </c>
      <c r="G109" s="94"/>
      <c r="H109" s="95"/>
      <c r="I109" s="95"/>
      <c r="J109" s="95"/>
      <c r="K109" s="94"/>
      <c r="L109" s="95"/>
      <c r="M109" s="94"/>
      <c r="N109" s="95"/>
      <c r="O109" s="95"/>
      <c r="P109" s="95"/>
      <c r="Q109" s="95"/>
      <c r="R109" s="94"/>
      <c r="S109" s="95"/>
      <c r="T109" s="94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4"/>
      <c r="AG109" s="95"/>
      <c r="AH109" s="94"/>
      <c r="AI109" s="95"/>
      <c r="AJ109" s="96"/>
      <c r="AK109" s="97"/>
      <c r="AL109" s="178">
        <f t="shared" si="2"/>
        <v>0</v>
      </c>
      <c r="AM109" s="179">
        <v>0</v>
      </c>
    </row>
    <row r="110" spans="1:39" ht="60" customHeight="1" thickBot="1" x14ac:dyDescent="0.3">
      <c r="A110" s="100"/>
      <c r="B110" s="100"/>
      <c r="C110" s="100"/>
      <c r="D110" s="101"/>
      <c r="E110" s="101"/>
      <c r="F110" s="82" t="s">
        <v>34</v>
      </c>
      <c r="G110" s="94"/>
      <c r="H110" s="95"/>
      <c r="I110" s="95"/>
      <c r="J110" s="95"/>
      <c r="K110" s="94"/>
      <c r="L110" s="95"/>
      <c r="M110" s="94"/>
      <c r="N110" s="95"/>
      <c r="O110" s="95"/>
      <c r="P110" s="95"/>
      <c r="Q110" s="95"/>
      <c r="R110" s="94"/>
      <c r="S110" s="95"/>
      <c r="T110" s="94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4"/>
      <c r="AG110" s="95"/>
      <c r="AH110" s="94"/>
      <c r="AI110" s="95"/>
      <c r="AJ110" s="96"/>
      <c r="AK110" s="97"/>
      <c r="AL110" s="178">
        <f t="shared" si="2"/>
        <v>0</v>
      </c>
      <c r="AM110" s="179">
        <v>0</v>
      </c>
    </row>
    <row r="111" spans="1:39" ht="60" customHeight="1" thickBot="1" x14ac:dyDescent="0.3">
      <c r="A111" s="100"/>
      <c r="B111" s="100"/>
      <c r="C111" s="100"/>
      <c r="D111" s="101"/>
      <c r="E111" s="101"/>
      <c r="F111" s="82" t="s">
        <v>34</v>
      </c>
      <c r="G111" s="94"/>
      <c r="H111" s="95"/>
      <c r="I111" s="95"/>
      <c r="J111" s="95"/>
      <c r="K111" s="94"/>
      <c r="L111" s="95"/>
      <c r="M111" s="94"/>
      <c r="N111" s="95"/>
      <c r="O111" s="95"/>
      <c r="P111" s="95"/>
      <c r="Q111" s="95"/>
      <c r="R111" s="94"/>
      <c r="S111" s="95"/>
      <c r="T111" s="94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4"/>
      <c r="AG111" s="95"/>
      <c r="AH111" s="94"/>
      <c r="AI111" s="95"/>
      <c r="AJ111" s="96"/>
      <c r="AK111" s="97"/>
      <c r="AL111" s="178">
        <f t="shared" si="2"/>
        <v>0</v>
      </c>
      <c r="AM111" s="179">
        <v>0</v>
      </c>
    </row>
    <row r="112" spans="1:39" ht="60" customHeight="1" thickBot="1" x14ac:dyDescent="0.3">
      <c r="A112" s="100"/>
      <c r="B112" s="100"/>
      <c r="C112" s="100"/>
      <c r="D112" s="101"/>
      <c r="E112" s="101"/>
      <c r="F112" s="82" t="s">
        <v>34</v>
      </c>
      <c r="G112" s="94"/>
      <c r="H112" s="95"/>
      <c r="I112" s="95"/>
      <c r="J112" s="95"/>
      <c r="K112" s="94"/>
      <c r="L112" s="95"/>
      <c r="M112" s="94"/>
      <c r="N112" s="95"/>
      <c r="O112" s="95"/>
      <c r="P112" s="95"/>
      <c r="Q112" s="95"/>
      <c r="R112" s="94"/>
      <c r="S112" s="95"/>
      <c r="T112" s="94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4"/>
      <c r="AG112" s="95"/>
      <c r="AH112" s="94"/>
      <c r="AI112" s="95"/>
      <c r="AJ112" s="96"/>
      <c r="AK112" s="97"/>
      <c r="AL112" s="178">
        <f t="shared" si="2"/>
        <v>0</v>
      </c>
      <c r="AM112" s="179">
        <v>0</v>
      </c>
    </row>
    <row r="113" spans="1:39" ht="60" customHeight="1" thickBot="1" x14ac:dyDescent="0.3">
      <c r="A113" s="100"/>
      <c r="B113" s="100"/>
      <c r="C113" s="100"/>
      <c r="D113" s="101"/>
      <c r="E113" s="101"/>
      <c r="F113" s="82" t="s">
        <v>34</v>
      </c>
      <c r="G113" s="94"/>
      <c r="H113" s="95"/>
      <c r="I113" s="95"/>
      <c r="J113" s="95"/>
      <c r="K113" s="94"/>
      <c r="L113" s="95"/>
      <c r="M113" s="94"/>
      <c r="N113" s="95"/>
      <c r="O113" s="95"/>
      <c r="P113" s="95"/>
      <c r="Q113" s="95"/>
      <c r="R113" s="94"/>
      <c r="S113" s="95"/>
      <c r="T113" s="94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4"/>
      <c r="AG113" s="95"/>
      <c r="AH113" s="94"/>
      <c r="AI113" s="95"/>
      <c r="AJ113" s="96"/>
      <c r="AK113" s="97"/>
      <c r="AL113" s="178">
        <f t="shared" si="2"/>
        <v>0</v>
      </c>
      <c r="AM113" s="179">
        <v>0</v>
      </c>
    </row>
    <row r="114" spans="1:39" ht="60" customHeight="1" thickBot="1" x14ac:dyDescent="0.3">
      <c r="A114" s="100"/>
      <c r="B114" s="100"/>
      <c r="C114" s="100"/>
      <c r="D114" s="101"/>
      <c r="E114" s="101"/>
      <c r="F114" s="82" t="s">
        <v>34</v>
      </c>
      <c r="G114" s="94"/>
      <c r="H114" s="95"/>
      <c r="I114" s="95"/>
      <c r="J114" s="95"/>
      <c r="K114" s="94"/>
      <c r="L114" s="95"/>
      <c r="M114" s="94"/>
      <c r="N114" s="95"/>
      <c r="O114" s="95"/>
      <c r="P114" s="95"/>
      <c r="Q114" s="95"/>
      <c r="R114" s="94"/>
      <c r="S114" s="95"/>
      <c r="T114" s="94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4"/>
      <c r="AG114" s="95"/>
      <c r="AH114" s="94"/>
      <c r="AI114" s="95"/>
      <c r="AJ114" s="96"/>
      <c r="AK114" s="97"/>
      <c r="AL114" s="178">
        <f t="shared" si="2"/>
        <v>0</v>
      </c>
      <c r="AM114" s="179">
        <v>0</v>
      </c>
    </row>
    <row r="115" spans="1:39" ht="60" customHeight="1" thickBot="1" x14ac:dyDescent="0.3">
      <c r="A115" s="100"/>
      <c r="B115" s="100"/>
      <c r="C115" s="100"/>
      <c r="D115" s="101"/>
      <c r="E115" s="101"/>
      <c r="F115" s="82" t="s">
        <v>34</v>
      </c>
      <c r="G115" s="94"/>
      <c r="H115" s="95"/>
      <c r="I115" s="95"/>
      <c r="J115" s="95"/>
      <c r="K115" s="94"/>
      <c r="L115" s="95"/>
      <c r="M115" s="94"/>
      <c r="N115" s="95"/>
      <c r="O115" s="95"/>
      <c r="P115" s="95"/>
      <c r="Q115" s="95"/>
      <c r="R115" s="94"/>
      <c r="S115" s="95"/>
      <c r="T115" s="94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4"/>
      <c r="AG115" s="95"/>
      <c r="AH115" s="94"/>
      <c r="AI115" s="95"/>
      <c r="AJ115" s="96"/>
      <c r="AK115" s="97"/>
      <c r="AL115" s="178">
        <f t="shared" si="2"/>
        <v>0</v>
      </c>
      <c r="AM115" s="179">
        <v>0</v>
      </c>
    </row>
    <row r="116" spans="1:39" ht="60" customHeight="1" thickBot="1" x14ac:dyDescent="0.3">
      <c r="A116" s="100"/>
      <c r="B116" s="100"/>
      <c r="C116" s="100"/>
      <c r="D116" s="101"/>
      <c r="E116" s="101"/>
      <c r="F116" s="82" t="s">
        <v>34</v>
      </c>
      <c r="G116" s="94"/>
      <c r="H116" s="95"/>
      <c r="I116" s="95"/>
      <c r="J116" s="95"/>
      <c r="K116" s="94"/>
      <c r="L116" s="95"/>
      <c r="M116" s="94"/>
      <c r="N116" s="95"/>
      <c r="O116" s="95"/>
      <c r="P116" s="95"/>
      <c r="Q116" s="95"/>
      <c r="R116" s="94"/>
      <c r="S116" s="95"/>
      <c r="T116" s="94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4"/>
      <c r="AG116" s="95"/>
      <c r="AH116" s="94"/>
      <c r="AI116" s="95"/>
      <c r="AJ116" s="96"/>
      <c r="AK116" s="97"/>
      <c r="AL116" s="178">
        <f t="shared" si="2"/>
        <v>0</v>
      </c>
      <c r="AM116" s="179">
        <v>0</v>
      </c>
    </row>
    <row r="117" spans="1:39" ht="60" customHeight="1" thickBot="1" x14ac:dyDescent="0.3">
      <c r="A117" s="100"/>
      <c r="B117" s="100"/>
      <c r="C117" s="100"/>
      <c r="D117" s="101"/>
      <c r="E117" s="101"/>
      <c r="F117" s="82" t="s">
        <v>34</v>
      </c>
      <c r="G117" s="94"/>
      <c r="H117" s="95"/>
      <c r="I117" s="95"/>
      <c r="J117" s="95"/>
      <c r="K117" s="94"/>
      <c r="L117" s="95"/>
      <c r="M117" s="94"/>
      <c r="N117" s="95"/>
      <c r="O117" s="95"/>
      <c r="P117" s="95"/>
      <c r="Q117" s="95"/>
      <c r="R117" s="94"/>
      <c r="S117" s="95"/>
      <c r="T117" s="94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4"/>
      <c r="AG117" s="95"/>
      <c r="AH117" s="94"/>
      <c r="AI117" s="95"/>
      <c r="AJ117" s="96"/>
      <c r="AK117" s="97"/>
      <c r="AL117" s="178">
        <f t="shared" si="2"/>
        <v>0</v>
      </c>
      <c r="AM117" s="179">
        <v>0</v>
      </c>
    </row>
    <row r="118" spans="1:39" ht="60" customHeight="1" thickBot="1" x14ac:dyDescent="0.3">
      <c r="A118" s="100"/>
      <c r="B118" s="100"/>
      <c r="C118" s="100"/>
      <c r="D118" s="101"/>
      <c r="E118" s="101"/>
      <c r="F118" s="82" t="s">
        <v>34</v>
      </c>
      <c r="G118" s="94"/>
      <c r="H118" s="95"/>
      <c r="I118" s="95"/>
      <c r="J118" s="95"/>
      <c r="K118" s="94"/>
      <c r="L118" s="95"/>
      <c r="M118" s="94"/>
      <c r="N118" s="95"/>
      <c r="O118" s="95"/>
      <c r="P118" s="95"/>
      <c r="Q118" s="95"/>
      <c r="R118" s="94"/>
      <c r="S118" s="95"/>
      <c r="T118" s="94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4"/>
      <c r="AG118" s="95"/>
      <c r="AH118" s="94"/>
      <c r="AI118" s="95"/>
      <c r="AJ118" s="96"/>
      <c r="AK118" s="97"/>
      <c r="AL118" s="178">
        <f t="shared" si="2"/>
        <v>0</v>
      </c>
      <c r="AM118" s="179">
        <v>0</v>
      </c>
    </row>
    <row r="119" spans="1:39" ht="60" customHeight="1" thickBot="1" x14ac:dyDescent="0.3">
      <c r="A119" s="100"/>
      <c r="B119" s="100"/>
      <c r="C119" s="100"/>
      <c r="D119" s="101"/>
      <c r="E119" s="101"/>
      <c r="F119" s="82" t="s">
        <v>34</v>
      </c>
      <c r="G119" s="94"/>
      <c r="H119" s="95"/>
      <c r="I119" s="95"/>
      <c r="J119" s="95"/>
      <c r="K119" s="94"/>
      <c r="L119" s="95"/>
      <c r="M119" s="94"/>
      <c r="N119" s="95"/>
      <c r="O119" s="95"/>
      <c r="P119" s="95"/>
      <c r="Q119" s="95"/>
      <c r="R119" s="94"/>
      <c r="S119" s="95"/>
      <c r="T119" s="94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4"/>
      <c r="AG119" s="95"/>
      <c r="AH119" s="94"/>
      <c r="AI119" s="95"/>
      <c r="AJ119" s="96"/>
      <c r="AK119" s="97"/>
      <c r="AL119" s="178">
        <f t="shared" si="2"/>
        <v>0</v>
      </c>
      <c r="AM119" s="179">
        <v>0</v>
      </c>
    </row>
    <row r="120" spans="1:39" ht="60" customHeight="1" thickBot="1" x14ac:dyDescent="0.3">
      <c r="A120" s="100"/>
      <c r="B120" s="100"/>
      <c r="C120" s="100"/>
      <c r="D120" s="101"/>
      <c r="E120" s="101"/>
      <c r="F120" s="82" t="s">
        <v>34</v>
      </c>
      <c r="G120" s="94"/>
      <c r="H120" s="95"/>
      <c r="I120" s="95"/>
      <c r="J120" s="95"/>
      <c r="K120" s="94"/>
      <c r="L120" s="95"/>
      <c r="M120" s="94"/>
      <c r="N120" s="95"/>
      <c r="O120" s="95"/>
      <c r="P120" s="95"/>
      <c r="Q120" s="95"/>
      <c r="R120" s="94"/>
      <c r="S120" s="95"/>
      <c r="T120" s="94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4"/>
      <c r="AG120" s="95"/>
      <c r="AH120" s="94"/>
      <c r="AI120" s="95"/>
      <c r="AJ120" s="96"/>
      <c r="AK120" s="97"/>
      <c r="AL120" s="178">
        <f t="shared" si="2"/>
        <v>0</v>
      </c>
      <c r="AM120" s="179">
        <v>0</v>
      </c>
    </row>
    <row r="121" spans="1:39" ht="60" customHeight="1" thickBot="1" x14ac:dyDescent="0.3">
      <c r="A121" s="100"/>
      <c r="B121" s="100"/>
      <c r="C121" s="100"/>
      <c r="D121" s="101"/>
      <c r="E121" s="101"/>
      <c r="F121" s="82" t="s">
        <v>34</v>
      </c>
      <c r="G121" s="94"/>
      <c r="H121" s="95"/>
      <c r="I121" s="95"/>
      <c r="J121" s="95"/>
      <c r="K121" s="94"/>
      <c r="L121" s="95"/>
      <c r="M121" s="94"/>
      <c r="N121" s="95"/>
      <c r="O121" s="95"/>
      <c r="P121" s="95"/>
      <c r="Q121" s="95"/>
      <c r="R121" s="94"/>
      <c r="S121" s="95"/>
      <c r="T121" s="94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4"/>
      <c r="AG121" s="95"/>
      <c r="AH121" s="94"/>
      <c r="AI121" s="95"/>
      <c r="AJ121" s="96"/>
      <c r="AK121" s="97"/>
      <c r="AL121" s="178">
        <f t="shared" si="2"/>
        <v>0</v>
      </c>
      <c r="AM121" s="179">
        <v>0</v>
      </c>
    </row>
    <row r="122" spans="1:39" ht="60" customHeight="1" thickBot="1" x14ac:dyDescent="0.3">
      <c r="A122" s="100"/>
      <c r="B122" s="100"/>
      <c r="C122" s="100"/>
      <c r="D122" s="101"/>
      <c r="E122" s="101"/>
      <c r="F122" s="82" t="s">
        <v>34</v>
      </c>
      <c r="G122" s="94"/>
      <c r="H122" s="95"/>
      <c r="I122" s="95"/>
      <c r="J122" s="95"/>
      <c r="K122" s="94"/>
      <c r="L122" s="95"/>
      <c r="M122" s="94"/>
      <c r="N122" s="95"/>
      <c r="O122" s="95"/>
      <c r="P122" s="95"/>
      <c r="Q122" s="95"/>
      <c r="R122" s="94"/>
      <c r="S122" s="95"/>
      <c r="T122" s="94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4"/>
      <c r="AG122" s="95"/>
      <c r="AH122" s="94"/>
      <c r="AI122" s="95"/>
      <c r="AJ122" s="96"/>
      <c r="AK122" s="97"/>
      <c r="AL122" s="178">
        <f t="shared" si="2"/>
        <v>0</v>
      </c>
      <c r="AM122" s="179">
        <v>0</v>
      </c>
    </row>
    <row r="123" spans="1:39" ht="60" customHeight="1" thickBot="1" x14ac:dyDescent="0.3">
      <c r="A123" s="100"/>
      <c r="B123" s="100"/>
      <c r="C123" s="100"/>
      <c r="D123" s="101"/>
      <c r="E123" s="101"/>
      <c r="F123" s="82" t="s">
        <v>34</v>
      </c>
      <c r="G123" s="94"/>
      <c r="H123" s="95"/>
      <c r="I123" s="95"/>
      <c r="J123" s="95"/>
      <c r="K123" s="94"/>
      <c r="L123" s="95"/>
      <c r="M123" s="94"/>
      <c r="N123" s="95"/>
      <c r="O123" s="95"/>
      <c r="P123" s="95"/>
      <c r="Q123" s="95"/>
      <c r="R123" s="94"/>
      <c r="S123" s="95"/>
      <c r="T123" s="94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4"/>
      <c r="AG123" s="95"/>
      <c r="AH123" s="94"/>
      <c r="AI123" s="95"/>
      <c r="AJ123" s="96"/>
      <c r="AK123" s="97"/>
      <c r="AL123" s="178">
        <f t="shared" si="2"/>
        <v>0</v>
      </c>
      <c r="AM123" s="179">
        <v>0</v>
      </c>
    </row>
    <row r="124" spans="1:39" ht="60" customHeight="1" thickBot="1" x14ac:dyDescent="0.3">
      <c r="A124" s="100"/>
      <c r="B124" s="100"/>
      <c r="C124" s="100"/>
      <c r="D124" s="101"/>
      <c r="E124" s="101"/>
      <c r="F124" s="82" t="s">
        <v>34</v>
      </c>
      <c r="G124" s="94"/>
      <c r="H124" s="95"/>
      <c r="I124" s="95"/>
      <c r="J124" s="95"/>
      <c r="K124" s="94"/>
      <c r="L124" s="95"/>
      <c r="M124" s="94"/>
      <c r="N124" s="95"/>
      <c r="O124" s="95"/>
      <c r="P124" s="95"/>
      <c r="Q124" s="95"/>
      <c r="R124" s="94"/>
      <c r="S124" s="95"/>
      <c r="T124" s="94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4"/>
      <c r="AG124" s="95"/>
      <c r="AH124" s="94"/>
      <c r="AI124" s="95"/>
      <c r="AJ124" s="96"/>
      <c r="AK124" s="97"/>
      <c r="AL124" s="178">
        <f t="shared" si="2"/>
        <v>0</v>
      </c>
      <c r="AM124" s="179">
        <v>0</v>
      </c>
    </row>
    <row r="125" spans="1:39" ht="60" customHeight="1" thickBot="1" x14ac:dyDescent="0.3">
      <c r="A125" s="100"/>
      <c r="B125" s="100"/>
      <c r="C125" s="100"/>
      <c r="D125" s="101"/>
      <c r="E125" s="101"/>
      <c r="F125" s="82" t="s">
        <v>34</v>
      </c>
      <c r="G125" s="94"/>
      <c r="H125" s="95"/>
      <c r="I125" s="95"/>
      <c r="J125" s="95"/>
      <c r="K125" s="94"/>
      <c r="L125" s="95"/>
      <c r="M125" s="94"/>
      <c r="N125" s="95"/>
      <c r="O125" s="95"/>
      <c r="P125" s="95"/>
      <c r="Q125" s="95"/>
      <c r="R125" s="94"/>
      <c r="S125" s="95"/>
      <c r="T125" s="94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4"/>
      <c r="AG125" s="95"/>
      <c r="AH125" s="94"/>
      <c r="AI125" s="95"/>
      <c r="AJ125" s="96"/>
      <c r="AK125" s="97"/>
      <c r="AL125" s="178">
        <f t="shared" si="2"/>
        <v>0</v>
      </c>
      <c r="AM125" s="179">
        <v>0</v>
      </c>
    </row>
    <row r="126" spans="1:39" ht="60" customHeight="1" thickBot="1" x14ac:dyDescent="0.3">
      <c r="A126" s="100"/>
      <c r="B126" s="100"/>
      <c r="C126" s="100"/>
      <c r="D126" s="101"/>
      <c r="E126" s="101"/>
      <c r="F126" s="82" t="s">
        <v>34</v>
      </c>
      <c r="G126" s="94"/>
      <c r="H126" s="95"/>
      <c r="I126" s="95"/>
      <c r="J126" s="95"/>
      <c r="K126" s="94"/>
      <c r="L126" s="95"/>
      <c r="M126" s="94"/>
      <c r="N126" s="95"/>
      <c r="O126" s="95"/>
      <c r="P126" s="95"/>
      <c r="Q126" s="95"/>
      <c r="R126" s="94"/>
      <c r="S126" s="95"/>
      <c r="T126" s="94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4"/>
      <c r="AG126" s="95"/>
      <c r="AH126" s="94"/>
      <c r="AI126" s="95"/>
      <c r="AJ126" s="96"/>
      <c r="AK126" s="97"/>
      <c r="AL126" s="178">
        <f t="shared" si="2"/>
        <v>0</v>
      </c>
      <c r="AM126" s="179">
        <v>0</v>
      </c>
    </row>
    <row r="127" spans="1:39" ht="60" customHeight="1" thickBot="1" x14ac:dyDescent="0.3">
      <c r="A127" s="100"/>
      <c r="B127" s="100"/>
      <c r="C127" s="100"/>
      <c r="D127" s="101"/>
      <c r="E127" s="101"/>
      <c r="F127" s="82" t="s">
        <v>34</v>
      </c>
      <c r="G127" s="94"/>
      <c r="H127" s="95"/>
      <c r="I127" s="95"/>
      <c r="J127" s="95"/>
      <c r="K127" s="94"/>
      <c r="L127" s="95"/>
      <c r="M127" s="94"/>
      <c r="N127" s="95"/>
      <c r="O127" s="95"/>
      <c r="P127" s="95"/>
      <c r="Q127" s="95"/>
      <c r="R127" s="94"/>
      <c r="S127" s="95"/>
      <c r="T127" s="94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4"/>
      <c r="AG127" s="95"/>
      <c r="AH127" s="94"/>
      <c r="AI127" s="95"/>
      <c r="AJ127" s="96"/>
      <c r="AK127" s="97"/>
      <c r="AL127" s="178">
        <f t="shared" si="2"/>
        <v>0</v>
      </c>
      <c r="AM127" s="179">
        <v>0</v>
      </c>
    </row>
    <row r="128" spans="1:39" ht="60" customHeight="1" thickBot="1" x14ac:dyDescent="0.3">
      <c r="A128" s="100"/>
      <c r="B128" s="100"/>
      <c r="C128" s="100"/>
      <c r="D128" s="101"/>
      <c r="E128" s="101"/>
      <c r="F128" s="82" t="s">
        <v>34</v>
      </c>
      <c r="G128" s="94"/>
      <c r="H128" s="95"/>
      <c r="I128" s="95"/>
      <c r="J128" s="95"/>
      <c r="K128" s="94"/>
      <c r="L128" s="95"/>
      <c r="M128" s="94"/>
      <c r="N128" s="95"/>
      <c r="O128" s="95"/>
      <c r="P128" s="95"/>
      <c r="Q128" s="95"/>
      <c r="R128" s="94"/>
      <c r="S128" s="95"/>
      <c r="T128" s="94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4"/>
      <c r="AG128" s="95"/>
      <c r="AH128" s="94"/>
      <c r="AI128" s="95"/>
      <c r="AJ128" s="96"/>
      <c r="AK128" s="97"/>
      <c r="AL128" s="178">
        <f t="shared" si="2"/>
        <v>0</v>
      </c>
      <c r="AM128" s="179">
        <v>0</v>
      </c>
    </row>
    <row r="129" spans="1:39" ht="60" customHeight="1" thickBot="1" x14ac:dyDescent="0.3">
      <c r="A129" s="100"/>
      <c r="B129" s="100"/>
      <c r="C129" s="100"/>
      <c r="D129" s="101"/>
      <c r="E129" s="101"/>
      <c r="F129" s="82" t="s">
        <v>34</v>
      </c>
      <c r="G129" s="94"/>
      <c r="H129" s="95"/>
      <c r="I129" s="95"/>
      <c r="J129" s="95"/>
      <c r="K129" s="94"/>
      <c r="L129" s="95"/>
      <c r="M129" s="94"/>
      <c r="N129" s="95"/>
      <c r="O129" s="95"/>
      <c r="P129" s="95"/>
      <c r="Q129" s="95"/>
      <c r="R129" s="94"/>
      <c r="S129" s="95"/>
      <c r="T129" s="94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4"/>
      <c r="AG129" s="95"/>
      <c r="AH129" s="94"/>
      <c r="AI129" s="95"/>
      <c r="AJ129" s="96"/>
      <c r="AK129" s="97"/>
      <c r="AL129" s="178">
        <f t="shared" si="2"/>
        <v>0</v>
      </c>
      <c r="AM129" s="179">
        <v>0</v>
      </c>
    </row>
    <row r="130" spans="1:39" ht="60" customHeight="1" thickBot="1" x14ac:dyDescent="0.3">
      <c r="A130" s="100"/>
      <c r="B130" s="100"/>
      <c r="C130" s="100"/>
      <c r="D130" s="101"/>
      <c r="E130" s="101"/>
      <c r="F130" s="82" t="s">
        <v>34</v>
      </c>
      <c r="G130" s="94"/>
      <c r="H130" s="95"/>
      <c r="I130" s="95"/>
      <c r="J130" s="95"/>
      <c r="K130" s="94"/>
      <c r="L130" s="95"/>
      <c r="M130" s="94"/>
      <c r="N130" s="95"/>
      <c r="O130" s="95"/>
      <c r="P130" s="95"/>
      <c r="Q130" s="95"/>
      <c r="R130" s="94"/>
      <c r="S130" s="95"/>
      <c r="T130" s="94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4"/>
      <c r="AG130" s="95"/>
      <c r="AH130" s="94"/>
      <c r="AI130" s="95"/>
      <c r="AJ130" s="96"/>
      <c r="AK130" s="97"/>
      <c r="AL130" s="178">
        <f t="shared" si="2"/>
        <v>0</v>
      </c>
      <c r="AM130" s="179">
        <v>0</v>
      </c>
    </row>
    <row r="131" spans="1:39" ht="60" customHeight="1" thickBot="1" x14ac:dyDescent="0.3">
      <c r="A131" s="100"/>
      <c r="B131" s="100"/>
      <c r="C131" s="100"/>
      <c r="D131" s="101"/>
      <c r="E131" s="101"/>
      <c r="F131" s="82" t="s">
        <v>34</v>
      </c>
      <c r="G131" s="94"/>
      <c r="H131" s="95"/>
      <c r="I131" s="95"/>
      <c r="J131" s="95"/>
      <c r="K131" s="94"/>
      <c r="L131" s="95"/>
      <c r="M131" s="94"/>
      <c r="N131" s="95"/>
      <c r="O131" s="95"/>
      <c r="P131" s="95"/>
      <c r="Q131" s="95"/>
      <c r="R131" s="94"/>
      <c r="S131" s="95"/>
      <c r="T131" s="94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4"/>
      <c r="AG131" s="95"/>
      <c r="AH131" s="94"/>
      <c r="AI131" s="95"/>
      <c r="AJ131" s="96"/>
      <c r="AK131" s="97"/>
      <c r="AL131" s="178">
        <f t="shared" si="2"/>
        <v>0</v>
      </c>
      <c r="AM131" s="179">
        <v>0</v>
      </c>
    </row>
    <row r="132" spans="1:39" ht="60" customHeight="1" thickBot="1" x14ac:dyDescent="0.3">
      <c r="A132" s="100"/>
      <c r="B132" s="100"/>
      <c r="C132" s="100"/>
      <c r="D132" s="101"/>
      <c r="E132" s="101"/>
      <c r="F132" s="82" t="s">
        <v>34</v>
      </c>
      <c r="G132" s="94"/>
      <c r="H132" s="95"/>
      <c r="I132" s="95"/>
      <c r="J132" s="95"/>
      <c r="K132" s="94"/>
      <c r="L132" s="95"/>
      <c r="M132" s="94"/>
      <c r="N132" s="95"/>
      <c r="O132" s="95"/>
      <c r="P132" s="95"/>
      <c r="Q132" s="95"/>
      <c r="R132" s="94"/>
      <c r="S132" s="95"/>
      <c r="T132" s="94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4"/>
      <c r="AG132" s="95"/>
      <c r="AH132" s="94"/>
      <c r="AI132" s="95"/>
      <c r="AJ132" s="96"/>
      <c r="AK132" s="97"/>
      <c r="AL132" s="178">
        <f t="shared" si="2"/>
        <v>0</v>
      </c>
      <c r="AM132" s="179">
        <v>0</v>
      </c>
    </row>
    <row r="133" spans="1:39" ht="60" customHeight="1" thickBot="1" x14ac:dyDescent="0.3">
      <c r="A133" s="100"/>
      <c r="B133" s="100"/>
      <c r="C133" s="100"/>
      <c r="D133" s="101"/>
      <c r="E133" s="101"/>
      <c r="F133" s="82" t="s">
        <v>34</v>
      </c>
      <c r="G133" s="94"/>
      <c r="H133" s="95"/>
      <c r="I133" s="95"/>
      <c r="J133" s="95"/>
      <c r="K133" s="94"/>
      <c r="L133" s="95"/>
      <c r="M133" s="94"/>
      <c r="N133" s="95"/>
      <c r="O133" s="95"/>
      <c r="P133" s="95"/>
      <c r="Q133" s="95"/>
      <c r="R133" s="94"/>
      <c r="S133" s="95"/>
      <c r="T133" s="94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4"/>
      <c r="AG133" s="95"/>
      <c r="AH133" s="94"/>
      <c r="AI133" s="95"/>
      <c r="AJ133" s="96"/>
      <c r="AK133" s="97"/>
      <c r="AL133" s="178">
        <f t="shared" si="2"/>
        <v>0</v>
      </c>
      <c r="AM133" s="179">
        <v>0</v>
      </c>
    </row>
    <row r="134" spans="1:39" ht="60" customHeight="1" thickBot="1" x14ac:dyDescent="0.3">
      <c r="A134" s="100"/>
      <c r="B134" s="100"/>
      <c r="C134" s="100"/>
      <c r="D134" s="101"/>
      <c r="E134" s="101"/>
      <c r="F134" s="82" t="s">
        <v>34</v>
      </c>
      <c r="G134" s="94"/>
      <c r="H134" s="95"/>
      <c r="I134" s="95"/>
      <c r="J134" s="95"/>
      <c r="K134" s="94"/>
      <c r="L134" s="95"/>
      <c r="M134" s="94"/>
      <c r="N134" s="95"/>
      <c r="O134" s="95"/>
      <c r="P134" s="95"/>
      <c r="Q134" s="95"/>
      <c r="R134" s="94"/>
      <c r="S134" s="95"/>
      <c r="T134" s="94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4"/>
      <c r="AG134" s="95"/>
      <c r="AH134" s="94"/>
      <c r="AI134" s="95"/>
      <c r="AJ134" s="96"/>
      <c r="AK134" s="97"/>
      <c r="AL134" s="178">
        <f t="shared" si="2"/>
        <v>0</v>
      </c>
      <c r="AM134" s="179">
        <v>0</v>
      </c>
    </row>
    <row r="135" spans="1:39" ht="60" customHeight="1" thickBot="1" x14ac:dyDescent="0.3">
      <c r="A135" s="100"/>
      <c r="B135" s="100"/>
      <c r="C135" s="100"/>
      <c r="D135" s="101"/>
      <c r="E135" s="101"/>
      <c r="F135" s="82" t="s">
        <v>34</v>
      </c>
      <c r="G135" s="94"/>
      <c r="H135" s="95"/>
      <c r="I135" s="95"/>
      <c r="J135" s="95"/>
      <c r="K135" s="94"/>
      <c r="L135" s="95"/>
      <c r="M135" s="94"/>
      <c r="N135" s="95"/>
      <c r="O135" s="95"/>
      <c r="P135" s="95"/>
      <c r="Q135" s="95"/>
      <c r="R135" s="94"/>
      <c r="S135" s="95"/>
      <c r="T135" s="94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4"/>
      <c r="AG135" s="95"/>
      <c r="AH135" s="94"/>
      <c r="AI135" s="95"/>
      <c r="AJ135" s="96"/>
      <c r="AK135" s="97"/>
      <c r="AL135" s="178">
        <f t="shared" si="2"/>
        <v>0</v>
      </c>
      <c r="AM135" s="179">
        <v>0</v>
      </c>
    </row>
    <row r="136" spans="1:39" ht="60" customHeight="1" thickBot="1" x14ac:dyDescent="0.3">
      <c r="A136" s="100"/>
      <c r="B136" s="100"/>
      <c r="C136" s="100"/>
      <c r="D136" s="101"/>
      <c r="E136" s="101"/>
      <c r="F136" s="82" t="s">
        <v>34</v>
      </c>
      <c r="G136" s="94"/>
      <c r="H136" s="95"/>
      <c r="I136" s="95"/>
      <c r="J136" s="95"/>
      <c r="K136" s="94"/>
      <c r="L136" s="95"/>
      <c r="M136" s="94"/>
      <c r="N136" s="95"/>
      <c r="O136" s="95"/>
      <c r="P136" s="95"/>
      <c r="Q136" s="95"/>
      <c r="R136" s="94"/>
      <c r="S136" s="95"/>
      <c r="T136" s="94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4"/>
      <c r="AG136" s="95"/>
      <c r="AH136" s="94"/>
      <c r="AI136" s="95"/>
      <c r="AJ136" s="96"/>
      <c r="AK136" s="97"/>
      <c r="AL136" s="178">
        <f t="shared" si="2"/>
        <v>0</v>
      </c>
      <c r="AM136" s="179">
        <v>0</v>
      </c>
    </row>
    <row r="137" spans="1:39" ht="60" customHeight="1" thickBot="1" x14ac:dyDescent="0.3">
      <c r="A137" s="100"/>
      <c r="B137" s="100"/>
      <c r="C137" s="100"/>
      <c r="D137" s="101"/>
      <c r="E137" s="101"/>
      <c r="F137" s="82" t="s">
        <v>34</v>
      </c>
      <c r="G137" s="94"/>
      <c r="H137" s="95"/>
      <c r="I137" s="95"/>
      <c r="J137" s="95"/>
      <c r="K137" s="94"/>
      <c r="L137" s="95"/>
      <c r="M137" s="94"/>
      <c r="N137" s="95"/>
      <c r="O137" s="95"/>
      <c r="P137" s="95"/>
      <c r="Q137" s="95"/>
      <c r="R137" s="94"/>
      <c r="S137" s="95"/>
      <c r="T137" s="94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4"/>
      <c r="AG137" s="95"/>
      <c r="AH137" s="94"/>
      <c r="AI137" s="95"/>
      <c r="AJ137" s="96"/>
      <c r="AK137" s="97"/>
      <c r="AL137" s="178">
        <f t="shared" si="2"/>
        <v>0</v>
      </c>
      <c r="AM137" s="179">
        <v>0</v>
      </c>
    </row>
    <row r="138" spans="1:39" ht="60" customHeight="1" thickBot="1" x14ac:dyDescent="0.3">
      <c r="A138" s="100"/>
      <c r="B138" s="100"/>
      <c r="C138" s="100"/>
      <c r="D138" s="101"/>
      <c r="E138" s="101"/>
      <c r="F138" s="82" t="s">
        <v>34</v>
      </c>
      <c r="G138" s="94"/>
      <c r="H138" s="95"/>
      <c r="I138" s="95"/>
      <c r="J138" s="95"/>
      <c r="K138" s="94"/>
      <c r="L138" s="95"/>
      <c r="M138" s="94"/>
      <c r="N138" s="95"/>
      <c r="O138" s="95"/>
      <c r="P138" s="95"/>
      <c r="Q138" s="95"/>
      <c r="R138" s="94"/>
      <c r="S138" s="95"/>
      <c r="T138" s="94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4"/>
      <c r="AG138" s="95"/>
      <c r="AH138" s="94"/>
      <c r="AI138" s="95"/>
      <c r="AJ138" s="96"/>
      <c r="AK138" s="97"/>
      <c r="AL138" s="178">
        <f t="shared" si="2"/>
        <v>0</v>
      </c>
      <c r="AM138" s="179">
        <v>0</v>
      </c>
    </row>
    <row r="139" spans="1:39" ht="60" customHeight="1" thickBot="1" x14ac:dyDescent="0.3">
      <c r="A139" s="100"/>
      <c r="B139" s="100"/>
      <c r="C139" s="100"/>
      <c r="D139" s="101"/>
      <c r="E139" s="101"/>
      <c r="F139" s="82" t="s">
        <v>34</v>
      </c>
      <c r="G139" s="94"/>
      <c r="H139" s="95"/>
      <c r="I139" s="95"/>
      <c r="J139" s="95"/>
      <c r="K139" s="94"/>
      <c r="L139" s="95"/>
      <c r="M139" s="94"/>
      <c r="N139" s="95"/>
      <c r="O139" s="95"/>
      <c r="P139" s="95"/>
      <c r="Q139" s="95"/>
      <c r="R139" s="94"/>
      <c r="S139" s="95"/>
      <c r="T139" s="94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4"/>
      <c r="AG139" s="95"/>
      <c r="AH139" s="94"/>
      <c r="AI139" s="95"/>
      <c r="AJ139" s="96"/>
      <c r="AK139" s="97"/>
      <c r="AL139" s="178">
        <f t="shared" si="2"/>
        <v>0</v>
      </c>
      <c r="AM139" s="179">
        <v>0</v>
      </c>
    </row>
    <row r="140" spans="1:39" ht="60" customHeight="1" thickBot="1" x14ac:dyDescent="0.3">
      <c r="A140" s="100"/>
      <c r="B140" s="100"/>
      <c r="C140" s="100"/>
      <c r="D140" s="101"/>
      <c r="E140" s="101"/>
      <c r="F140" s="82" t="s">
        <v>34</v>
      </c>
      <c r="G140" s="94"/>
      <c r="H140" s="95"/>
      <c r="I140" s="95"/>
      <c r="J140" s="95"/>
      <c r="K140" s="94"/>
      <c r="L140" s="95"/>
      <c r="M140" s="94"/>
      <c r="N140" s="95"/>
      <c r="O140" s="95"/>
      <c r="P140" s="95"/>
      <c r="Q140" s="95"/>
      <c r="R140" s="94"/>
      <c r="S140" s="95"/>
      <c r="T140" s="94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4"/>
      <c r="AG140" s="95"/>
      <c r="AH140" s="94"/>
      <c r="AI140" s="95"/>
      <c r="AJ140" s="96"/>
      <c r="AK140" s="97"/>
      <c r="AL140" s="178">
        <f t="shared" si="2"/>
        <v>0</v>
      </c>
      <c r="AM140" s="179">
        <v>0</v>
      </c>
    </row>
    <row r="141" spans="1:39" ht="60" customHeight="1" thickBot="1" x14ac:dyDescent="0.3">
      <c r="A141" s="100"/>
      <c r="B141" s="100"/>
      <c r="C141" s="100"/>
      <c r="D141" s="101"/>
      <c r="E141" s="101"/>
      <c r="F141" s="82" t="s">
        <v>34</v>
      </c>
      <c r="G141" s="94"/>
      <c r="H141" s="95"/>
      <c r="I141" s="95"/>
      <c r="J141" s="95"/>
      <c r="K141" s="94"/>
      <c r="L141" s="95"/>
      <c r="M141" s="94"/>
      <c r="N141" s="95"/>
      <c r="O141" s="95"/>
      <c r="P141" s="95"/>
      <c r="Q141" s="95"/>
      <c r="R141" s="94"/>
      <c r="S141" s="95"/>
      <c r="T141" s="94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4"/>
      <c r="AG141" s="95"/>
      <c r="AH141" s="94"/>
      <c r="AI141" s="95"/>
      <c r="AJ141" s="96"/>
      <c r="AK141" s="97"/>
      <c r="AL141" s="178">
        <f t="shared" si="2"/>
        <v>0</v>
      </c>
      <c r="AM141" s="179">
        <v>0</v>
      </c>
    </row>
    <row r="142" spans="1:39" ht="60" customHeight="1" thickBot="1" x14ac:dyDescent="0.3">
      <c r="A142" s="100"/>
      <c r="B142" s="100"/>
      <c r="C142" s="100"/>
      <c r="D142" s="101"/>
      <c r="E142" s="101"/>
      <c r="F142" s="82" t="s">
        <v>34</v>
      </c>
      <c r="G142" s="94"/>
      <c r="H142" s="95"/>
      <c r="I142" s="95"/>
      <c r="J142" s="95"/>
      <c r="K142" s="94"/>
      <c r="L142" s="95"/>
      <c r="M142" s="94"/>
      <c r="N142" s="95"/>
      <c r="O142" s="95"/>
      <c r="P142" s="95"/>
      <c r="Q142" s="95"/>
      <c r="R142" s="94"/>
      <c r="S142" s="95"/>
      <c r="T142" s="94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4"/>
      <c r="AG142" s="95"/>
      <c r="AH142" s="94"/>
      <c r="AI142" s="95"/>
      <c r="AJ142" s="96"/>
      <c r="AK142" s="97"/>
      <c r="AL142" s="178">
        <f t="shared" si="2"/>
        <v>0</v>
      </c>
      <c r="AM142" s="179">
        <v>0</v>
      </c>
    </row>
    <row r="143" spans="1:39" ht="60" customHeight="1" thickBot="1" x14ac:dyDescent="0.3">
      <c r="A143" s="100"/>
      <c r="B143" s="100"/>
      <c r="C143" s="100"/>
      <c r="D143" s="101"/>
      <c r="E143" s="101"/>
      <c r="F143" s="82" t="s">
        <v>34</v>
      </c>
      <c r="G143" s="94"/>
      <c r="H143" s="95"/>
      <c r="I143" s="95"/>
      <c r="J143" s="95"/>
      <c r="K143" s="94"/>
      <c r="L143" s="95"/>
      <c r="M143" s="94"/>
      <c r="N143" s="95"/>
      <c r="O143" s="95"/>
      <c r="P143" s="95"/>
      <c r="Q143" s="95"/>
      <c r="R143" s="94"/>
      <c r="S143" s="95"/>
      <c r="T143" s="94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4"/>
      <c r="AG143" s="95"/>
      <c r="AH143" s="94"/>
      <c r="AI143" s="95"/>
      <c r="AJ143" s="96"/>
      <c r="AK143" s="97"/>
      <c r="AL143" s="178">
        <f t="shared" si="2"/>
        <v>0</v>
      </c>
      <c r="AM143" s="179">
        <v>0</v>
      </c>
    </row>
    <row r="144" spans="1:39" ht="60" customHeight="1" thickBot="1" x14ac:dyDescent="0.3">
      <c r="A144" s="100"/>
      <c r="B144" s="100"/>
      <c r="C144" s="100"/>
      <c r="D144" s="101"/>
      <c r="E144" s="101"/>
      <c r="F144" s="82" t="s">
        <v>34</v>
      </c>
      <c r="G144" s="94"/>
      <c r="H144" s="95"/>
      <c r="I144" s="95"/>
      <c r="J144" s="95"/>
      <c r="K144" s="94"/>
      <c r="L144" s="95"/>
      <c r="M144" s="94"/>
      <c r="N144" s="95"/>
      <c r="O144" s="95"/>
      <c r="P144" s="95"/>
      <c r="Q144" s="95"/>
      <c r="R144" s="94"/>
      <c r="S144" s="95"/>
      <c r="T144" s="94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4"/>
      <c r="AG144" s="95"/>
      <c r="AH144" s="94"/>
      <c r="AI144" s="95"/>
      <c r="AJ144" s="96"/>
      <c r="AK144" s="97"/>
      <c r="AL144" s="178">
        <f t="shared" si="2"/>
        <v>0</v>
      </c>
      <c r="AM144" s="179">
        <v>0</v>
      </c>
    </row>
    <row r="145" spans="1:39" ht="60" customHeight="1" thickBot="1" x14ac:dyDescent="0.3">
      <c r="A145" s="100"/>
      <c r="B145" s="100"/>
      <c r="C145" s="100"/>
      <c r="D145" s="101"/>
      <c r="E145" s="101"/>
      <c r="F145" s="82" t="s">
        <v>34</v>
      </c>
      <c r="G145" s="94"/>
      <c r="H145" s="95"/>
      <c r="I145" s="95"/>
      <c r="J145" s="95"/>
      <c r="K145" s="94"/>
      <c r="L145" s="95"/>
      <c r="M145" s="94"/>
      <c r="N145" s="95"/>
      <c r="O145" s="95"/>
      <c r="P145" s="95"/>
      <c r="Q145" s="95"/>
      <c r="R145" s="94"/>
      <c r="S145" s="95"/>
      <c r="T145" s="94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4"/>
      <c r="AG145" s="95"/>
      <c r="AH145" s="94"/>
      <c r="AI145" s="95"/>
      <c r="AJ145" s="96"/>
      <c r="AK145" s="97"/>
      <c r="AL145" s="178">
        <f t="shared" si="2"/>
        <v>0</v>
      </c>
      <c r="AM145" s="179">
        <v>0</v>
      </c>
    </row>
    <row r="146" spans="1:39" ht="60" customHeight="1" thickBot="1" x14ac:dyDescent="0.3">
      <c r="A146" s="100"/>
      <c r="B146" s="100"/>
      <c r="C146" s="100"/>
      <c r="D146" s="101"/>
      <c r="E146" s="101"/>
      <c r="F146" s="82" t="s">
        <v>34</v>
      </c>
      <c r="G146" s="94"/>
      <c r="H146" s="95"/>
      <c r="I146" s="95"/>
      <c r="J146" s="95"/>
      <c r="K146" s="94"/>
      <c r="L146" s="95"/>
      <c r="M146" s="94"/>
      <c r="N146" s="95"/>
      <c r="O146" s="95"/>
      <c r="P146" s="95"/>
      <c r="Q146" s="95"/>
      <c r="R146" s="94"/>
      <c r="S146" s="95"/>
      <c r="T146" s="94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4"/>
      <c r="AG146" s="95"/>
      <c r="AH146" s="94"/>
      <c r="AI146" s="95"/>
      <c r="AJ146" s="96"/>
      <c r="AK146" s="97"/>
      <c r="AL146" s="178">
        <f t="shared" si="2"/>
        <v>0</v>
      </c>
      <c r="AM146" s="179">
        <v>0</v>
      </c>
    </row>
    <row r="147" spans="1:39" ht="60" customHeight="1" thickBot="1" x14ac:dyDescent="0.3">
      <c r="A147" s="100"/>
      <c r="B147" s="100"/>
      <c r="C147" s="100"/>
      <c r="D147" s="101"/>
      <c r="E147" s="101"/>
      <c r="F147" s="82" t="s">
        <v>34</v>
      </c>
      <c r="G147" s="94"/>
      <c r="H147" s="95"/>
      <c r="I147" s="95"/>
      <c r="J147" s="95"/>
      <c r="K147" s="94"/>
      <c r="L147" s="95"/>
      <c r="M147" s="94"/>
      <c r="N147" s="95"/>
      <c r="O147" s="95"/>
      <c r="P147" s="95"/>
      <c r="Q147" s="95"/>
      <c r="R147" s="94"/>
      <c r="S147" s="95"/>
      <c r="T147" s="94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4"/>
      <c r="AG147" s="95"/>
      <c r="AH147" s="94"/>
      <c r="AI147" s="95"/>
      <c r="AJ147" s="96"/>
      <c r="AK147" s="97"/>
      <c r="AL147" s="178">
        <f t="shared" si="2"/>
        <v>0</v>
      </c>
      <c r="AM147" s="179">
        <v>0</v>
      </c>
    </row>
    <row r="148" spans="1:39" ht="60" customHeight="1" thickBot="1" x14ac:dyDescent="0.3">
      <c r="A148" s="100"/>
      <c r="B148" s="100"/>
      <c r="C148" s="100"/>
      <c r="D148" s="101"/>
      <c r="E148" s="101"/>
      <c r="F148" s="82" t="s">
        <v>34</v>
      </c>
      <c r="G148" s="94"/>
      <c r="H148" s="95"/>
      <c r="I148" s="95"/>
      <c r="J148" s="95"/>
      <c r="K148" s="94"/>
      <c r="L148" s="95"/>
      <c r="M148" s="94"/>
      <c r="N148" s="95"/>
      <c r="O148" s="95"/>
      <c r="P148" s="95"/>
      <c r="Q148" s="95"/>
      <c r="R148" s="94"/>
      <c r="S148" s="95"/>
      <c r="T148" s="94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4"/>
      <c r="AG148" s="95"/>
      <c r="AH148" s="94"/>
      <c r="AI148" s="95"/>
      <c r="AJ148" s="96"/>
      <c r="AK148" s="97"/>
      <c r="AL148" s="178">
        <f t="shared" si="2"/>
        <v>0</v>
      </c>
      <c r="AM148" s="179">
        <v>0</v>
      </c>
    </row>
    <row r="149" spans="1:39" ht="60" customHeight="1" thickBot="1" x14ac:dyDescent="0.3">
      <c r="A149" s="100"/>
      <c r="B149" s="100"/>
      <c r="C149" s="100"/>
      <c r="D149" s="101"/>
      <c r="E149" s="101"/>
      <c r="F149" s="82" t="s">
        <v>34</v>
      </c>
      <c r="G149" s="94"/>
      <c r="H149" s="95"/>
      <c r="I149" s="95"/>
      <c r="J149" s="95"/>
      <c r="K149" s="94"/>
      <c r="L149" s="95"/>
      <c r="M149" s="94"/>
      <c r="N149" s="95"/>
      <c r="O149" s="95"/>
      <c r="P149" s="95"/>
      <c r="Q149" s="95"/>
      <c r="R149" s="94"/>
      <c r="S149" s="95"/>
      <c r="T149" s="94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4"/>
      <c r="AG149" s="95"/>
      <c r="AH149" s="94"/>
      <c r="AI149" s="95"/>
      <c r="AJ149" s="96"/>
      <c r="AK149" s="97"/>
      <c r="AL149" s="178">
        <f t="shared" ref="AL149:AL201" si="3">SUM(G149:AK149)</f>
        <v>0</v>
      </c>
      <c r="AM149" s="179">
        <v>0</v>
      </c>
    </row>
    <row r="150" spans="1:39" ht="60" customHeight="1" thickBot="1" x14ac:dyDescent="0.3">
      <c r="A150" s="100"/>
      <c r="B150" s="100"/>
      <c r="C150" s="100"/>
      <c r="D150" s="101"/>
      <c r="E150" s="101"/>
      <c r="F150" s="82" t="s">
        <v>34</v>
      </c>
      <c r="G150" s="94"/>
      <c r="H150" s="95"/>
      <c r="I150" s="95"/>
      <c r="J150" s="95"/>
      <c r="K150" s="94"/>
      <c r="L150" s="95"/>
      <c r="M150" s="94"/>
      <c r="N150" s="95"/>
      <c r="O150" s="95"/>
      <c r="P150" s="95"/>
      <c r="Q150" s="95"/>
      <c r="R150" s="94"/>
      <c r="S150" s="95"/>
      <c r="T150" s="94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4"/>
      <c r="AG150" s="95"/>
      <c r="AH150" s="94"/>
      <c r="AI150" s="95"/>
      <c r="AJ150" s="96"/>
      <c r="AK150" s="97"/>
      <c r="AL150" s="178">
        <f t="shared" si="3"/>
        <v>0</v>
      </c>
      <c r="AM150" s="179">
        <v>0</v>
      </c>
    </row>
    <row r="151" spans="1:39" ht="60" customHeight="1" thickBot="1" x14ac:dyDescent="0.3">
      <c r="A151" s="100"/>
      <c r="B151" s="100"/>
      <c r="C151" s="100"/>
      <c r="D151" s="101"/>
      <c r="E151" s="101"/>
      <c r="F151" s="82" t="s">
        <v>34</v>
      </c>
      <c r="G151" s="94"/>
      <c r="H151" s="95"/>
      <c r="I151" s="95"/>
      <c r="J151" s="95"/>
      <c r="K151" s="94"/>
      <c r="L151" s="95"/>
      <c r="M151" s="94"/>
      <c r="N151" s="95"/>
      <c r="O151" s="95"/>
      <c r="P151" s="95"/>
      <c r="Q151" s="95"/>
      <c r="R151" s="94"/>
      <c r="S151" s="95"/>
      <c r="T151" s="94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4"/>
      <c r="AG151" s="95"/>
      <c r="AH151" s="94"/>
      <c r="AI151" s="95"/>
      <c r="AJ151" s="96"/>
      <c r="AK151" s="97"/>
      <c r="AL151" s="178">
        <f t="shared" si="3"/>
        <v>0</v>
      </c>
      <c r="AM151" s="179">
        <v>0</v>
      </c>
    </row>
    <row r="152" spans="1:39" ht="60" customHeight="1" thickBot="1" x14ac:dyDescent="0.3">
      <c r="A152" s="100"/>
      <c r="B152" s="100"/>
      <c r="C152" s="100"/>
      <c r="D152" s="101"/>
      <c r="E152" s="101"/>
      <c r="F152" s="82" t="s">
        <v>34</v>
      </c>
      <c r="G152" s="94"/>
      <c r="H152" s="95"/>
      <c r="I152" s="95"/>
      <c r="J152" s="95"/>
      <c r="K152" s="94"/>
      <c r="L152" s="95"/>
      <c r="M152" s="94"/>
      <c r="N152" s="95"/>
      <c r="O152" s="95"/>
      <c r="P152" s="95"/>
      <c r="Q152" s="95"/>
      <c r="R152" s="94"/>
      <c r="S152" s="95"/>
      <c r="T152" s="94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4"/>
      <c r="AG152" s="95"/>
      <c r="AH152" s="94"/>
      <c r="AI152" s="95"/>
      <c r="AJ152" s="96"/>
      <c r="AK152" s="97"/>
      <c r="AL152" s="178">
        <f t="shared" si="3"/>
        <v>0</v>
      </c>
      <c r="AM152" s="179">
        <v>0</v>
      </c>
    </row>
    <row r="153" spans="1:39" ht="60" customHeight="1" thickBot="1" x14ac:dyDescent="0.3">
      <c r="A153" s="100"/>
      <c r="B153" s="100"/>
      <c r="C153" s="100"/>
      <c r="D153" s="101"/>
      <c r="E153" s="101"/>
      <c r="F153" s="82" t="s">
        <v>34</v>
      </c>
      <c r="G153" s="94"/>
      <c r="H153" s="95"/>
      <c r="I153" s="95"/>
      <c r="J153" s="95"/>
      <c r="K153" s="94"/>
      <c r="L153" s="95"/>
      <c r="M153" s="94"/>
      <c r="N153" s="95"/>
      <c r="O153" s="95"/>
      <c r="P153" s="95"/>
      <c r="Q153" s="95"/>
      <c r="R153" s="94"/>
      <c r="S153" s="95"/>
      <c r="T153" s="94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4"/>
      <c r="AG153" s="95"/>
      <c r="AH153" s="94"/>
      <c r="AI153" s="95"/>
      <c r="AJ153" s="96"/>
      <c r="AK153" s="97"/>
      <c r="AL153" s="178">
        <f t="shared" si="3"/>
        <v>0</v>
      </c>
      <c r="AM153" s="179">
        <v>0</v>
      </c>
    </row>
    <row r="154" spans="1:39" ht="60" customHeight="1" thickBot="1" x14ac:dyDescent="0.3">
      <c r="A154" s="100"/>
      <c r="B154" s="100"/>
      <c r="C154" s="100"/>
      <c r="D154" s="101"/>
      <c r="E154" s="101"/>
      <c r="F154" s="82" t="s">
        <v>34</v>
      </c>
      <c r="G154" s="94"/>
      <c r="H154" s="95"/>
      <c r="I154" s="95"/>
      <c r="J154" s="95"/>
      <c r="K154" s="94"/>
      <c r="L154" s="95"/>
      <c r="M154" s="94"/>
      <c r="N154" s="95"/>
      <c r="O154" s="95"/>
      <c r="P154" s="95"/>
      <c r="Q154" s="95"/>
      <c r="R154" s="94"/>
      <c r="S154" s="95"/>
      <c r="T154" s="94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4"/>
      <c r="AG154" s="95"/>
      <c r="AH154" s="94"/>
      <c r="AI154" s="95"/>
      <c r="AJ154" s="96"/>
      <c r="AK154" s="97"/>
      <c r="AL154" s="178">
        <f t="shared" si="3"/>
        <v>0</v>
      </c>
      <c r="AM154" s="179">
        <v>0</v>
      </c>
    </row>
    <row r="155" spans="1:39" ht="60" customHeight="1" thickBot="1" x14ac:dyDescent="0.3">
      <c r="A155" s="100"/>
      <c r="B155" s="100"/>
      <c r="C155" s="100"/>
      <c r="D155" s="101"/>
      <c r="E155" s="101"/>
      <c r="F155" s="82" t="s">
        <v>34</v>
      </c>
      <c r="G155" s="94"/>
      <c r="H155" s="95"/>
      <c r="I155" s="95"/>
      <c r="J155" s="95"/>
      <c r="K155" s="94"/>
      <c r="L155" s="95"/>
      <c r="M155" s="94"/>
      <c r="N155" s="95"/>
      <c r="O155" s="95"/>
      <c r="P155" s="95"/>
      <c r="Q155" s="95"/>
      <c r="R155" s="94"/>
      <c r="S155" s="95"/>
      <c r="T155" s="94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4"/>
      <c r="AG155" s="95"/>
      <c r="AH155" s="94"/>
      <c r="AI155" s="95"/>
      <c r="AJ155" s="96"/>
      <c r="AK155" s="97"/>
      <c r="AL155" s="178">
        <f t="shared" si="3"/>
        <v>0</v>
      </c>
      <c r="AM155" s="179">
        <v>0</v>
      </c>
    </row>
    <row r="156" spans="1:39" ht="60" customHeight="1" thickBot="1" x14ac:dyDescent="0.3">
      <c r="A156" s="100"/>
      <c r="B156" s="100"/>
      <c r="C156" s="100"/>
      <c r="D156" s="101"/>
      <c r="E156" s="101"/>
      <c r="F156" s="82" t="s">
        <v>34</v>
      </c>
      <c r="G156" s="94"/>
      <c r="H156" s="95"/>
      <c r="I156" s="95"/>
      <c r="J156" s="95"/>
      <c r="K156" s="94"/>
      <c r="L156" s="95"/>
      <c r="M156" s="94"/>
      <c r="N156" s="95"/>
      <c r="O156" s="95"/>
      <c r="P156" s="95"/>
      <c r="Q156" s="95"/>
      <c r="R156" s="94"/>
      <c r="S156" s="95"/>
      <c r="T156" s="94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4"/>
      <c r="AG156" s="95"/>
      <c r="AH156" s="94"/>
      <c r="AI156" s="95"/>
      <c r="AJ156" s="96"/>
      <c r="AK156" s="97"/>
      <c r="AL156" s="178">
        <f t="shared" si="3"/>
        <v>0</v>
      </c>
      <c r="AM156" s="179">
        <v>0</v>
      </c>
    </row>
    <row r="157" spans="1:39" ht="60" customHeight="1" thickBot="1" x14ac:dyDescent="0.3">
      <c r="A157" s="100"/>
      <c r="B157" s="100"/>
      <c r="C157" s="100"/>
      <c r="D157" s="101"/>
      <c r="E157" s="101"/>
      <c r="F157" s="82" t="s">
        <v>34</v>
      </c>
      <c r="G157" s="94"/>
      <c r="H157" s="95"/>
      <c r="I157" s="95"/>
      <c r="J157" s="95"/>
      <c r="K157" s="94"/>
      <c r="L157" s="95"/>
      <c r="M157" s="94"/>
      <c r="N157" s="95"/>
      <c r="O157" s="95"/>
      <c r="P157" s="95"/>
      <c r="Q157" s="95"/>
      <c r="R157" s="94"/>
      <c r="S157" s="95"/>
      <c r="T157" s="94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4"/>
      <c r="AG157" s="95"/>
      <c r="AH157" s="94"/>
      <c r="AI157" s="95"/>
      <c r="AJ157" s="96"/>
      <c r="AK157" s="97"/>
      <c r="AL157" s="178">
        <f t="shared" si="3"/>
        <v>0</v>
      </c>
      <c r="AM157" s="179">
        <v>0</v>
      </c>
    </row>
    <row r="158" spans="1:39" ht="60" customHeight="1" thickBot="1" x14ac:dyDescent="0.3">
      <c r="A158" s="100"/>
      <c r="B158" s="100"/>
      <c r="C158" s="100"/>
      <c r="D158" s="101"/>
      <c r="E158" s="101"/>
      <c r="F158" s="82" t="s">
        <v>34</v>
      </c>
      <c r="G158" s="94"/>
      <c r="H158" s="95"/>
      <c r="I158" s="95"/>
      <c r="J158" s="95"/>
      <c r="K158" s="94"/>
      <c r="L158" s="95"/>
      <c r="M158" s="94"/>
      <c r="N158" s="95"/>
      <c r="O158" s="95"/>
      <c r="P158" s="95"/>
      <c r="Q158" s="95"/>
      <c r="R158" s="94"/>
      <c r="S158" s="95"/>
      <c r="T158" s="94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4"/>
      <c r="AG158" s="95"/>
      <c r="AH158" s="94"/>
      <c r="AI158" s="95"/>
      <c r="AJ158" s="96"/>
      <c r="AK158" s="97"/>
      <c r="AL158" s="178">
        <f t="shared" si="3"/>
        <v>0</v>
      </c>
      <c r="AM158" s="179">
        <v>0</v>
      </c>
    </row>
    <row r="159" spans="1:39" ht="60" customHeight="1" thickBot="1" x14ac:dyDescent="0.3">
      <c r="A159" s="100"/>
      <c r="B159" s="100"/>
      <c r="C159" s="100"/>
      <c r="D159" s="101"/>
      <c r="E159" s="101"/>
      <c r="F159" s="82" t="s">
        <v>34</v>
      </c>
      <c r="G159" s="94"/>
      <c r="H159" s="95"/>
      <c r="I159" s="95"/>
      <c r="J159" s="95"/>
      <c r="K159" s="94"/>
      <c r="L159" s="95"/>
      <c r="M159" s="94"/>
      <c r="N159" s="95"/>
      <c r="O159" s="95"/>
      <c r="P159" s="95"/>
      <c r="Q159" s="95"/>
      <c r="R159" s="94"/>
      <c r="S159" s="95"/>
      <c r="T159" s="94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4"/>
      <c r="AG159" s="95"/>
      <c r="AH159" s="94"/>
      <c r="AI159" s="95"/>
      <c r="AJ159" s="96"/>
      <c r="AK159" s="97"/>
      <c r="AL159" s="178">
        <f t="shared" si="3"/>
        <v>0</v>
      </c>
      <c r="AM159" s="179">
        <v>0</v>
      </c>
    </row>
    <row r="160" spans="1:39" ht="60" customHeight="1" thickBot="1" x14ac:dyDescent="0.3">
      <c r="A160" s="100"/>
      <c r="B160" s="100"/>
      <c r="C160" s="100"/>
      <c r="D160" s="101"/>
      <c r="E160" s="101"/>
      <c r="F160" s="82" t="s">
        <v>34</v>
      </c>
      <c r="G160" s="94"/>
      <c r="H160" s="95"/>
      <c r="I160" s="95"/>
      <c r="J160" s="95"/>
      <c r="K160" s="94"/>
      <c r="L160" s="95"/>
      <c r="M160" s="94"/>
      <c r="N160" s="95"/>
      <c r="O160" s="95"/>
      <c r="P160" s="95"/>
      <c r="Q160" s="95"/>
      <c r="R160" s="94"/>
      <c r="S160" s="95"/>
      <c r="T160" s="94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4"/>
      <c r="AG160" s="95"/>
      <c r="AH160" s="94"/>
      <c r="AI160" s="95"/>
      <c r="AJ160" s="96"/>
      <c r="AK160" s="97"/>
      <c r="AL160" s="178">
        <f t="shared" si="3"/>
        <v>0</v>
      </c>
      <c r="AM160" s="179">
        <v>0</v>
      </c>
    </row>
    <row r="161" spans="1:39" ht="60" customHeight="1" thickBot="1" x14ac:dyDescent="0.3">
      <c r="A161" s="100"/>
      <c r="B161" s="100"/>
      <c r="C161" s="100"/>
      <c r="D161" s="101"/>
      <c r="E161" s="101"/>
      <c r="F161" s="82" t="s">
        <v>34</v>
      </c>
      <c r="G161" s="94"/>
      <c r="H161" s="95"/>
      <c r="I161" s="95"/>
      <c r="J161" s="95"/>
      <c r="K161" s="94"/>
      <c r="L161" s="95"/>
      <c r="M161" s="94"/>
      <c r="N161" s="95"/>
      <c r="O161" s="95"/>
      <c r="P161" s="95"/>
      <c r="Q161" s="95"/>
      <c r="R161" s="94"/>
      <c r="S161" s="95"/>
      <c r="T161" s="94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4"/>
      <c r="AG161" s="95"/>
      <c r="AH161" s="94"/>
      <c r="AI161" s="95"/>
      <c r="AJ161" s="96"/>
      <c r="AK161" s="97"/>
      <c r="AL161" s="178">
        <f t="shared" si="3"/>
        <v>0</v>
      </c>
      <c r="AM161" s="179">
        <v>0</v>
      </c>
    </row>
    <row r="162" spans="1:39" ht="60" customHeight="1" thickBot="1" x14ac:dyDescent="0.3">
      <c r="A162" s="100"/>
      <c r="B162" s="100"/>
      <c r="C162" s="100"/>
      <c r="D162" s="101"/>
      <c r="E162" s="101"/>
      <c r="F162" s="82" t="s">
        <v>34</v>
      </c>
      <c r="G162" s="94"/>
      <c r="H162" s="95"/>
      <c r="I162" s="95"/>
      <c r="J162" s="95"/>
      <c r="K162" s="94"/>
      <c r="L162" s="95"/>
      <c r="M162" s="94"/>
      <c r="N162" s="95"/>
      <c r="O162" s="95"/>
      <c r="P162" s="95"/>
      <c r="Q162" s="95"/>
      <c r="R162" s="94"/>
      <c r="S162" s="95"/>
      <c r="T162" s="94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4"/>
      <c r="AG162" s="95"/>
      <c r="AH162" s="94"/>
      <c r="AI162" s="95"/>
      <c r="AJ162" s="96"/>
      <c r="AK162" s="97"/>
      <c r="AL162" s="178">
        <f t="shared" si="3"/>
        <v>0</v>
      </c>
      <c r="AM162" s="179">
        <v>0</v>
      </c>
    </row>
    <row r="163" spans="1:39" ht="60" customHeight="1" thickBot="1" x14ac:dyDescent="0.3">
      <c r="A163" s="100"/>
      <c r="B163" s="100"/>
      <c r="C163" s="100"/>
      <c r="D163" s="101"/>
      <c r="E163" s="101"/>
      <c r="F163" s="82" t="s">
        <v>34</v>
      </c>
      <c r="G163" s="94"/>
      <c r="H163" s="95"/>
      <c r="I163" s="95"/>
      <c r="J163" s="95"/>
      <c r="K163" s="94"/>
      <c r="L163" s="95"/>
      <c r="M163" s="94"/>
      <c r="N163" s="95"/>
      <c r="O163" s="95"/>
      <c r="P163" s="95"/>
      <c r="Q163" s="95"/>
      <c r="R163" s="94"/>
      <c r="S163" s="95"/>
      <c r="T163" s="94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4"/>
      <c r="AG163" s="95"/>
      <c r="AH163" s="94"/>
      <c r="AI163" s="95"/>
      <c r="AJ163" s="96"/>
      <c r="AK163" s="97"/>
      <c r="AL163" s="178">
        <f t="shared" si="3"/>
        <v>0</v>
      </c>
      <c r="AM163" s="179">
        <v>0</v>
      </c>
    </row>
    <row r="164" spans="1:39" ht="60" customHeight="1" thickBot="1" x14ac:dyDescent="0.3">
      <c r="A164" s="100"/>
      <c r="B164" s="100"/>
      <c r="C164" s="100"/>
      <c r="D164" s="101"/>
      <c r="E164" s="101"/>
      <c r="F164" s="82" t="s">
        <v>34</v>
      </c>
      <c r="G164" s="94"/>
      <c r="H164" s="95"/>
      <c r="I164" s="95"/>
      <c r="J164" s="95"/>
      <c r="K164" s="94"/>
      <c r="L164" s="95"/>
      <c r="M164" s="94"/>
      <c r="N164" s="95"/>
      <c r="O164" s="95"/>
      <c r="P164" s="95"/>
      <c r="Q164" s="95"/>
      <c r="R164" s="94"/>
      <c r="S164" s="95"/>
      <c r="T164" s="94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4"/>
      <c r="AG164" s="95"/>
      <c r="AH164" s="94"/>
      <c r="AI164" s="95"/>
      <c r="AJ164" s="96"/>
      <c r="AK164" s="97"/>
      <c r="AL164" s="178">
        <f t="shared" si="3"/>
        <v>0</v>
      </c>
      <c r="AM164" s="179">
        <v>0</v>
      </c>
    </row>
    <row r="165" spans="1:39" ht="60" customHeight="1" thickBot="1" x14ac:dyDescent="0.3">
      <c r="A165" s="100"/>
      <c r="B165" s="100"/>
      <c r="C165" s="100"/>
      <c r="D165" s="101"/>
      <c r="E165" s="101"/>
      <c r="F165" s="82" t="s">
        <v>34</v>
      </c>
      <c r="G165" s="94"/>
      <c r="H165" s="95"/>
      <c r="I165" s="95"/>
      <c r="J165" s="95"/>
      <c r="K165" s="94"/>
      <c r="L165" s="95"/>
      <c r="M165" s="94"/>
      <c r="N165" s="95"/>
      <c r="O165" s="95"/>
      <c r="P165" s="95"/>
      <c r="Q165" s="95"/>
      <c r="R165" s="94"/>
      <c r="S165" s="95"/>
      <c r="T165" s="94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4"/>
      <c r="AG165" s="95"/>
      <c r="AH165" s="94"/>
      <c r="AI165" s="95"/>
      <c r="AJ165" s="96"/>
      <c r="AK165" s="97"/>
      <c r="AL165" s="178">
        <f t="shared" si="3"/>
        <v>0</v>
      </c>
      <c r="AM165" s="179">
        <v>0</v>
      </c>
    </row>
    <row r="166" spans="1:39" ht="60" customHeight="1" thickBot="1" x14ac:dyDescent="0.3">
      <c r="A166" s="100"/>
      <c r="B166" s="100"/>
      <c r="C166" s="100"/>
      <c r="D166" s="101"/>
      <c r="E166" s="101"/>
      <c r="F166" s="82" t="s">
        <v>34</v>
      </c>
      <c r="G166" s="94"/>
      <c r="H166" s="95"/>
      <c r="I166" s="95"/>
      <c r="J166" s="95"/>
      <c r="K166" s="94"/>
      <c r="L166" s="95"/>
      <c r="M166" s="94"/>
      <c r="N166" s="95"/>
      <c r="O166" s="95"/>
      <c r="P166" s="95"/>
      <c r="Q166" s="95"/>
      <c r="R166" s="94"/>
      <c r="S166" s="95"/>
      <c r="T166" s="94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4"/>
      <c r="AG166" s="95"/>
      <c r="AH166" s="94"/>
      <c r="AI166" s="95"/>
      <c r="AJ166" s="96"/>
      <c r="AK166" s="97"/>
      <c r="AL166" s="178">
        <f t="shared" si="3"/>
        <v>0</v>
      </c>
      <c r="AM166" s="179">
        <v>0</v>
      </c>
    </row>
    <row r="167" spans="1:39" ht="60" customHeight="1" thickBot="1" x14ac:dyDescent="0.3">
      <c r="A167" s="100"/>
      <c r="B167" s="100"/>
      <c r="C167" s="100"/>
      <c r="D167" s="101"/>
      <c r="E167" s="101"/>
      <c r="F167" s="82" t="s">
        <v>34</v>
      </c>
      <c r="G167" s="94"/>
      <c r="H167" s="95"/>
      <c r="I167" s="95"/>
      <c r="J167" s="95"/>
      <c r="K167" s="94"/>
      <c r="L167" s="95"/>
      <c r="M167" s="94"/>
      <c r="N167" s="95"/>
      <c r="O167" s="95"/>
      <c r="P167" s="95"/>
      <c r="Q167" s="95"/>
      <c r="R167" s="94"/>
      <c r="S167" s="95"/>
      <c r="T167" s="94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4"/>
      <c r="AG167" s="95"/>
      <c r="AH167" s="94"/>
      <c r="AI167" s="95"/>
      <c r="AJ167" s="96"/>
      <c r="AK167" s="97"/>
      <c r="AL167" s="178">
        <f t="shared" si="3"/>
        <v>0</v>
      </c>
      <c r="AM167" s="179">
        <v>0</v>
      </c>
    </row>
    <row r="168" spans="1:39" ht="60" customHeight="1" thickBot="1" x14ac:dyDescent="0.3">
      <c r="A168" s="100"/>
      <c r="B168" s="100"/>
      <c r="C168" s="100"/>
      <c r="D168" s="101"/>
      <c r="E168" s="101"/>
      <c r="F168" s="82" t="s">
        <v>34</v>
      </c>
      <c r="G168" s="94"/>
      <c r="H168" s="95"/>
      <c r="I168" s="95"/>
      <c r="J168" s="95"/>
      <c r="K168" s="94"/>
      <c r="L168" s="95"/>
      <c r="M168" s="94"/>
      <c r="N168" s="95"/>
      <c r="O168" s="95"/>
      <c r="P168" s="95"/>
      <c r="Q168" s="95"/>
      <c r="R168" s="94"/>
      <c r="S168" s="95"/>
      <c r="T168" s="94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4"/>
      <c r="AG168" s="95"/>
      <c r="AH168" s="94"/>
      <c r="AI168" s="95"/>
      <c r="AJ168" s="96"/>
      <c r="AK168" s="97"/>
      <c r="AL168" s="178">
        <f t="shared" si="3"/>
        <v>0</v>
      </c>
      <c r="AM168" s="179">
        <v>0</v>
      </c>
    </row>
    <row r="169" spans="1:39" ht="60" customHeight="1" thickBot="1" x14ac:dyDescent="0.3">
      <c r="A169" s="100"/>
      <c r="B169" s="100"/>
      <c r="C169" s="100"/>
      <c r="D169" s="101"/>
      <c r="E169" s="101"/>
      <c r="F169" s="82" t="s">
        <v>34</v>
      </c>
      <c r="G169" s="94"/>
      <c r="H169" s="95"/>
      <c r="I169" s="95"/>
      <c r="J169" s="95"/>
      <c r="K169" s="94"/>
      <c r="L169" s="95"/>
      <c r="M169" s="94"/>
      <c r="N169" s="95"/>
      <c r="O169" s="95"/>
      <c r="P169" s="95"/>
      <c r="Q169" s="95"/>
      <c r="R169" s="94"/>
      <c r="S169" s="95"/>
      <c r="T169" s="94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4"/>
      <c r="AG169" s="95"/>
      <c r="AH169" s="94"/>
      <c r="AI169" s="95"/>
      <c r="AJ169" s="96"/>
      <c r="AK169" s="97"/>
      <c r="AL169" s="178">
        <f t="shared" si="3"/>
        <v>0</v>
      </c>
      <c r="AM169" s="179">
        <v>0</v>
      </c>
    </row>
    <row r="170" spans="1:39" ht="60" customHeight="1" thickBot="1" x14ac:dyDescent="0.3">
      <c r="A170" s="100"/>
      <c r="B170" s="100"/>
      <c r="C170" s="100"/>
      <c r="D170" s="101"/>
      <c r="E170" s="101"/>
      <c r="F170" s="82" t="s">
        <v>34</v>
      </c>
      <c r="G170" s="94"/>
      <c r="H170" s="95"/>
      <c r="I170" s="95"/>
      <c r="J170" s="95"/>
      <c r="K170" s="94"/>
      <c r="L170" s="95"/>
      <c r="M170" s="94"/>
      <c r="N170" s="95"/>
      <c r="O170" s="95"/>
      <c r="P170" s="95"/>
      <c r="Q170" s="95"/>
      <c r="R170" s="94"/>
      <c r="S170" s="95"/>
      <c r="T170" s="94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4"/>
      <c r="AG170" s="95"/>
      <c r="AH170" s="94"/>
      <c r="AI170" s="95"/>
      <c r="AJ170" s="96"/>
      <c r="AK170" s="97"/>
      <c r="AL170" s="178">
        <f t="shared" si="3"/>
        <v>0</v>
      </c>
      <c r="AM170" s="179">
        <v>0</v>
      </c>
    </row>
    <row r="171" spans="1:39" ht="60" customHeight="1" thickBot="1" x14ac:dyDescent="0.3">
      <c r="A171" s="100"/>
      <c r="B171" s="100"/>
      <c r="C171" s="100"/>
      <c r="D171" s="101"/>
      <c r="E171" s="101"/>
      <c r="F171" s="82" t="s">
        <v>34</v>
      </c>
      <c r="G171" s="94"/>
      <c r="H171" s="95"/>
      <c r="I171" s="95"/>
      <c r="J171" s="95"/>
      <c r="K171" s="94"/>
      <c r="L171" s="95"/>
      <c r="M171" s="94"/>
      <c r="N171" s="95"/>
      <c r="O171" s="95"/>
      <c r="P171" s="95"/>
      <c r="Q171" s="95"/>
      <c r="R171" s="94"/>
      <c r="S171" s="95"/>
      <c r="T171" s="94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4"/>
      <c r="AG171" s="95"/>
      <c r="AH171" s="94"/>
      <c r="AI171" s="95"/>
      <c r="AJ171" s="96"/>
      <c r="AK171" s="97"/>
      <c r="AL171" s="178">
        <f t="shared" si="3"/>
        <v>0</v>
      </c>
      <c r="AM171" s="179">
        <v>0</v>
      </c>
    </row>
    <row r="172" spans="1:39" ht="60" customHeight="1" thickBot="1" x14ac:dyDescent="0.3">
      <c r="A172" s="100"/>
      <c r="B172" s="100"/>
      <c r="C172" s="100"/>
      <c r="D172" s="101"/>
      <c r="E172" s="101"/>
      <c r="F172" s="82" t="s">
        <v>34</v>
      </c>
      <c r="G172" s="94"/>
      <c r="H172" s="95"/>
      <c r="I172" s="95"/>
      <c r="J172" s="95"/>
      <c r="K172" s="94"/>
      <c r="L172" s="95"/>
      <c r="M172" s="94"/>
      <c r="N172" s="95"/>
      <c r="O172" s="95"/>
      <c r="P172" s="95"/>
      <c r="Q172" s="95"/>
      <c r="R172" s="94"/>
      <c r="S172" s="95"/>
      <c r="T172" s="94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4"/>
      <c r="AG172" s="95"/>
      <c r="AH172" s="94"/>
      <c r="AI172" s="95"/>
      <c r="AJ172" s="96"/>
      <c r="AK172" s="97"/>
      <c r="AL172" s="178">
        <f t="shared" si="3"/>
        <v>0</v>
      </c>
      <c r="AM172" s="179">
        <v>0</v>
      </c>
    </row>
    <row r="173" spans="1:39" ht="60" customHeight="1" thickBot="1" x14ac:dyDescent="0.3">
      <c r="A173" s="100"/>
      <c r="B173" s="100"/>
      <c r="C173" s="100"/>
      <c r="D173" s="101"/>
      <c r="E173" s="101"/>
      <c r="F173" s="82" t="s">
        <v>34</v>
      </c>
      <c r="G173" s="94"/>
      <c r="H173" s="95"/>
      <c r="I173" s="95"/>
      <c r="J173" s="95"/>
      <c r="K173" s="94"/>
      <c r="L173" s="95"/>
      <c r="M173" s="94"/>
      <c r="N173" s="95"/>
      <c r="O173" s="95"/>
      <c r="P173" s="95"/>
      <c r="Q173" s="95"/>
      <c r="R173" s="94"/>
      <c r="S173" s="95"/>
      <c r="T173" s="94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4"/>
      <c r="AG173" s="95"/>
      <c r="AH173" s="94"/>
      <c r="AI173" s="95"/>
      <c r="AJ173" s="96"/>
      <c r="AK173" s="97"/>
      <c r="AL173" s="178">
        <f t="shared" si="3"/>
        <v>0</v>
      </c>
      <c r="AM173" s="179">
        <v>0</v>
      </c>
    </row>
    <row r="174" spans="1:39" ht="60" customHeight="1" thickBot="1" x14ac:dyDescent="0.3">
      <c r="A174" s="100"/>
      <c r="B174" s="100"/>
      <c r="C174" s="100"/>
      <c r="D174" s="101"/>
      <c r="E174" s="101"/>
      <c r="F174" s="82" t="s">
        <v>34</v>
      </c>
      <c r="G174" s="94"/>
      <c r="H174" s="95"/>
      <c r="I174" s="95"/>
      <c r="J174" s="95"/>
      <c r="K174" s="94"/>
      <c r="L174" s="95"/>
      <c r="M174" s="94"/>
      <c r="N174" s="95"/>
      <c r="O174" s="95"/>
      <c r="P174" s="95"/>
      <c r="Q174" s="95"/>
      <c r="R174" s="94"/>
      <c r="S174" s="95"/>
      <c r="T174" s="94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4"/>
      <c r="AG174" s="95"/>
      <c r="AH174" s="94"/>
      <c r="AI174" s="95"/>
      <c r="AJ174" s="96"/>
      <c r="AK174" s="97"/>
      <c r="AL174" s="178">
        <f t="shared" si="3"/>
        <v>0</v>
      </c>
      <c r="AM174" s="179">
        <v>0</v>
      </c>
    </row>
    <row r="175" spans="1:39" ht="60" customHeight="1" thickBot="1" x14ac:dyDescent="0.3">
      <c r="A175" s="100"/>
      <c r="B175" s="100"/>
      <c r="C175" s="100"/>
      <c r="D175" s="101"/>
      <c r="E175" s="101"/>
      <c r="F175" s="82" t="s">
        <v>34</v>
      </c>
      <c r="G175" s="94"/>
      <c r="H175" s="95"/>
      <c r="I175" s="95"/>
      <c r="J175" s="95"/>
      <c r="K175" s="94"/>
      <c r="L175" s="95"/>
      <c r="M175" s="94"/>
      <c r="N175" s="95"/>
      <c r="O175" s="95"/>
      <c r="P175" s="95"/>
      <c r="Q175" s="95"/>
      <c r="R175" s="94"/>
      <c r="S175" s="95"/>
      <c r="T175" s="94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4"/>
      <c r="AG175" s="95"/>
      <c r="AH175" s="94"/>
      <c r="AI175" s="95"/>
      <c r="AJ175" s="96"/>
      <c r="AK175" s="97"/>
      <c r="AL175" s="178">
        <f t="shared" si="3"/>
        <v>0</v>
      </c>
      <c r="AM175" s="179">
        <v>0</v>
      </c>
    </row>
    <row r="176" spans="1:39" ht="60" customHeight="1" thickBot="1" x14ac:dyDescent="0.3">
      <c r="A176" s="100"/>
      <c r="B176" s="100"/>
      <c r="C176" s="100"/>
      <c r="D176" s="101"/>
      <c r="E176" s="101"/>
      <c r="F176" s="82" t="s">
        <v>34</v>
      </c>
      <c r="G176" s="94"/>
      <c r="H176" s="95"/>
      <c r="I176" s="95"/>
      <c r="J176" s="95"/>
      <c r="K176" s="94"/>
      <c r="L176" s="95"/>
      <c r="M176" s="94"/>
      <c r="N176" s="95"/>
      <c r="O176" s="95"/>
      <c r="P176" s="95"/>
      <c r="Q176" s="95"/>
      <c r="R176" s="94"/>
      <c r="S176" s="95"/>
      <c r="T176" s="94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4"/>
      <c r="AG176" s="95"/>
      <c r="AH176" s="94"/>
      <c r="AI176" s="95"/>
      <c r="AJ176" s="96"/>
      <c r="AK176" s="97"/>
      <c r="AL176" s="178">
        <f t="shared" si="3"/>
        <v>0</v>
      </c>
      <c r="AM176" s="179">
        <v>0</v>
      </c>
    </row>
    <row r="177" spans="1:39" ht="60" customHeight="1" thickBot="1" x14ac:dyDescent="0.3">
      <c r="A177" s="100"/>
      <c r="B177" s="100"/>
      <c r="C177" s="100"/>
      <c r="D177" s="101"/>
      <c r="E177" s="101"/>
      <c r="F177" s="82" t="s">
        <v>34</v>
      </c>
      <c r="G177" s="94"/>
      <c r="H177" s="95"/>
      <c r="I177" s="95"/>
      <c r="J177" s="95"/>
      <c r="K177" s="94"/>
      <c r="L177" s="95"/>
      <c r="M177" s="94"/>
      <c r="N177" s="95"/>
      <c r="O177" s="95"/>
      <c r="P177" s="95"/>
      <c r="Q177" s="95"/>
      <c r="R177" s="94"/>
      <c r="S177" s="95"/>
      <c r="T177" s="94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4"/>
      <c r="AG177" s="95"/>
      <c r="AH177" s="94"/>
      <c r="AI177" s="95"/>
      <c r="AJ177" s="96"/>
      <c r="AK177" s="97"/>
      <c r="AL177" s="178">
        <f t="shared" si="3"/>
        <v>0</v>
      </c>
      <c r="AM177" s="179">
        <v>0</v>
      </c>
    </row>
    <row r="178" spans="1:39" ht="60" customHeight="1" thickBot="1" x14ac:dyDescent="0.3">
      <c r="A178" s="100"/>
      <c r="B178" s="100"/>
      <c r="C178" s="100"/>
      <c r="D178" s="101"/>
      <c r="E178" s="101"/>
      <c r="F178" s="82" t="s">
        <v>34</v>
      </c>
      <c r="G178" s="94"/>
      <c r="H178" s="95"/>
      <c r="I178" s="95"/>
      <c r="J178" s="95"/>
      <c r="K178" s="94"/>
      <c r="L178" s="95"/>
      <c r="M178" s="94"/>
      <c r="N178" s="95"/>
      <c r="O178" s="95"/>
      <c r="P178" s="95"/>
      <c r="Q178" s="95"/>
      <c r="R178" s="94"/>
      <c r="S178" s="95"/>
      <c r="T178" s="94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4"/>
      <c r="AG178" s="95"/>
      <c r="AH178" s="94"/>
      <c r="AI178" s="95"/>
      <c r="AJ178" s="96"/>
      <c r="AK178" s="97"/>
      <c r="AL178" s="178">
        <f t="shared" si="3"/>
        <v>0</v>
      </c>
      <c r="AM178" s="179">
        <v>0</v>
      </c>
    </row>
    <row r="179" spans="1:39" ht="60" customHeight="1" thickBot="1" x14ac:dyDescent="0.3">
      <c r="A179" s="100"/>
      <c r="B179" s="100"/>
      <c r="C179" s="100"/>
      <c r="D179" s="101"/>
      <c r="E179" s="101"/>
      <c r="F179" s="82" t="s">
        <v>34</v>
      </c>
      <c r="G179" s="94"/>
      <c r="H179" s="95"/>
      <c r="I179" s="95"/>
      <c r="J179" s="95"/>
      <c r="K179" s="94"/>
      <c r="L179" s="95"/>
      <c r="M179" s="94"/>
      <c r="N179" s="95"/>
      <c r="O179" s="95"/>
      <c r="P179" s="95"/>
      <c r="Q179" s="95"/>
      <c r="R179" s="94"/>
      <c r="S179" s="95"/>
      <c r="T179" s="94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4"/>
      <c r="AG179" s="95"/>
      <c r="AH179" s="94"/>
      <c r="AI179" s="95"/>
      <c r="AJ179" s="96"/>
      <c r="AK179" s="97"/>
      <c r="AL179" s="178">
        <f t="shared" si="3"/>
        <v>0</v>
      </c>
      <c r="AM179" s="179">
        <v>0</v>
      </c>
    </row>
    <row r="180" spans="1:39" ht="60" customHeight="1" thickBot="1" x14ac:dyDescent="0.3">
      <c r="A180" s="100"/>
      <c r="B180" s="100"/>
      <c r="C180" s="100"/>
      <c r="D180" s="101"/>
      <c r="E180" s="101"/>
      <c r="F180" s="82" t="s">
        <v>34</v>
      </c>
      <c r="G180" s="94"/>
      <c r="H180" s="95"/>
      <c r="I180" s="95"/>
      <c r="J180" s="95"/>
      <c r="K180" s="94"/>
      <c r="L180" s="95"/>
      <c r="M180" s="94"/>
      <c r="N180" s="95"/>
      <c r="O180" s="95"/>
      <c r="P180" s="95"/>
      <c r="Q180" s="95"/>
      <c r="R180" s="94"/>
      <c r="S180" s="95"/>
      <c r="T180" s="94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4"/>
      <c r="AG180" s="95"/>
      <c r="AH180" s="94"/>
      <c r="AI180" s="95"/>
      <c r="AJ180" s="96"/>
      <c r="AK180" s="97"/>
      <c r="AL180" s="178">
        <f t="shared" si="3"/>
        <v>0</v>
      </c>
      <c r="AM180" s="179">
        <v>0</v>
      </c>
    </row>
    <row r="181" spans="1:39" ht="60" customHeight="1" thickBot="1" x14ac:dyDescent="0.3">
      <c r="A181" s="100"/>
      <c r="B181" s="100"/>
      <c r="C181" s="100"/>
      <c r="D181" s="101"/>
      <c r="E181" s="101"/>
      <c r="F181" s="82" t="s">
        <v>34</v>
      </c>
      <c r="G181" s="94"/>
      <c r="H181" s="95"/>
      <c r="I181" s="95"/>
      <c r="J181" s="95"/>
      <c r="K181" s="94"/>
      <c r="L181" s="95"/>
      <c r="M181" s="94"/>
      <c r="N181" s="95"/>
      <c r="O181" s="95"/>
      <c r="P181" s="95"/>
      <c r="Q181" s="95"/>
      <c r="R181" s="94"/>
      <c r="S181" s="95"/>
      <c r="T181" s="94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4"/>
      <c r="AG181" s="95"/>
      <c r="AH181" s="94"/>
      <c r="AI181" s="95"/>
      <c r="AJ181" s="96"/>
      <c r="AK181" s="97"/>
      <c r="AL181" s="178">
        <f t="shared" si="3"/>
        <v>0</v>
      </c>
      <c r="AM181" s="179">
        <v>0</v>
      </c>
    </row>
    <row r="182" spans="1:39" ht="60" customHeight="1" thickBot="1" x14ac:dyDescent="0.3">
      <c r="A182" s="100"/>
      <c r="B182" s="100"/>
      <c r="C182" s="100"/>
      <c r="D182" s="101"/>
      <c r="E182" s="101"/>
      <c r="F182" s="82" t="s">
        <v>34</v>
      </c>
      <c r="G182" s="94"/>
      <c r="H182" s="95"/>
      <c r="I182" s="95"/>
      <c r="J182" s="95"/>
      <c r="K182" s="94"/>
      <c r="L182" s="95"/>
      <c r="M182" s="94"/>
      <c r="N182" s="95"/>
      <c r="O182" s="95"/>
      <c r="P182" s="95"/>
      <c r="Q182" s="95"/>
      <c r="R182" s="94"/>
      <c r="S182" s="95"/>
      <c r="T182" s="94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4"/>
      <c r="AG182" s="95"/>
      <c r="AH182" s="94"/>
      <c r="AI182" s="95"/>
      <c r="AJ182" s="96"/>
      <c r="AK182" s="97"/>
      <c r="AL182" s="178">
        <f t="shared" si="3"/>
        <v>0</v>
      </c>
      <c r="AM182" s="179">
        <v>0</v>
      </c>
    </row>
    <row r="183" spans="1:39" ht="60" customHeight="1" thickBot="1" x14ac:dyDescent="0.3">
      <c r="A183" s="100"/>
      <c r="B183" s="100"/>
      <c r="C183" s="100"/>
      <c r="D183" s="101"/>
      <c r="E183" s="101"/>
      <c r="F183" s="82" t="s">
        <v>34</v>
      </c>
      <c r="G183" s="94"/>
      <c r="H183" s="95"/>
      <c r="I183" s="95"/>
      <c r="J183" s="95"/>
      <c r="K183" s="94"/>
      <c r="L183" s="95"/>
      <c r="M183" s="94"/>
      <c r="N183" s="95"/>
      <c r="O183" s="95"/>
      <c r="P183" s="95"/>
      <c r="Q183" s="95"/>
      <c r="R183" s="94"/>
      <c r="S183" s="95"/>
      <c r="T183" s="94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4"/>
      <c r="AG183" s="95"/>
      <c r="AH183" s="94"/>
      <c r="AI183" s="95"/>
      <c r="AJ183" s="96"/>
      <c r="AK183" s="97"/>
      <c r="AL183" s="178">
        <f t="shared" si="3"/>
        <v>0</v>
      </c>
      <c r="AM183" s="179">
        <v>0</v>
      </c>
    </row>
    <row r="184" spans="1:39" ht="60" customHeight="1" thickBot="1" x14ac:dyDescent="0.3">
      <c r="A184" s="100"/>
      <c r="B184" s="100"/>
      <c r="C184" s="100"/>
      <c r="D184" s="101"/>
      <c r="E184" s="101"/>
      <c r="F184" s="82" t="s">
        <v>34</v>
      </c>
      <c r="G184" s="94"/>
      <c r="H184" s="95"/>
      <c r="I184" s="95"/>
      <c r="J184" s="95"/>
      <c r="K184" s="94"/>
      <c r="L184" s="95"/>
      <c r="M184" s="94"/>
      <c r="N184" s="95"/>
      <c r="O184" s="95"/>
      <c r="P184" s="95"/>
      <c r="Q184" s="95"/>
      <c r="R184" s="94"/>
      <c r="S184" s="95"/>
      <c r="T184" s="94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4"/>
      <c r="AG184" s="95"/>
      <c r="AH184" s="94"/>
      <c r="AI184" s="95"/>
      <c r="AJ184" s="96"/>
      <c r="AK184" s="97"/>
      <c r="AL184" s="178">
        <f t="shared" si="3"/>
        <v>0</v>
      </c>
      <c r="AM184" s="179">
        <v>0</v>
      </c>
    </row>
    <row r="185" spans="1:39" ht="60" customHeight="1" thickBot="1" x14ac:dyDescent="0.3">
      <c r="A185" s="100"/>
      <c r="B185" s="100"/>
      <c r="C185" s="100"/>
      <c r="D185" s="101"/>
      <c r="E185" s="101"/>
      <c r="F185" s="82" t="s">
        <v>34</v>
      </c>
      <c r="G185" s="94"/>
      <c r="H185" s="95"/>
      <c r="I185" s="95"/>
      <c r="J185" s="95"/>
      <c r="K185" s="94"/>
      <c r="L185" s="95"/>
      <c r="M185" s="94"/>
      <c r="N185" s="95"/>
      <c r="O185" s="95"/>
      <c r="P185" s="95"/>
      <c r="Q185" s="95"/>
      <c r="R185" s="94"/>
      <c r="S185" s="95"/>
      <c r="T185" s="94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4"/>
      <c r="AG185" s="95"/>
      <c r="AH185" s="94"/>
      <c r="AI185" s="95"/>
      <c r="AJ185" s="96"/>
      <c r="AK185" s="97"/>
      <c r="AL185" s="178">
        <f t="shared" si="3"/>
        <v>0</v>
      </c>
      <c r="AM185" s="179">
        <v>0</v>
      </c>
    </row>
    <row r="186" spans="1:39" ht="60" customHeight="1" thickBot="1" x14ac:dyDescent="0.3">
      <c r="B186" s="100"/>
      <c r="C186" s="100"/>
      <c r="D186" s="101"/>
      <c r="E186" s="101"/>
      <c r="F186" s="82" t="s">
        <v>34</v>
      </c>
      <c r="G186" s="94"/>
      <c r="H186" s="95"/>
      <c r="I186" s="95"/>
      <c r="J186" s="95"/>
      <c r="K186" s="94"/>
      <c r="L186" s="95"/>
      <c r="M186" s="94"/>
      <c r="N186" s="95"/>
      <c r="O186" s="95"/>
      <c r="P186" s="95"/>
      <c r="Q186" s="95"/>
      <c r="R186" s="94"/>
      <c r="S186" s="95"/>
      <c r="T186" s="94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4"/>
      <c r="AG186" s="95"/>
      <c r="AH186" s="94"/>
      <c r="AI186" s="95"/>
      <c r="AJ186" s="96"/>
      <c r="AK186" s="97"/>
      <c r="AL186" s="178">
        <f t="shared" si="3"/>
        <v>0</v>
      </c>
      <c r="AM186" s="179">
        <v>0</v>
      </c>
    </row>
    <row r="187" spans="1:39" ht="60" customHeight="1" thickBot="1" x14ac:dyDescent="0.3">
      <c r="B187" s="100"/>
      <c r="C187" s="100"/>
      <c r="D187" s="101"/>
      <c r="E187" s="101"/>
      <c r="F187" s="82" t="s">
        <v>34</v>
      </c>
      <c r="G187" s="94"/>
      <c r="H187" s="95"/>
      <c r="I187" s="95"/>
      <c r="J187" s="95"/>
      <c r="K187" s="94"/>
      <c r="L187" s="95"/>
      <c r="M187" s="94"/>
      <c r="N187" s="95"/>
      <c r="O187" s="95"/>
      <c r="P187" s="95"/>
      <c r="Q187" s="95"/>
      <c r="R187" s="94"/>
      <c r="S187" s="95"/>
      <c r="T187" s="94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4"/>
      <c r="AG187" s="95"/>
      <c r="AH187" s="94"/>
      <c r="AI187" s="95"/>
      <c r="AJ187" s="96"/>
      <c r="AK187" s="97"/>
      <c r="AL187" s="178">
        <f t="shared" si="3"/>
        <v>0</v>
      </c>
      <c r="AM187" s="179">
        <v>0</v>
      </c>
    </row>
    <row r="188" spans="1:39" ht="60" customHeight="1" thickBot="1" x14ac:dyDescent="0.3">
      <c r="B188" s="100"/>
      <c r="C188" s="100"/>
      <c r="D188" s="101"/>
      <c r="E188" s="101"/>
      <c r="F188" s="82" t="s">
        <v>34</v>
      </c>
      <c r="G188" s="94"/>
      <c r="H188" s="95"/>
      <c r="I188" s="95"/>
      <c r="J188" s="95"/>
      <c r="K188" s="94"/>
      <c r="L188" s="95"/>
      <c r="M188" s="94"/>
      <c r="N188" s="95"/>
      <c r="O188" s="95"/>
      <c r="P188" s="95"/>
      <c r="Q188" s="95"/>
      <c r="R188" s="94"/>
      <c r="S188" s="95"/>
      <c r="T188" s="94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4"/>
      <c r="AG188" s="95"/>
      <c r="AH188" s="94"/>
      <c r="AI188" s="95"/>
      <c r="AJ188" s="96"/>
      <c r="AK188" s="97"/>
      <c r="AL188" s="178">
        <f t="shared" si="3"/>
        <v>0</v>
      </c>
      <c r="AM188" s="179">
        <v>0</v>
      </c>
    </row>
    <row r="189" spans="1:39" ht="60" customHeight="1" thickBot="1" x14ac:dyDescent="0.3">
      <c r="B189" s="100"/>
      <c r="C189" s="100"/>
      <c r="D189" s="101"/>
      <c r="E189" s="101"/>
      <c r="F189" s="82" t="s">
        <v>34</v>
      </c>
      <c r="G189" s="94"/>
      <c r="H189" s="95"/>
      <c r="I189" s="95"/>
      <c r="J189" s="95"/>
      <c r="K189" s="94"/>
      <c r="L189" s="95"/>
      <c r="M189" s="94"/>
      <c r="N189" s="95"/>
      <c r="O189" s="95"/>
      <c r="P189" s="95"/>
      <c r="Q189" s="95"/>
      <c r="R189" s="94"/>
      <c r="S189" s="95"/>
      <c r="T189" s="94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4"/>
      <c r="AG189" s="95"/>
      <c r="AH189" s="94"/>
      <c r="AI189" s="95"/>
      <c r="AJ189" s="96"/>
      <c r="AK189" s="97"/>
      <c r="AL189" s="178">
        <f t="shared" si="3"/>
        <v>0</v>
      </c>
      <c r="AM189" s="179">
        <v>0</v>
      </c>
    </row>
    <row r="190" spans="1:39" ht="60" customHeight="1" thickBot="1" x14ac:dyDescent="0.3">
      <c r="B190" s="100"/>
      <c r="C190" s="100"/>
      <c r="D190" s="101"/>
      <c r="E190" s="101"/>
      <c r="F190" s="82" t="s">
        <v>34</v>
      </c>
      <c r="G190" s="94"/>
      <c r="H190" s="95"/>
      <c r="I190" s="95"/>
      <c r="J190" s="95"/>
      <c r="K190" s="94"/>
      <c r="L190" s="95"/>
      <c r="M190" s="94"/>
      <c r="N190" s="95"/>
      <c r="O190" s="95"/>
      <c r="P190" s="95"/>
      <c r="Q190" s="95"/>
      <c r="R190" s="94"/>
      <c r="S190" s="95"/>
      <c r="T190" s="94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4"/>
      <c r="AG190" s="95"/>
      <c r="AH190" s="94"/>
      <c r="AI190" s="95"/>
      <c r="AJ190" s="96"/>
      <c r="AK190" s="97"/>
      <c r="AL190" s="178">
        <f t="shared" si="3"/>
        <v>0</v>
      </c>
      <c r="AM190" s="179">
        <v>0</v>
      </c>
    </row>
    <row r="191" spans="1:39" ht="60" customHeight="1" thickBot="1" x14ac:dyDescent="0.3">
      <c r="B191" s="100"/>
      <c r="C191" s="100"/>
      <c r="D191" s="101"/>
      <c r="E191" s="101"/>
      <c r="F191" s="82" t="s">
        <v>34</v>
      </c>
      <c r="G191" s="94"/>
      <c r="H191" s="95"/>
      <c r="I191" s="95"/>
      <c r="J191" s="95"/>
      <c r="K191" s="94"/>
      <c r="L191" s="95"/>
      <c r="M191" s="94"/>
      <c r="N191" s="95"/>
      <c r="O191" s="95"/>
      <c r="P191" s="95"/>
      <c r="Q191" s="95"/>
      <c r="R191" s="94"/>
      <c r="S191" s="95"/>
      <c r="T191" s="94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4"/>
      <c r="AG191" s="95"/>
      <c r="AH191" s="94"/>
      <c r="AI191" s="95"/>
      <c r="AJ191" s="96"/>
      <c r="AK191" s="97"/>
      <c r="AL191" s="178">
        <f t="shared" si="3"/>
        <v>0</v>
      </c>
      <c r="AM191" s="179">
        <v>0</v>
      </c>
    </row>
    <row r="192" spans="1:39" ht="60" customHeight="1" thickBot="1" x14ac:dyDescent="0.3">
      <c r="B192" s="100"/>
      <c r="C192" s="100"/>
      <c r="D192" s="101"/>
      <c r="E192" s="101"/>
      <c r="F192" s="82" t="s">
        <v>34</v>
      </c>
      <c r="G192" s="94"/>
      <c r="H192" s="95"/>
      <c r="I192" s="95"/>
      <c r="J192" s="95"/>
      <c r="K192" s="94"/>
      <c r="L192" s="95"/>
      <c r="M192" s="94"/>
      <c r="N192" s="95"/>
      <c r="O192" s="95"/>
      <c r="P192" s="95"/>
      <c r="Q192" s="95"/>
      <c r="R192" s="94"/>
      <c r="S192" s="95"/>
      <c r="T192" s="94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4"/>
      <c r="AG192" s="95"/>
      <c r="AH192" s="94"/>
      <c r="AI192" s="95"/>
      <c r="AJ192" s="96"/>
      <c r="AK192" s="97"/>
      <c r="AL192" s="178">
        <f t="shared" si="3"/>
        <v>0</v>
      </c>
      <c r="AM192" s="179">
        <v>0</v>
      </c>
    </row>
    <row r="193" spans="2:39" ht="60" customHeight="1" thickBot="1" x14ac:dyDescent="0.3">
      <c r="B193" s="100"/>
      <c r="C193" s="100"/>
      <c r="D193" s="101"/>
      <c r="E193" s="101"/>
      <c r="F193" s="82" t="s">
        <v>34</v>
      </c>
      <c r="G193" s="94"/>
      <c r="H193" s="95"/>
      <c r="I193" s="95"/>
      <c r="J193" s="95"/>
      <c r="K193" s="94"/>
      <c r="L193" s="95"/>
      <c r="M193" s="94"/>
      <c r="N193" s="95"/>
      <c r="O193" s="95"/>
      <c r="P193" s="95"/>
      <c r="Q193" s="95"/>
      <c r="R193" s="94"/>
      <c r="S193" s="95"/>
      <c r="T193" s="94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4"/>
      <c r="AG193" s="95"/>
      <c r="AH193" s="94"/>
      <c r="AI193" s="95"/>
      <c r="AJ193" s="96"/>
      <c r="AK193" s="97"/>
      <c r="AL193" s="178">
        <f t="shared" si="3"/>
        <v>0</v>
      </c>
      <c r="AM193" s="179">
        <v>0</v>
      </c>
    </row>
    <row r="194" spans="2:39" ht="60" customHeight="1" thickBot="1" x14ac:dyDescent="0.3">
      <c r="B194" s="100"/>
      <c r="C194" s="100"/>
      <c r="D194" s="101"/>
      <c r="E194" s="101"/>
      <c r="F194" s="82" t="s">
        <v>34</v>
      </c>
      <c r="G194" s="94"/>
      <c r="H194" s="95"/>
      <c r="I194" s="95"/>
      <c r="J194" s="95"/>
      <c r="K194" s="94"/>
      <c r="L194" s="95"/>
      <c r="M194" s="94"/>
      <c r="N194" s="95"/>
      <c r="O194" s="95"/>
      <c r="P194" s="95"/>
      <c r="Q194" s="95"/>
      <c r="R194" s="94"/>
      <c r="S194" s="95"/>
      <c r="T194" s="94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4"/>
      <c r="AG194" s="95"/>
      <c r="AH194" s="94"/>
      <c r="AI194" s="95"/>
      <c r="AJ194" s="96"/>
      <c r="AK194" s="97"/>
      <c r="AL194" s="178">
        <f t="shared" si="3"/>
        <v>0</v>
      </c>
      <c r="AM194" s="179">
        <v>0</v>
      </c>
    </row>
    <row r="195" spans="2:39" ht="60" customHeight="1" thickBot="1" x14ac:dyDescent="0.3">
      <c r="B195" s="100"/>
      <c r="C195" s="100"/>
      <c r="D195" s="101"/>
      <c r="E195" s="101"/>
      <c r="F195" s="82" t="s">
        <v>34</v>
      </c>
      <c r="G195" s="94"/>
      <c r="H195" s="95"/>
      <c r="I195" s="95"/>
      <c r="J195" s="95"/>
      <c r="K195" s="94"/>
      <c r="L195" s="95"/>
      <c r="M195" s="94"/>
      <c r="N195" s="95"/>
      <c r="O195" s="95"/>
      <c r="P195" s="95"/>
      <c r="Q195" s="95"/>
      <c r="R195" s="94"/>
      <c r="S195" s="95"/>
      <c r="T195" s="94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4"/>
      <c r="AG195" s="95"/>
      <c r="AH195" s="94"/>
      <c r="AI195" s="95"/>
      <c r="AJ195" s="96"/>
      <c r="AK195" s="97"/>
      <c r="AL195" s="178">
        <f t="shared" si="3"/>
        <v>0</v>
      </c>
      <c r="AM195" s="179">
        <v>0</v>
      </c>
    </row>
    <row r="196" spans="2:39" ht="60" customHeight="1" thickBot="1" x14ac:dyDescent="0.3">
      <c r="B196" s="100"/>
      <c r="C196" s="100"/>
      <c r="D196" s="101"/>
      <c r="E196" s="101"/>
      <c r="F196" s="82" t="s">
        <v>34</v>
      </c>
      <c r="G196" s="94"/>
      <c r="H196" s="95"/>
      <c r="I196" s="95"/>
      <c r="J196" s="95"/>
      <c r="K196" s="94"/>
      <c r="L196" s="95"/>
      <c r="M196" s="94"/>
      <c r="N196" s="95"/>
      <c r="O196" s="95"/>
      <c r="P196" s="95"/>
      <c r="Q196" s="95"/>
      <c r="R196" s="94"/>
      <c r="S196" s="95"/>
      <c r="T196" s="94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4"/>
      <c r="AG196" s="95"/>
      <c r="AH196" s="94"/>
      <c r="AI196" s="95"/>
      <c r="AJ196" s="96"/>
      <c r="AK196" s="97"/>
      <c r="AL196" s="178">
        <f t="shared" si="3"/>
        <v>0</v>
      </c>
      <c r="AM196" s="179">
        <v>0</v>
      </c>
    </row>
    <row r="197" spans="2:39" ht="60" customHeight="1" thickBot="1" x14ac:dyDescent="0.3">
      <c r="B197" s="100"/>
      <c r="C197" s="100"/>
      <c r="D197" s="101"/>
      <c r="E197" s="101"/>
      <c r="F197" s="82" t="s">
        <v>34</v>
      </c>
      <c r="G197" s="94"/>
      <c r="H197" s="95"/>
      <c r="I197" s="95"/>
      <c r="J197" s="95"/>
      <c r="K197" s="94"/>
      <c r="L197" s="95"/>
      <c r="M197" s="94"/>
      <c r="N197" s="95"/>
      <c r="O197" s="95"/>
      <c r="P197" s="95"/>
      <c r="Q197" s="95"/>
      <c r="R197" s="94"/>
      <c r="S197" s="95"/>
      <c r="T197" s="94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4"/>
      <c r="AG197" s="95"/>
      <c r="AH197" s="94"/>
      <c r="AI197" s="95"/>
      <c r="AJ197" s="96"/>
      <c r="AK197" s="97"/>
      <c r="AL197" s="178">
        <f t="shared" si="3"/>
        <v>0</v>
      </c>
      <c r="AM197" s="179">
        <v>0</v>
      </c>
    </row>
    <row r="198" spans="2:39" ht="60" customHeight="1" thickBot="1" x14ac:dyDescent="0.3">
      <c r="B198" s="100"/>
      <c r="C198" s="100"/>
      <c r="D198" s="101"/>
      <c r="E198" s="101"/>
      <c r="F198" s="82" t="s">
        <v>34</v>
      </c>
      <c r="G198" s="94"/>
      <c r="H198" s="95"/>
      <c r="I198" s="95"/>
      <c r="J198" s="95"/>
      <c r="K198" s="94"/>
      <c r="L198" s="95"/>
      <c r="M198" s="94"/>
      <c r="N198" s="95"/>
      <c r="O198" s="95"/>
      <c r="P198" s="95"/>
      <c r="Q198" s="95"/>
      <c r="R198" s="94"/>
      <c r="S198" s="95"/>
      <c r="T198" s="94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4"/>
      <c r="AG198" s="95"/>
      <c r="AH198" s="94"/>
      <c r="AI198" s="95"/>
      <c r="AJ198" s="96"/>
      <c r="AK198" s="97"/>
      <c r="AL198" s="178">
        <f t="shared" si="3"/>
        <v>0</v>
      </c>
      <c r="AM198" s="179">
        <v>0</v>
      </c>
    </row>
    <row r="199" spans="2:39" ht="60" customHeight="1" thickBot="1" x14ac:dyDescent="0.3">
      <c r="B199" s="100"/>
      <c r="C199" s="100"/>
      <c r="D199" s="101"/>
      <c r="E199" s="101"/>
      <c r="F199" s="82" t="s">
        <v>34</v>
      </c>
      <c r="G199" s="94"/>
      <c r="H199" s="95"/>
      <c r="I199" s="95"/>
      <c r="J199" s="95"/>
      <c r="K199" s="94"/>
      <c r="L199" s="95"/>
      <c r="M199" s="94"/>
      <c r="N199" s="95"/>
      <c r="O199" s="95"/>
      <c r="P199" s="95"/>
      <c r="Q199" s="95"/>
      <c r="R199" s="94"/>
      <c r="S199" s="95"/>
      <c r="T199" s="94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4"/>
      <c r="AG199" s="95"/>
      <c r="AH199" s="94"/>
      <c r="AI199" s="95"/>
      <c r="AJ199" s="96"/>
      <c r="AK199" s="97"/>
      <c r="AL199" s="178">
        <f t="shared" si="3"/>
        <v>0</v>
      </c>
      <c r="AM199" s="179">
        <v>0</v>
      </c>
    </row>
    <row r="200" spans="2:39" ht="60" customHeight="1" thickBot="1" x14ac:dyDescent="0.3">
      <c r="B200" s="100"/>
      <c r="C200" s="100"/>
      <c r="D200" s="101"/>
      <c r="E200" s="101"/>
      <c r="F200" s="82" t="s">
        <v>34</v>
      </c>
      <c r="G200" s="94"/>
      <c r="H200" s="95"/>
      <c r="I200" s="95"/>
      <c r="J200" s="95"/>
      <c r="K200" s="94"/>
      <c r="L200" s="95"/>
      <c r="M200" s="94"/>
      <c r="N200" s="95"/>
      <c r="O200" s="95"/>
      <c r="P200" s="95"/>
      <c r="Q200" s="95"/>
      <c r="R200" s="94"/>
      <c r="S200" s="95"/>
      <c r="T200" s="94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4"/>
      <c r="AG200" s="95"/>
      <c r="AH200" s="94"/>
      <c r="AI200" s="95"/>
      <c r="AJ200" s="96"/>
      <c r="AK200" s="97"/>
      <c r="AL200" s="178">
        <f t="shared" si="3"/>
        <v>0</v>
      </c>
      <c r="AM200" s="179">
        <v>0</v>
      </c>
    </row>
    <row r="201" spans="2:39" ht="60" customHeight="1" thickBot="1" x14ac:dyDescent="0.3">
      <c r="B201" s="100"/>
      <c r="C201" s="100"/>
      <c r="D201" s="101"/>
      <c r="E201" s="101"/>
      <c r="F201" s="82" t="s">
        <v>34</v>
      </c>
      <c r="G201" s="94"/>
      <c r="H201" s="95"/>
      <c r="I201" s="95"/>
      <c r="J201" s="95"/>
      <c r="K201" s="94"/>
      <c r="L201" s="95"/>
      <c r="M201" s="94"/>
      <c r="N201" s="95"/>
      <c r="O201" s="95"/>
      <c r="P201" s="95"/>
      <c r="Q201" s="95"/>
      <c r="R201" s="94"/>
      <c r="S201" s="95"/>
      <c r="T201" s="94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4"/>
      <c r="AG201" s="95"/>
      <c r="AH201" s="94"/>
      <c r="AI201" s="95"/>
      <c r="AJ201" s="96"/>
      <c r="AK201" s="97"/>
      <c r="AL201" s="178">
        <f t="shared" si="3"/>
        <v>0</v>
      </c>
      <c r="AM201" s="179">
        <v>0</v>
      </c>
    </row>
    <row r="202" spans="2:39" x14ac:dyDescent="0.25">
      <c r="G202" s="16"/>
      <c r="I202" s="16"/>
    </row>
    <row r="203" spans="2:39" x14ac:dyDescent="0.25">
      <c r="G203" s="16"/>
      <c r="I203" s="16"/>
    </row>
    <row r="204" spans="2:39" x14ac:dyDescent="0.25">
      <c r="G204" s="16"/>
      <c r="I204" s="16"/>
    </row>
    <row r="205" spans="2:39" x14ac:dyDescent="0.25">
      <c r="G205" s="16"/>
      <c r="I205" s="16"/>
    </row>
    <row r="206" spans="2:39" x14ac:dyDescent="0.25">
      <c r="G206" s="16"/>
      <c r="I206" s="16"/>
    </row>
    <row r="207" spans="2:39" x14ac:dyDescent="0.25">
      <c r="G207" s="16"/>
      <c r="I207" s="16"/>
    </row>
    <row r="208" spans="2:39" x14ac:dyDescent="0.25">
      <c r="G208" s="16"/>
      <c r="I208" s="16"/>
    </row>
    <row r="209" spans="7:9" x14ac:dyDescent="0.25">
      <c r="G209" s="16"/>
      <c r="I209" s="16"/>
    </row>
    <row r="210" spans="7:9" x14ac:dyDescent="0.25">
      <c r="G210" s="16"/>
      <c r="I210" s="16"/>
    </row>
    <row r="211" spans="7:9" x14ac:dyDescent="0.25">
      <c r="G211" s="16"/>
      <c r="I211" s="16"/>
    </row>
    <row r="212" spans="7:9" x14ac:dyDescent="0.25">
      <c r="G212" s="16"/>
      <c r="I212" s="16"/>
    </row>
    <row r="213" spans="7:9" x14ac:dyDescent="0.25">
      <c r="G213" s="16"/>
      <c r="I213" s="16"/>
    </row>
    <row r="214" spans="7:9" x14ac:dyDescent="0.25">
      <c r="G214" s="16"/>
      <c r="I214" s="16"/>
    </row>
    <row r="215" spans="7:9" x14ac:dyDescent="0.25">
      <c r="G215" s="16"/>
      <c r="I215" s="16"/>
    </row>
    <row r="216" spans="7:9" x14ac:dyDescent="0.25">
      <c r="G216" s="16"/>
      <c r="I216" s="16"/>
    </row>
    <row r="217" spans="7:9" x14ac:dyDescent="0.25">
      <c r="G217" s="16"/>
      <c r="I217" s="16"/>
    </row>
    <row r="218" spans="7:9" x14ac:dyDescent="0.25">
      <c r="G218" s="16"/>
      <c r="I218" s="16"/>
    </row>
    <row r="219" spans="7:9" x14ac:dyDescent="0.25">
      <c r="G219" s="16"/>
      <c r="I219" s="16"/>
    </row>
    <row r="220" spans="7:9" x14ac:dyDescent="0.25">
      <c r="G220" s="16"/>
      <c r="I220" s="16"/>
    </row>
    <row r="221" spans="7:9" x14ac:dyDescent="0.25">
      <c r="G221" s="16"/>
      <c r="I221" s="16"/>
    </row>
    <row r="222" spans="7:9" x14ac:dyDescent="0.25">
      <c r="G222" s="16"/>
      <c r="I222" s="16"/>
    </row>
    <row r="223" spans="7:9" x14ac:dyDescent="0.25">
      <c r="G223" s="16"/>
      <c r="I223" s="16"/>
    </row>
    <row r="224" spans="7:9" x14ac:dyDescent="0.25">
      <c r="G224" s="16"/>
      <c r="I224" s="16"/>
    </row>
    <row r="225" spans="7:9" x14ac:dyDescent="0.25">
      <c r="G225" s="16"/>
      <c r="I225" s="16"/>
    </row>
    <row r="226" spans="7:9" x14ac:dyDescent="0.25">
      <c r="G226" s="16"/>
      <c r="I226" s="16"/>
    </row>
    <row r="227" spans="7:9" x14ac:dyDescent="0.25">
      <c r="G227" s="16"/>
      <c r="I227" s="16"/>
    </row>
    <row r="228" spans="7:9" x14ac:dyDescent="0.25">
      <c r="G228" s="16"/>
      <c r="I228" s="16"/>
    </row>
    <row r="229" spans="7:9" x14ac:dyDescent="0.25">
      <c r="G229" s="16"/>
      <c r="I229" s="16"/>
    </row>
    <row r="230" spans="7:9" x14ac:dyDescent="0.25">
      <c r="G230" s="16"/>
      <c r="I230" s="16"/>
    </row>
    <row r="231" spans="7:9" x14ac:dyDescent="0.25">
      <c r="G231" s="16"/>
      <c r="I231" s="16"/>
    </row>
    <row r="232" spans="7:9" x14ac:dyDescent="0.25">
      <c r="G232" s="16"/>
      <c r="I232" s="16"/>
    </row>
    <row r="233" spans="7:9" x14ac:dyDescent="0.25">
      <c r="G233" s="16"/>
      <c r="I233" s="16"/>
    </row>
    <row r="234" spans="7:9" x14ac:dyDescent="0.25">
      <c r="G234" s="16"/>
      <c r="I234" s="16"/>
    </row>
    <row r="235" spans="7:9" x14ac:dyDescent="0.25">
      <c r="G235" s="16"/>
      <c r="I235" s="16"/>
    </row>
    <row r="236" spans="7:9" x14ac:dyDescent="0.25">
      <c r="G236" s="16"/>
      <c r="I236" s="16"/>
    </row>
    <row r="237" spans="7:9" x14ac:dyDescent="0.25">
      <c r="G237" s="16"/>
      <c r="I237" s="16"/>
    </row>
    <row r="238" spans="7:9" x14ac:dyDescent="0.25">
      <c r="G238" s="16"/>
      <c r="I238" s="16"/>
    </row>
    <row r="239" spans="7:9" x14ac:dyDescent="0.25">
      <c r="G239" s="16"/>
      <c r="I239" s="16"/>
    </row>
    <row r="240" spans="7:9" x14ac:dyDescent="0.25">
      <c r="G240" s="16"/>
      <c r="I240" s="16"/>
    </row>
    <row r="241" spans="7:9" x14ac:dyDescent="0.25">
      <c r="G241" s="16"/>
      <c r="I241" s="16"/>
    </row>
    <row r="242" spans="7:9" x14ac:dyDescent="0.25">
      <c r="G242" s="16"/>
      <c r="I242" s="16"/>
    </row>
    <row r="243" spans="7:9" x14ac:dyDescent="0.25">
      <c r="G243" s="16"/>
      <c r="I243" s="16"/>
    </row>
    <row r="244" spans="7:9" x14ac:dyDescent="0.25">
      <c r="G244" s="16"/>
      <c r="I244" s="16"/>
    </row>
    <row r="245" spans="7:9" x14ac:dyDescent="0.25">
      <c r="G245" s="16"/>
      <c r="I245" s="16"/>
    </row>
    <row r="246" spans="7:9" x14ac:dyDescent="0.25">
      <c r="G246" s="16"/>
      <c r="I246" s="16"/>
    </row>
    <row r="247" spans="7:9" x14ac:dyDescent="0.25">
      <c r="G247" s="16"/>
      <c r="I247" s="16"/>
    </row>
    <row r="248" spans="7:9" x14ac:dyDescent="0.25">
      <c r="G248" s="16"/>
      <c r="I248" s="16"/>
    </row>
    <row r="249" spans="7:9" x14ac:dyDescent="0.25">
      <c r="G249" s="16"/>
      <c r="I249" s="16"/>
    </row>
    <row r="250" spans="7:9" x14ac:dyDescent="0.25">
      <c r="G250" s="16"/>
      <c r="I250" s="16"/>
    </row>
    <row r="251" spans="7:9" x14ac:dyDescent="0.25">
      <c r="G251" s="16"/>
      <c r="I251" s="16"/>
    </row>
    <row r="252" spans="7:9" x14ac:dyDescent="0.25">
      <c r="G252" s="16"/>
      <c r="I252" s="16"/>
    </row>
    <row r="253" spans="7:9" x14ac:dyDescent="0.25">
      <c r="G253" s="16"/>
      <c r="I253" s="16"/>
    </row>
    <row r="254" spans="7:9" x14ac:dyDescent="0.25">
      <c r="G254" s="16"/>
      <c r="I254" s="16"/>
    </row>
    <row r="255" spans="7:9" x14ac:dyDescent="0.25">
      <c r="G255" s="16"/>
      <c r="I255" s="16"/>
    </row>
    <row r="256" spans="7:9" x14ac:dyDescent="0.25">
      <c r="G256" s="16"/>
      <c r="I256" s="16"/>
    </row>
    <row r="257" spans="7:9" x14ac:dyDescent="0.25">
      <c r="G257" s="16"/>
      <c r="I257" s="16"/>
    </row>
    <row r="258" spans="7:9" x14ac:dyDescent="0.25">
      <c r="G258" s="16"/>
      <c r="I258" s="16"/>
    </row>
    <row r="259" spans="7:9" x14ac:dyDescent="0.25">
      <c r="G259" s="16"/>
      <c r="I259" s="16"/>
    </row>
    <row r="260" spans="7:9" x14ac:dyDescent="0.25">
      <c r="G260" s="16"/>
      <c r="I260" s="16"/>
    </row>
    <row r="261" spans="7:9" x14ac:dyDescent="0.25">
      <c r="G261" s="16"/>
      <c r="I261" s="16"/>
    </row>
    <row r="262" spans="7:9" x14ac:dyDescent="0.25">
      <c r="G262" s="16"/>
      <c r="I262" s="16"/>
    </row>
    <row r="263" spans="7:9" x14ac:dyDescent="0.25">
      <c r="G263" s="16"/>
      <c r="I263" s="16"/>
    </row>
    <row r="264" spans="7:9" x14ac:dyDescent="0.25">
      <c r="G264" s="16"/>
      <c r="I264" s="16"/>
    </row>
    <row r="265" spans="7:9" x14ac:dyDescent="0.25">
      <c r="G265" s="16"/>
      <c r="I265" s="16"/>
    </row>
    <row r="266" spans="7:9" x14ac:dyDescent="0.25">
      <c r="G266" s="16"/>
      <c r="I266" s="16"/>
    </row>
    <row r="267" spans="7:9" x14ac:dyDescent="0.25">
      <c r="G267" s="16"/>
      <c r="I267" s="16"/>
    </row>
    <row r="268" spans="7:9" x14ac:dyDescent="0.25">
      <c r="G268" s="16"/>
      <c r="I268" s="16"/>
    </row>
    <row r="269" spans="7:9" x14ac:dyDescent="0.25">
      <c r="G269" s="16"/>
      <c r="I269" s="16"/>
    </row>
    <row r="270" spans="7:9" x14ac:dyDescent="0.25">
      <c r="G270" s="16"/>
      <c r="I270" s="16"/>
    </row>
    <row r="271" spans="7:9" x14ac:dyDescent="0.25">
      <c r="G271" s="16"/>
      <c r="I271" s="16"/>
    </row>
    <row r="272" spans="7:9" x14ac:dyDescent="0.25">
      <c r="G272" s="16"/>
      <c r="I272" s="16"/>
    </row>
    <row r="273" spans="7:9" x14ac:dyDescent="0.25">
      <c r="G273" s="16"/>
      <c r="I273" s="16"/>
    </row>
    <row r="274" spans="7:9" x14ac:dyDescent="0.25">
      <c r="G274" s="16"/>
      <c r="I274" s="16"/>
    </row>
    <row r="275" spans="7:9" x14ac:dyDescent="0.25">
      <c r="G275" s="16"/>
      <c r="I275" s="16"/>
    </row>
    <row r="276" spans="7:9" x14ac:dyDescent="0.25">
      <c r="G276" s="16"/>
      <c r="I276" s="16"/>
    </row>
    <row r="277" spans="7:9" x14ac:dyDescent="0.25">
      <c r="G277" s="16"/>
      <c r="I277" s="16"/>
    </row>
    <row r="278" spans="7:9" x14ac:dyDescent="0.25">
      <c r="G278" s="16"/>
      <c r="I278" s="16"/>
    </row>
    <row r="279" spans="7:9" x14ac:dyDescent="0.25">
      <c r="G279" s="16"/>
      <c r="I279" s="16"/>
    </row>
    <row r="280" spans="7:9" x14ac:dyDescent="0.25">
      <c r="G280" s="16"/>
      <c r="I280" s="16"/>
    </row>
    <row r="281" spans="7:9" x14ac:dyDescent="0.25">
      <c r="G281" s="16"/>
      <c r="I281" s="16"/>
    </row>
    <row r="282" spans="7:9" x14ac:dyDescent="0.25">
      <c r="G282" s="16"/>
      <c r="I282" s="16"/>
    </row>
    <row r="283" spans="7:9" x14ac:dyDescent="0.25">
      <c r="G283" s="16"/>
      <c r="I283" s="16"/>
    </row>
    <row r="284" spans="7:9" x14ac:dyDescent="0.25">
      <c r="G284" s="16"/>
      <c r="I284" s="16"/>
    </row>
    <row r="285" spans="7:9" x14ac:dyDescent="0.25">
      <c r="G285" s="16"/>
      <c r="I285" s="16"/>
    </row>
    <row r="286" spans="7:9" x14ac:dyDescent="0.25">
      <c r="G286" s="16"/>
      <c r="I286" s="16"/>
    </row>
    <row r="287" spans="7:9" x14ac:dyDescent="0.25">
      <c r="G287" s="16"/>
      <c r="I287" s="16"/>
    </row>
    <row r="288" spans="7:9" x14ac:dyDescent="0.25">
      <c r="G288" s="16"/>
      <c r="I288" s="16"/>
    </row>
    <row r="289" spans="7:9" x14ac:dyDescent="0.25">
      <c r="G289" s="16"/>
      <c r="I289" s="16"/>
    </row>
    <row r="290" spans="7:9" x14ac:dyDescent="0.25">
      <c r="G290" s="16"/>
      <c r="I290" s="16"/>
    </row>
    <row r="291" spans="7:9" x14ac:dyDescent="0.25">
      <c r="G291" s="16"/>
      <c r="I291" s="16"/>
    </row>
    <row r="292" spans="7:9" x14ac:dyDescent="0.25">
      <c r="G292" s="16"/>
      <c r="I292" s="16"/>
    </row>
    <row r="293" spans="7:9" x14ac:dyDescent="0.25">
      <c r="G293" s="16"/>
      <c r="I293" s="16"/>
    </row>
    <row r="294" spans="7:9" x14ac:dyDescent="0.25">
      <c r="G294" s="16"/>
      <c r="I294" s="16"/>
    </row>
    <row r="295" spans="7:9" x14ac:dyDescent="0.25">
      <c r="G295" s="16"/>
      <c r="I295" s="16"/>
    </row>
    <row r="296" spans="7:9" x14ac:dyDescent="0.25">
      <c r="G296" s="16"/>
      <c r="I296" s="16"/>
    </row>
    <row r="297" spans="7:9" x14ac:dyDescent="0.25">
      <c r="G297" s="16"/>
      <c r="I297" s="16"/>
    </row>
    <row r="298" spans="7:9" x14ac:dyDescent="0.25">
      <c r="G298" s="16"/>
      <c r="I298" s="16"/>
    </row>
    <row r="299" spans="7:9" x14ac:dyDescent="0.25">
      <c r="G299" s="16"/>
      <c r="I299" s="16"/>
    </row>
    <row r="300" spans="7:9" x14ac:dyDescent="0.25">
      <c r="G300" s="16"/>
      <c r="I300" s="16"/>
    </row>
    <row r="301" spans="7:9" x14ac:dyDescent="0.25">
      <c r="G301" s="16"/>
      <c r="I301" s="16"/>
    </row>
    <row r="302" spans="7:9" x14ac:dyDescent="0.25">
      <c r="G302" s="16"/>
      <c r="I302" s="16"/>
    </row>
    <row r="303" spans="7:9" x14ac:dyDescent="0.25">
      <c r="G303" s="16"/>
      <c r="I303" s="16"/>
    </row>
    <row r="304" spans="7:9" x14ac:dyDescent="0.25">
      <c r="G304" s="16"/>
      <c r="I304" s="16"/>
    </row>
    <row r="305" spans="7:9" x14ac:dyDescent="0.25">
      <c r="G305" s="16"/>
      <c r="I305" s="16"/>
    </row>
    <row r="306" spans="7:9" x14ac:dyDescent="0.25">
      <c r="G306" s="16"/>
      <c r="I306" s="16"/>
    </row>
    <row r="307" spans="7:9" x14ac:dyDescent="0.25">
      <c r="G307" s="16"/>
      <c r="I307" s="16"/>
    </row>
    <row r="308" spans="7:9" x14ac:dyDescent="0.25">
      <c r="G308" s="16"/>
      <c r="I308" s="16"/>
    </row>
    <row r="309" spans="7:9" x14ac:dyDescent="0.25">
      <c r="G309" s="16"/>
      <c r="I309" s="16"/>
    </row>
    <row r="310" spans="7:9" x14ac:dyDescent="0.25">
      <c r="G310" s="16"/>
      <c r="I310" s="16"/>
    </row>
    <row r="311" spans="7:9" x14ac:dyDescent="0.25">
      <c r="G311" s="16"/>
      <c r="I311" s="16"/>
    </row>
    <row r="312" spans="7:9" x14ac:dyDescent="0.25">
      <c r="G312" s="16"/>
      <c r="I312" s="16"/>
    </row>
    <row r="313" spans="7:9" x14ac:dyDescent="0.25">
      <c r="G313" s="16"/>
      <c r="I313" s="16"/>
    </row>
    <row r="314" spans="7:9" x14ac:dyDescent="0.25">
      <c r="G314" s="16"/>
      <c r="I314" s="16"/>
    </row>
    <row r="315" spans="7:9" x14ac:dyDescent="0.25">
      <c r="G315" s="16"/>
      <c r="I315" s="16"/>
    </row>
    <row r="316" spans="7:9" x14ac:dyDescent="0.25">
      <c r="G316" s="16"/>
      <c r="I316" s="16"/>
    </row>
    <row r="317" spans="7:9" x14ac:dyDescent="0.25">
      <c r="G317" s="16"/>
      <c r="I317" s="16"/>
    </row>
    <row r="318" spans="7:9" x14ac:dyDescent="0.25">
      <c r="G318" s="16"/>
      <c r="I318" s="16"/>
    </row>
    <row r="319" spans="7:9" x14ac:dyDescent="0.25">
      <c r="G319" s="16"/>
      <c r="I319" s="16"/>
    </row>
    <row r="320" spans="7:9" x14ac:dyDescent="0.25">
      <c r="G320" s="16"/>
      <c r="I320" s="16"/>
    </row>
    <row r="321" spans="7:9" x14ac:dyDescent="0.25">
      <c r="G321" s="16"/>
      <c r="I321" s="16"/>
    </row>
    <row r="322" spans="7:9" x14ac:dyDescent="0.25">
      <c r="G322" s="16"/>
      <c r="I322" s="16"/>
    </row>
    <row r="323" spans="7:9" x14ac:dyDescent="0.25">
      <c r="G323" s="16"/>
      <c r="I323" s="16"/>
    </row>
    <row r="324" spans="7:9" x14ac:dyDescent="0.25">
      <c r="G324" s="16"/>
      <c r="I324" s="16"/>
    </row>
    <row r="325" spans="7:9" x14ac:dyDescent="0.25">
      <c r="G325" s="16"/>
      <c r="I325" s="16"/>
    </row>
    <row r="326" spans="7:9" x14ac:dyDescent="0.25">
      <c r="G326" s="16"/>
      <c r="I326" s="16"/>
    </row>
    <row r="327" spans="7:9" x14ac:dyDescent="0.25">
      <c r="G327" s="16"/>
      <c r="I327" s="16"/>
    </row>
    <row r="328" spans="7:9" x14ac:dyDescent="0.25">
      <c r="G328" s="16"/>
      <c r="I328" s="16"/>
    </row>
    <row r="329" spans="7:9" x14ac:dyDescent="0.25">
      <c r="G329" s="16"/>
      <c r="I329" s="16"/>
    </row>
    <row r="330" spans="7:9" x14ac:dyDescent="0.25">
      <c r="G330" s="16"/>
      <c r="I330" s="16"/>
    </row>
    <row r="331" spans="7:9" x14ac:dyDescent="0.25">
      <c r="G331" s="16"/>
      <c r="I331" s="16"/>
    </row>
    <row r="332" spans="7:9" x14ac:dyDescent="0.25">
      <c r="G332" s="16"/>
      <c r="I332" s="16"/>
    </row>
    <row r="333" spans="7:9" x14ac:dyDescent="0.25">
      <c r="G333" s="16"/>
      <c r="I333" s="16"/>
    </row>
    <row r="334" spans="7:9" x14ac:dyDescent="0.25">
      <c r="G334" s="16"/>
      <c r="I334" s="16"/>
    </row>
    <row r="335" spans="7:9" x14ac:dyDescent="0.25">
      <c r="G335" s="16"/>
      <c r="I335" s="16"/>
    </row>
    <row r="336" spans="7:9" x14ac:dyDescent="0.25">
      <c r="G336" s="16"/>
      <c r="I336" s="16"/>
    </row>
    <row r="337" spans="7:9" x14ac:dyDescent="0.25">
      <c r="G337" s="16"/>
      <c r="I337" s="16"/>
    </row>
    <row r="338" spans="7:9" x14ac:dyDescent="0.25">
      <c r="G338" s="16"/>
      <c r="I338" s="16"/>
    </row>
    <row r="339" spans="7:9" x14ac:dyDescent="0.25">
      <c r="G339" s="16"/>
      <c r="I339" s="16"/>
    </row>
    <row r="340" spans="7:9" x14ac:dyDescent="0.25">
      <c r="G340" s="16"/>
      <c r="I340" s="16"/>
    </row>
    <row r="341" spans="7:9" x14ac:dyDescent="0.25">
      <c r="G341" s="16"/>
      <c r="I341" s="16"/>
    </row>
    <row r="342" spans="7:9" x14ac:dyDescent="0.25">
      <c r="G342" s="16"/>
      <c r="I342" s="16"/>
    </row>
    <row r="343" spans="7:9" x14ac:dyDescent="0.25">
      <c r="G343" s="16"/>
      <c r="I343" s="16"/>
    </row>
    <row r="344" spans="7:9" x14ac:dyDescent="0.25">
      <c r="G344" s="16"/>
      <c r="I344" s="16"/>
    </row>
    <row r="345" spans="7:9" x14ac:dyDescent="0.25">
      <c r="G345" s="16"/>
      <c r="I345" s="16"/>
    </row>
    <row r="346" spans="7:9" x14ac:dyDescent="0.25">
      <c r="G346" s="16"/>
      <c r="I346" s="16"/>
    </row>
    <row r="347" spans="7:9" x14ac:dyDescent="0.25">
      <c r="G347" s="16"/>
      <c r="I347" s="16"/>
    </row>
    <row r="348" spans="7:9" x14ac:dyDescent="0.25">
      <c r="G348" s="16"/>
      <c r="I348" s="16"/>
    </row>
    <row r="349" spans="7:9" x14ac:dyDescent="0.25">
      <c r="G349" s="16"/>
      <c r="I349" s="16"/>
    </row>
    <row r="350" spans="7:9" x14ac:dyDescent="0.25">
      <c r="G350" s="16"/>
      <c r="I350" s="16"/>
    </row>
    <row r="351" spans="7:9" x14ac:dyDescent="0.25">
      <c r="G351" s="16"/>
      <c r="I351" s="16"/>
    </row>
    <row r="352" spans="7:9" x14ac:dyDescent="0.25">
      <c r="G352" s="16"/>
      <c r="I352" s="16"/>
    </row>
    <row r="353" spans="7:9" x14ac:dyDescent="0.25">
      <c r="G353" s="16"/>
      <c r="I353" s="16"/>
    </row>
    <row r="354" spans="7:9" x14ac:dyDescent="0.25">
      <c r="G354" s="16"/>
      <c r="I354" s="16"/>
    </row>
    <row r="355" spans="7:9" x14ac:dyDescent="0.25">
      <c r="G355" s="16"/>
      <c r="I355" s="16"/>
    </row>
    <row r="356" spans="7:9" x14ac:dyDescent="0.25">
      <c r="G356" s="16"/>
      <c r="I356" s="16"/>
    </row>
    <row r="357" spans="7:9" x14ac:dyDescent="0.25">
      <c r="G357" s="16"/>
      <c r="I357" s="16"/>
    </row>
    <row r="358" spans="7:9" x14ac:dyDescent="0.25">
      <c r="G358" s="16"/>
      <c r="I358" s="16"/>
    </row>
    <row r="359" spans="7:9" x14ac:dyDescent="0.25">
      <c r="G359" s="16"/>
      <c r="I359" s="16"/>
    </row>
    <row r="360" spans="7:9" x14ac:dyDescent="0.25">
      <c r="G360" s="16"/>
      <c r="I360" s="16"/>
    </row>
    <row r="361" spans="7:9" x14ac:dyDescent="0.25">
      <c r="G361" s="16"/>
      <c r="I361" s="16"/>
    </row>
    <row r="362" spans="7:9" x14ac:dyDescent="0.25">
      <c r="G362" s="16"/>
      <c r="I362" s="16"/>
    </row>
    <row r="363" spans="7:9" x14ac:dyDescent="0.25">
      <c r="G363" s="16"/>
      <c r="I363" s="16"/>
    </row>
    <row r="364" spans="7:9" x14ac:dyDescent="0.25">
      <c r="G364" s="16"/>
      <c r="I364" s="16"/>
    </row>
    <row r="365" spans="7:9" x14ac:dyDescent="0.25">
      <c r="G365" s="16"/>
      <c r="I365" s="16"/>
    </row>
    <row r="366" spans="7:9" x14ac:dyDescent="0.25">
      <c r="G366" s="16"/>
      <c r="I366" s="16"/>
    </row>
    <row r="367" spans="7:9" x14ac:dyDescent="0.25">
      <c r="G367" s="16"/>
      <c r="I367" s="16"/>
    </row>
    <row r="368" spans="7:9" x14ac:dyDescent="0.25">
      <c r="G368" s="16"/>
      <c r="I368" s="16"/>
    </row>
    <row r="369" spans="7:9" x14ac:dyDescent="0.25">
      <c r="G369" s="16"/>
      <c r="I369" s="16"/>
    </row>
    <row r="370" spans="7:9" x14ac:dyDescent="0.25">
      <c r="G370" s="16"/>
      <c r="I370" s="16"/>
    </row>
    <row r="371" spans="7:9" x14ac:dyDescent="0.25">
      <c r="G371" s="16"/>
      <c r="I371" s="16"/>
    </row>
    <row r="372" spans="7:9" x14ac:dyDescent="0.25">
      <c r="G372" s="16"/>
      <c r="I372" s="16"/>
    </row>
    <row r="373" spans="7:9" x14ac:dyDescent="0.25">
      <c r="G373" s="16"/>
      <c r="I373" s="16"/>
    </row>
    <row r="374" spans="7:9" x14ac:dyDescent="0.25">
      <c r="G374" s="16"/>
      <c r="I374" s="16"/>
    </row>
    <row r="375" spans="7:9" x14ac:dyDescent="0.25">
      <c r="G375" s="16"/>
      <c r="I375" s="16"/>
    </row>
    <row r="376" spans="7:9" x14ac:dyDescent="0.25">
      <c r="G376" s="16"/>
      <c r="I376" s="16"/>
    </row>
    <row r="377" spans="7:9" x14ac:dyDescent="0.25">
      <c r="G377" s="16"/>
      <c r="I377" s="16"/>
    </row>
    <row r="378" spans="7:9" x14ac:dyDescent="0.25">
      <c r="G378" s="16"/>
      <c r="I378" s="16"/>
    </row>
    <row r="379" spans="7:9" x14ac:dyDescent="0.25">
      <c r="G379" s="16"/>
      <c r="I379" s="16"/>
    </row>
    <row r="380" spans="7:9" x14ac:dyDescent="0.25">
      <c r="G380" s="16"/>
      <c r="I380" s="16"/>
    </row>
    <row r="381" spans="7:9" x14ac:dyDescent="0.25">
      <c r="G381" s="16"/>
      <c r="I381" s="16"/>
    </row>
    <row r="382" spans="7:9" x14ac:dyDescent="0.25">
      <c r="G382" s="16"/>
      <c r="I382" s="16"/>
    </row>
    <row r="383" spans="7:9" x14ac:dyDescent="0.25">
      <c r="G383" s="16"/>
      <c r="I383" s="16"/>
    </row>
    <row r="384" spans="7:9" x14ac:dyDescent="0.25">
      <c r="G384" s="16"/>
      <c r="I384" s="16"/>
    </row>
    <row r="385" spans="7:9" x14ac:dyDescent="0.25">
      <c r="G385" s="16"/>
      <c r="I385" s="16"/>
    </row>
    <row r="386" spans="7:9" x14ac:dyDescent="0.25">
      <c r="G386" s="16"/>
      <c r="I386" s="16"/>
    </row>
    <row r="387" spans="7:9" x14ac:dyDescent="0.25">
      <c r="G387" s="16"/>
      <c r="I387" s="16"/>
    </row>
    <row r="388" spans="7:9" x14ac:dyDescent="0.25">
      <c r="G388" s="16"/>
      <c r="I388" s="16"/>
    </row>
    <row r="389" spans="7:9" x14ac:dyDescent="0.25">
      <c r="G389" s="16"/>
      <c r="I389" s="16"/>
    </row>
    <row r="390" spans="7:9" x14ac:dyDescent="0.25">
      <c r="G390" s="16"/>
      <c r="I390" s="16"/>
    </row>
    <row r="391" spans="7:9" x14ac:dyDescent="0.25">
      <c r="G391" s="16"/>
      <c r="I391" s="16"/>
    </row>
    <row r="392" spans="7:9" x14ac:dyDescent="0.25">
      <c r="G392" s="16"/>
      <c r="I392" s="16"/>
    </row>
    <row r="393" spans="7:9" x14ac:dyDescent="0.25">
      <c r="G393" s="16"/>
      <c r="I393" s="16"/>
    </row>
    <row r="394" spans="7:9" x14ac:dyDescent="0.25">
      <c r="G394" s="16"/>
      <c r="I394" s="16"/>
    </row>
    <row r="395" spans="7:9" x14ac:dyDescent="0.25">
      <c r="G395" s="16"/>
      <c r="I395" s="16"/>
    </row>
    <row r="396" spans="7:9" x14ac:dyDescent="0.25">
      <c r="G396" s="16"/>
      <c r="I396" s="16"/>
    </row>
    <row r="397" spans="7:9" x14ac:dyDescent="0.25">
      <c r="G397" s="16"/>
      <c r="I397" s="16"/>
    </row>
    <row r="398" spans="7:9" x14ac:dyDescent="0.25">
      <c r="G398" s="16"/>
      <c r="I398" s="16"/>
    </row>
    <row r="399" spans="7:9" x14ac:dyDescent="0.25">
      <c r="G399" s="16"/>
      <c r="I399" s="16"/>
    </row>
    <row r="400" spans="7:9" x14ac:dyDescent="0.25">
      <c r="G400" s="16"/>
      <c r="I400" s="16"/>
    </row>
    <row r="401" spans="7:9" x14ac:dyDescent="0.25">
      <c r="G401" s="16"/>
      <c r="I401" s="16"/>
    </row>
    <row r="402" spans="7:9" x14ac:dyDescent="0.25">
      <c r="G402" s="16"/>
      <c r="I402" s="16"/>
    </row>
    <row r="403" spans="7:9" x14ac:dyDescent="0.25">
      <c r="G403" s="16"/>
      <c r="I403" s="16"/>
    </row>
    <row r="404" spans="7:9" x14ac:dyDescent="0.25">
      <c r="G404" s="16"/>
      <c r="I404" s="16"/>
    </row>
    <row r="405" spans="7:9" x14ac:dyDescent="0.25">
      <c r="G405" s="16"/>
      <c r="I405" s="16"/>
    </row>
    <row r="406" spans="7:9" x14ac:dyDescent="0.25">
      <c r="G406" s="16"/>
      <c r="I406" s="16"/>
    </row>
    <row r="407" spans="7:9" x14ac:dyDescent="0.25">
      <c r="G407" s="16"/>
      <c r="I407" s="16"/>
    </row>
    <row r="408" spans="7:9" x14ac:dyDescent="0.25">
      <c r="G408" s="16"/>
      <c r="I408" s="16"/>
    </row>
    <row r="409" spans="7:9" x14ac:dyDescent="0.25">
      <c r="G409" s="16"/>
      <c r="I409" s="16"/>
    </row>
    <row r="410" spans="7:9" x14ac:dyDescent="0.25">
      <c r="G410" s="16"/>
      <c r="I410" s="16"/>
    </row>
    <row r="411" spans="7:9" x14ac:dyDescent="0.25">
      <c r="G411" s="16"/>
      <c r="I411" s="16"/>
    </row>
    <row r="412" spans="7:9" x14ac:dyDescent="0.25">
      <c r="G412" s="16"/>
      <c r="I412" s="16"/>
    </row>
    <row r="413" spans="7:9" x14ac:dyDescent="0.25">
      <c r="G413" s="16"/>
      <c r="I413" s="16"/>
    </row>
    <row r="414" spans="7:9" x14ac:dyDescent="0.25">
      <c r="G414" s="16"/>
      <c r="I414" s="16"/>
    </row>
    <row r="415" spans="7:9" x14ac:dyDescent="0.25">
      <c r="G415" s="16"/>
      <c r="I415" s="16"/>
    </row>
    <row r="416" spans="7:9" x14ac:dyDescent="0.25">
      <c r="G416" s="16"/>
      <c r="I416" s="16"/>
    </row>
    <row r="417" spans="7:9" x14ac:dyDescent="0.25">
      <c r="G417" s="16"/>
      <c r="I417" s="16"/>
    </row>
    <row r="418" spans="7:9" x14ac:dyDescent="0.25">
      <c r="G418" s="16"/>
      <c r="I418" s="16"/>
    </row>
    <row r="419" spans="7:9" x14ac:dyDescent="0.25">
      <c r="G419" s="16"/>
      <c r="I419" s="16"/>
    </row>
    <row r="420" spans="7:9" x14ac:dyDescent="0.25">
      <c r="G420" s="16"/>
      <c r="I420" s="16"/>
    </row>
    <row r="421" spans="7:9" x14ac:dyDescent="0.25">
      <c r="G421" s="16"/>
      <c r="I421" s="16"/>
    </row>
    <row r="422" spans="7:9" x14ac:dyDescent="0.25">
      <c r="G422" s="16"/>
      <c r="I422" s="16"/>
    </row>
    <row r="423" spans="7:9" x14ac:dyDescent="0.25">
      <c r="G423" s="16"/>
      <c r="I423" s="16"/>
    </row>
    <row r="424" spans="7:9" x14ac:dyDescent="0.25">
      <c r="G424" s="16"/>
      <c r="I424" s="16"/>
    </row>
    <row r="425" spans="7:9" x14ac:dyDescent="0.25">
      <c r="G425" s="16"/>
      <c r="I425" s="16"/>
    </row>
    <row r="426" spans="7:9" x14ac:dyDescent="0.25">
      <c r="G426" s="16"/>
      <c r="I426" s="16"/>
    </row>
    <row r="427" spans="7:9" x14ac:dyDescent="0.25">
      <c r="G427" s="16"/>
      <c r="I427" s="16"/>
    </row>
    <row r="428" spans="7:9" x14ac:dyDescent="0.25">
      <c r="G428" s="16"/>
      <c r="I428" s="16"/>
    </row>
    <row r="429" spans="7:9" x14ac:dyDescent="0.25">
      <c r="G429" s="16"/>
      <c r="I429" s="16"/>
    </row>
    <row r="430" spans="7:9" x14ac:dyDescent="0.25">
      <c r="G430" s="16"/>
      <c r="I430" s="16"/>
    </row>
    <row r="431" spans="7:9" x14ac:dyDescent="0.25">
      <c r="G431" s="16"/>
      <c r="I431" s="16"/>
    </row>
    <row r="432" spans="7:9" x14ac:dyDescent="0.25">
      <c r="G432" s="16"/>
      <c r="I432" s="16"/>
    </row>
    <row r="433" spans="7:9" x14ac:dyDescent="0.25">
      <c r="G433" s="16"/>
      <c r="I433" s="16"/>
    </row>
    <row r="434" spans="7:9" x14ac:dyDescent="0.25">
      <c r="G434" s="16"/>
      <c r="I434" s="16"/>
    </row>
    <row r="435" spans="7:9" x14ac:dyDescent="0.25">
      <c r="G435" s="16"/>
      <c r="I435" s="16"/>
    </row>
    <row r="436" spans="7:9" x14ac:dyDescent="0.25">
      <c r="G436" s="16"/>
      <c r="I436" s="16"/>
    </row>
    <row r="437" spans="7:9" x14ac:dyDescent="0.25">
      <c r="G437" s="16"/>
      <c r="I437" s="16"/>
    </row>
    <row r="438" spans="7:9" x14ac:dyDescent="0.25">
      <c r="G438" s="16"/>
      <c r="I438" s="16"/>
    </row>
    <row r="439" spans="7:9" x14ac:dyDescent="0.25">
      <c r="G439" s="16"/>
      <c r="I439" s="16"/>
    </row>
    <row r="440" spans="7:9" x14ac:dyDescent="0.25">
      <c r="G440" s="16"/>
      <c r="I440" s="16"/>
    </row>
    <row r="441" spans="7:9" x14ac:dyDescent="0.25">
      <c r="G441" s="16"/>
      <c r="I441" s="16"/>
    </row>
    <row r="442" spans="7:9" x14ac:dyDescent="0.25">
      <c r="G442" s="16"/>
      <c r="I442" s="16"/>
    </row>
    <row r="443" spans="7:9" x14ac:dyDescent="0.25">
      <c r="G443" s="16"/>
      <c r="I443" s="16"/>
    </row>
    <row r="444" spans="7:9" x14ac:dyDescent="0.25">
      <c r="G444" s="16"/>
      <c r="I444" s="16"/>
    </row>
    <row r="445" spans="7:9" x14ac:dyDescent="0.25">
      <c r="G445" s="16"/>
      <c r="I445" s="16"/>
    </row>
    <row r="446" spans="7:9" x14ac:dyDescent="0.25">
      <c r="G446" s="16"/>
      <c r="I446" s="16"/>
    </row>
    <row r="447" spans="7:9" x14ac:dyDescent="0.25">
      <c r="G447" s="16"/>
      <c r="I447" s="16"/>
    </row>
    <row r="448" spans="7:9" x14ac:dyDescent="0.25">
      <c r="G448" s="16"/>
      <c r="I448" s="16"/>
    </row>
    <row r="449" spans="7:9" x14ac:dyDescent="0.25">
      <c r="G449" s="16"/>
      <c r="I449" s="16"/>
    </row>
    <row r="450" spans="7:9" x14ac:dyDescent="0.25">
      <c r="G450" s="16"/>
      <c r="I450" s="16"/>
    </row>
    <row r="451" spans="7:9" x14ac:dyDescent="0.25">
      <c r="G451" s="16"/>
      <c r="I451" s="16"/>
    </row>
    <row r="452" spans="7:9" x14ac:dyDescent="0.25">
      <c r="G452" s="16"/>
      <c r="I452" s="16"/>
    </row>
    <row r="453" spans="7:9" x14ac:dyDescent="0.25">
      <c r="G453" s="16"/>
      <c r="I453" s="16"/>
    </row>
    <row r="454" spans="7:9" x14ac:dyDescent="0.25">
      <c r="G454" s="16"/>
      <c r="I454" s="16"/>
    </row>
    <row r="455" spans="7:9" x14ac:dyDescent="0.25">
      <c r="G455" s="16"/>
      <c r="I455" s="16"/>
    </row>
    <row r="456" spans="7:9" x14ac:dyDescent="0.25">
      <c r="G456" s="16"/>
      <c r="I456" s="16"/>
    </row>
    <row r="457" spans="7:9" x14ac:dyDescent="0.25">
      <c r="G457" s="16"/>
      <c r="I457" s="16"/>
    </row>
    <row r="458" spans="7:9" x14ac:dyDescent="0.25">
      <c r="G458" s="16"/>
      <c r="I458" s="16"/>
    </row>
    <row r="459" spans="7:9" x14ac:dyDescent="0.25">
      <c r="G459" s="16"/>
      <c r="I459" s="16"/>
    </row>
    <row r="460" spans="7:9" x14ac:dyDescent="0.25">
      <c r="G460" s="16"/>
      <c r="I460" s="16"/>
    </row>
    <row r="461" spans="7:9" x14ac:dyDescent="0.25">
      <c r="G461" s="16"/>
      <c r="I461" s="16"/>
    </row>
    <row r="462" spans="7:9" x14ac:dyDescent="0.25">
      <c r="G462" s="16"/>
      <c r="I462" s="16"/>
    </row>
    <row r="463" spans="7:9" x14ac:dyDescent="0.25">
      <c r="G463" s="16"/>
      <c r="I463" s="16"/>
    </row>
    <row r="464" spans="7:9" x14ac:dyDescent="0.25">
      <c r="G464" s="16"/>
      <c r="I464" s="16"/>
    </row>
    <row r="465" spans="7:9" x14ac:dyDescent="0.25">
      <c r="G465" s="16"/>
      <c r="I465" s="16"/>
    </row>
    <row r="466" spans="7:9" x14ac:dyDescent="0.25">
      <c r="G466" s="16"/>
      <c r="I466" s="16"/>
    </row>
    <row r="467" spans="7:9" x14ac:dyDescent="0.25">
      <c r="G467" s="16"/>
      <c r="I467" s="16"/>
    </row>
    <row r="468" spans="7:9" x14ac:dyDescent="0.25">
      <c r="G468" s="16"/>
      <c r="I468" s="16"/>
    </row>
    <row r="469" spans="7:9" x14ac:dyDescent="0.25">
      <c r="G469" s="16"/>
      <c r="I469" s="16"/>
    </row>
    <row r="470" spans="7:9" x14ac:dyDescent="0.25">
      <c r="G470" s="16"/>
      <c r="I470" s="16"/>
    </row>
    <row r="471" spans="7:9" x14ac:dyDescent="0.25">
      <c r="G471" s="16"/>
      <c r="I471" s="16"/>
    </row>
    <row r="472" spans="7:9" x14ac:dyDescent="0.25">
      <c r="G472" s="16"/>
      <c r="I472" s="16"/>
    </row>
    <row r="473" spans="7:9" x14ac:dyDescent="0.25">
      <c r="G473" s="16"/>
      <c r="I473" s="16"/>
    </row>
    <row r="474" spans="7:9" x14ac:dyDescent="0.25">
      <c r="G474" s="16"/>
      <c r="I474" s="16"/>
    </row>
    <row r="475" spans="7:9" x14ac:dyDescent="0.25">
      <c r="G475" s="16"/>
      <c r="I475" s="16"/>
    </row>
    <row r="476" spans="7:9" x14ac:dyDescent="0.25">
      <c r="G476" s="16"/>
      <c r="I476" s="16"/>
    </row>
    <row r="477" spans="7:9" x14ac:dyDescent="0.25">
      <c r="G477" s="16"/>
      <c r="I477" s="16"/>
    </row>
    <row r="478" spans="7:9" x14ac:dyDescent="0.25">
      <c r="G478" s="16"/>
      <c r="I478" s="16"/>
    </row>
    <row r="479" spans="7:9" x14ac:dyDescent="0.25">
      <c r="G479" s="16"/>
      <c r="I479" s="16"/>
    </row>
    <row r="480" spans="7:9" x14ac:dyDescent="0.25">
      <c r="G480" s="16"/>
      <c r="I480" s="16"/>
    </row>
    <row r="481" spans="7:9" x14ac:dyDescent="0.25">
      <c r="G481" s="16"/>
      <c r="I481" s="16"/>
    </row>
    <row r="482" spans="7:9" x14ac:dyDescent="0.25">
      <c r="G482" s="16"/>
      <c r="I482" s="16"/>
    </row>
    <row r="483" spans="7:9" x14ac:dyDescent="0.25">
      <c r="G483" s="16"/>
      <c r="I483" s="16"/>
    </row>
    <row r="484" spans="7:9" x14ac:dyDescent="0.25">
      <c r="G484" s="16"/>
      <c r="I484" s="16"/>
    </row>
    <row r="485" spans="7:9" x14ac:dyDescent="0.25">
      <c r="G485" s="16"/>
      <c r="I485" s="16"/>
    </row>
    <row r="486" spans="7:9" x14ac:dyDescent="0.25">
      <c r="G486" s="16"/>
      <c r="I486" s="16"/>
    </row>
    <row r="487" spans="7:9" x14ac:dyDescent="0.25">
      <c r="G487" s="16"/>
      <c r="I487" s="16"/>
    </row>
    <row r="488" spans="7:9" x14ac:dyDescent="0.25">
      <c r="G488" s="16"/>
      <c r="I488" s="16"/>
    </row>
    <row r="489" spans="7:9" x14ac:dyDescent="0.25">
      <c r="G489" s="16"/>
      <c r="I489" s="16"/>
    </row>
    <row r="490" spans="7:9" x14ac:dyDescent="0.25">
      <c r="G490" s="16"/>
      <c r="I490" s="16"/>
    </row>
    <row r="491" spans="7:9" x14ac:dyDescent="0.25">
      <c r="G491" s="16"/>
      <c r="I491" s="16"/>
    </row>
    <row r="492" spans="7:9" x14ac:dyDescent="0.25">
      <c r="G492" s="16"/>
      <c r="I492" s="16"/>
    </row>
    <row r="493" spans="7:9" x14ac:dyDescent="0.25">
      <c r="G493" s="16"/>
      <c r="I493" s="16"/>
    </row>
    <row r="494" spans="7:9" x14ac:dyDescent="0.25">
      <c r="G494" s="16"/>
      <c r="I494" s="16"/>
    </row>
    <row r="495" spans="7:9" x14ac:dyDescent="0.25">
      <c r="G495" s="16"/>
      <c r="I495" s="16"/>
    </row>
    <row r="496" spans="7:9" x14ac:dyDescent="0.25">
      <c r="G496" s="16"/>
      <c r="I496" s="16"/>
    </row>
    <row r="497" spans="7:9" x14ac:dyDescent="0.25">
      <c r="G497" s="16"/>
      <c r="I497" s="16"/>
    </row>
    <row r="498" spans="7:9" x14ac:dyDescent="0.25">
      <c r="G498" s="16"/>
      <c r="I498" s="16"/>
    </row>
    <row r="499" spans="7:9" x14ac:dyDescent="0.25">
      <c r="G499" s="16"/>
      <c r="I499" s="16"/>
    </row>
    <row r="500" spans="7:9" x14ac:dyDescent="0.25">
      <c r="G500" s="16"/>
      <c r="I500" s="16"/>
    </row>
    <row r="501" spans="7:9" x14ac:dyDescent="0.25">
      <c r="G501" s="16"/>
      <c r="I501" s="16"/>
    </row>
    <row r="502" spans="7:9" x14ac:dyDescent="0.25">
      <c r="G502" s="16"/>
      <c r="I502" s="16"/>
    </row>
    <row r="503" spans="7:9" x14ac:dyDescent="0.25">
      <c r="G503" s="16"/>
      <c r="I503" s="16"/>
    </row>
    <row r="504" spans="7:9" x14ac:dyDescent="0.25">
      <c r="G504" s="16"/>
      <c r="I504" s="16"/>
    </row>
    <row r="505" spans="7:9" x14ac:dyDescent="0.25">
      <c r="G505" s="16"/>
      <c r="I505" s="16"/>
    </row>
    <row r="506" spans="7:9" x14ac:dyDescent="0.25">
      <c r="G506" s="16"/>
      <c r="I506" s="16"/>
    </row>
    <row r="507" spans="7:9" x14ac:dyDescent="0.25">
      <c r="G507" s="16"/>
      <c r="I507" s="16"/>
    </row>
    <row r="508" spans="7:9" x14ac:dyDescent="0.25">
      <c r="G508" s="16"/>
      <c r="I508" s="16"/>
    </row>
    <row r="509" spans="7:9" x14ac:dyDescent="0.25">
      <c r="G509" s="16"/>
      <c r="I509" s="16"/>
    </row>
    <row r="510" spans="7:9" x14ac:dyDescent="0.25">
      <c r="G510" s="16"/>
      <c r="I510" s="16"/>
    </row>
    <row r="511" spans="7:9" x14ac:dyDescent="0.25">
      <c r="G511" s="16"/>
      <c r="I511" s="16"/>
    </row>
    <row r="512" spans="7:9" x14ac:dyDescent="0.25">
      <c r="G512" s="16"/>
      <c r="I512" s="16"/>
    </row>
    <row r="513" spans="7:9" x14ac:dyDescent="0.25">
      <c r="G513" s="16"/>
      <c r="I513" s="16"/>
    </row>
    <row r="514" spans="7:9" x14ac:dyDescent="0.25">
      <c r="G514" s="16"/>
      <c r="I514" s="16"/>
    </row>
    <row r="515" spans="7:9" x14ac:dyDescent="0.25">
      <c r="G515" s="16"/>
      <c r="I515" s="16"/>
    </row>
    <row r="516" spans="7:9" x14ac:dyDescent="0.25">
      <c r="G516" s="16"/>
      <c r="I516" s="16"/>
    </row>
    <row r="517" spans="7:9" x14ac:dyDescent="0.25">
      <c r="G517" s="16"/>
      <c r="I517" s="16"/>
    </row>
    <row r="518" spans="7:9" x14ac:dyDescent="0.25">
      <c r="G518" s="16"/>
      <c r="I518" s="16"/>
    </row>
    <row r="519" spans="7:9" x14ac:dyDescent="0.25">
      <c r="G519" s="16"/>
      <c r="I519" s="16"/>
    </row>
    <row r="520" spans="7:9" x14ac:dyDescent="0.25">
      <c r="G520" s="16"/>
      <c r="I520" s="16"/>
    </row>
    <row r="521" spans="7:9" x14ac:dyDescent="0.25">
      <c r="G521" s="16"/>
      <c r="I521" s="16"/>
    </row>
    <row r="522" spans="7:9" x14ac:dyDescent="0.25">
      <c r="G522" s="16"/>
      <c r="I522" s="16"/>
    </row>
    <row r="523" spans="7:9" x14ac:dyDescent="0.25">
      <c r="G523" s="16"/>
      <c r="I523" s="16"/>
    </row>
    <row r="524" spans="7:9" x14ac:dyDescent="0.25">
      <c r="G524" s="16"/>
      <c r="I524" s="16"/>
    </row>
    <row r="525" spans="7:9" x14ac:dyDescent="0.25">
      <c r="G525" s="16"/>
      <c r="I525" s="16"/>
    </row>
    <row r="526" spans="7:9" x14ac:dyDescent="0.25">
      <c r="G526" s="16"/>
      <c r="I526" s="16"/>
    </row>
    <row r="527" spans="7:9" x14ac:dyDescent="0.25">
      <c r="G527" s="16"/>
      <c r="I527" s="16"/>
    </row>
    <row r="528" spans="7:9" x14ac:dyDescent="0.25">
      <c r="G528" s="16"/>
      <c r="I528" s="16"/>
    </row>
    <row r="529" spans="7:9" x14ac:dyDescent="0.25">
      <c r="G529" s="16"/>
      <c r="I529" s="16"/>
    </row>
    <row r="530" spans="7:9" x14ac:dyDescent="0.25">
      <c r="G530" s="16"/>
      <c r="I530" s="16"/>
    </row>
    <row r="531" spans="7:9" x14ac:dyDescent="0.25">
      <c r="G531" s="16"/>
      <c r="I531" s="16"/>
    </row>
    <row r="532" spans="7:9" x14ac:dyDescent="0.25">
      <c r="G532" s="16"/>
      <c r="I532" s="16"/>
    </row>
    <row r="533" spans="7:9" x14ac:dyDescent="0.25">
      <c r="G533" s="16"/>
      <c r="I533" s="16"/>
    </row>
    <row r="534" spans="7:9" x14ac:dyDescent="0.25">
      <c r="G534" s="16"/>
      <c r="I534" s="16"/>
    </row>
    <row r="535" spans="7:9" x14ac:dyDescent="0.25">
      <c r="G535" s="16"/>
      <c r="I535" s="16"/>
    </row>
    <row r="536" spans="7:9" x14ac:dyDescent="0.25">
      <c r="G536" s="16"/>
      <c r="I536" s="16"/>
    </row>
    <row r="537" spans="7:9" x14ac:dyDescent="0.25">
      <c r="G537" s="16"/>
      <c r="I537" s="16"/>
    </row>
    <row r="538" spans="7:9" x14ac:dyDescent="0.25">
      <c r="G538" s="16"/>
      <c r="I538" s="16"/>
    </row>
    <row r="539" spans="7:9" x14ac:dyDescent="0.25">
      <c r="G539" s="16"/>
      <c r="I539" s="16"/>
    </row>
    <row r="540" spans="7:9" x14ac:dyDescent="0.25">
      <c r="G540" s="16"/>
      <c r="I540" s="16"/>
    </row>
    <row r="541" spans="7:9" x14ac:dyDescent="0.25">
      <c r="G541" s="16"/>
      <c r="I541" s="16"/>
    </row>
    <row r="542" spans="7:9" x14ac:dyDescent="0.25">
      <c r="G542" s="16"/>
      <c r="I542" s="16"/>
    </row>
    <row r="543" spans="7:9" x14ac:dyDescent="0.25">
      <c r="G543" s="16"/>
      <c r="I543" s="16"/>
    </row>
    <row r="544" spans="7:9" x14ac:dyDescent="0.25">
      <c r="G544" s="16"/>
      <c r="I544" s="16"/>
    </row>
    <row r="545" spans="7:9" x14ac:dyDescent="0.25">
      <c r="G545" s="16"/>
      <c r="I545" s="16"/>
    </row>
    <row r="546" spans="7:9" x14ac:dyDescent="0.25">
      <c r="G546" s="16"/>
      <c r="I546" s="16"/>
    </row>
    <row r="547" spans="7:9" x14ac:dyDescent="0.25">
      <c r="G547" s="16"/>
      <c r="I547" s="16"/>
    </row>
    <row r="548" spans="7:9" x14ac:dyDescent="0.25">
      <c r="G548" s="16"/>
      <c r="I548" s="16"/>
    </row>
    <row r="549" spans="7:9" x14ac:dyDescent="0.25">
      <c r="G549" s="16"/>
      <c r="I549" s="16"/>
    </row>
    <row r="550" spans="7:9" x14ac:dyDescent="0.25">
      <c r="G550" s="16"/>
      <c r="I550" s="16"/>
    </row>
    <row r="551" spans="7:9" x14ac:dyDescent="0.25">
      <c r="G551" s="16"/>
      <c r="I551" s="16"/>
    </row>
    <row r="552" spans="7:9" x14ac:dyDescent="0.25">
      <c r="G552" s="16"/>
      <c r="I552" s="16"/>
    </row>
    <row r="553" spans="7:9" x14ac:dyDescent="0.25">
      <c r="G553" s="16"/>
      <c r="I553" s="16"/>
    </row>
    <row r="554" spans="7:9" x14ac:dyDescent="0.25">
      <c r="G554" s="16"/>
      <c r="I554" s="16"/>
    </row>
    <row r="555" spans="7:9" x14ac:dyDescent="0.25">
      <c r="G555" s="16"/>
      <c r="I555" s="16"/>
    </row>
    <row r="556" spans="7:9" x14ac:dyDescent="0.25">
      <c r="G556" s="16"/>
      <c r="I556" s="16"/>
    </row>
    <row r="557" spans="7:9" x14ac:dyDescent="0.25">
      <c r="G557" s="16"/>
      <c r="I557" s="16"/>
    </row>
    <row r="558" spans="7:9" x14ac:dyDescent="0.25">
      <c r="G558" s="16"/>
      <c r="I558" s="16"/>
    </row>
    <row r="559" spans="7:9" x14ac:dyDescent="0.25">
      <c r="G559" s="16"/>
      <c r="I559" s="16"/>
    </row>
    <row r="560" spans="7:9" x14ac:dyDescent="0.25">
      <c r="G560" s="16"/>
      <c r="I560" s="16"/>
    </row>
    <row r="561" spans="7:9" x14ac:dyDescent="0.25">
      <c r="G561" s="16"/>
      <c r="I561" s="16"/>
    </row>
    <row r="562" spans="7:9" x14ac:dyDescent="0.25">
      <c r="G562" s="16"/>
      <c r="I562" s="16"/>
    </row>
    <row r="563" spans="7:9" x14ac:dyDescent="0.25">
      <c r="G563" s="16"/>
      <c r="I563" s="16"/>
    </row>
    <row r="564" spans="7:9" x14ac:dyDescent="0.25">
      <c r="G564" s="16"/>
      <c r="I564" s="16"/>
    </row>
    <row r="565" spans="7:9" x14ac:dyDescent="0.25">
      <c r="G565" s="16"/>
      <c r="I565" s="16"/>
    </row>
    <row r="566" spans="7:9" x14ac:dyDescent="0.25">
      <c r="G566" s="16"/>
      <c r="I566" s="16"/>
    </row>
    <row r="567" spans="7:9" x14ac:dyDescent="0.25">
      <c r="G567" s="16"/>
      <c r="I567" s="16"/>
    </row>
    <row r="568" spans="7:9" x14ac:dyDescent="0.25">
      <c r="G568" s="16"/>
      <c r="I568" s="16"/>
    </row>
    <row r="569" spans="7:9" x14ac:dyDescent="0.25">
      <c r="G569" s="16"/>
      <c r="I569" s="16"/>
    </row>
    <row r="570" spans="7:9" x14ac:dyDescent="0.25">
      <c r="G570" s="16"/>
      <c r="I570" s="16"/>
    </row>
    <row r="571" spans="7:9" x14ac:dyDescent="0.25">
      <c r="G571" s="16"/>
      <c r="I571" s="16"/>
    </row>
    <row r="572" spans="7:9" x14ac:dyDescent="0.25">
      <c r="G572" s="16"/>
      <c r="I572" s="16"/>
    </row>
    <row r="573" spans="7:9" x14ac:dyDescent="0.25">
      <c r="G573" s="16"/>
      <c r="I573" s="16"/>
    </row>
    <row r="574" spans="7:9" x14ac:dyDescent="0.25">
      <c r="G574" s="16"/>
      <c r="I574" s="16"/>
    </row>
    <row r="575" spans="7:9" x14ac:dyDescent="0.25">
      <c r="G575" s="16"/>
      <c r="I575" s="16"/>
    </row>
    <row r="576" spans="7:9" x14ac:dyDescent="0.25">
      <c r="G576" s="16"/>
      <c r="I576" s="16"/>
    </row>
    <row r="577" spans="7:9" x14ac:dyDescent="0.25">
      <c r="G577" s="16"/>
      <c r="I577" s="16"/>
    </row>
    <row r="578" spans="7:9" x14ac:dyDescent="0.25">
      <c r="G578" s="16"/>
      <c r="I578" s="16"/>
    </row>
    <row r="579" spans="7:9" x14ac:dyDescent="0.25">
      <c r="G579" s="16"/>
      <c r="I579" s="16"/>
    </row>
    <row r="580" spans="7:9" x14ac:dyDescent="0.25">
      <c r="G580" s="16"/>
      <c r="I580" s="16"/>
    </row>
    <row r="581" spans="7:9" x14ac:dyDescent="0.25">
      <c r="G581" s="16"/>
      <c r="I581" s="16"/>
    </row>
    <row r="582" spans="7:9" x14ac:dyDescent="0.25">
      <c r="G582" s="16"/>
      <c r="I582" s="16"/>
    </row>
    <row r="583" spans="7:9" x14ac:dyDescent="0.25">
      <c r="G583" s="16"/>
      <c r="I583" s="16"/>
    </row>
    <row r="584" spans="7:9" x14ac:dyDescent="0.25">
      <c r="G584" s="16"/>
      <c r="I584" s="16"/>
    </row>
    <row r="585" spans="7:9" x14ac:dyDescent="0.25">
      <c r="G585" s="16"/>
      <c r="I585" s="16"/>
    </row>
    <row r="586" spans="7:9" x14ac:dyDescent="0.25">
      <c r="G586" s="16"/>
      <c r="I586" s="16"/>
    </row>
    <row r="587" spans="7:9" x14ac:dyDescent="0.25">
      <c r="G587" s="16"/>
      <c r="I587" s="16"/>
    </row>
    <row r="588" spans="7:9" x14ac:dyDescent="0.25">
      <c r="G588" s="16"/>
      <c r="I588" s="16"/>
    </row>
    <row r="589" spans="7:9" x14ac:dyDescent="0.25">
      <c r="G589" s="16"/>
      <c r="I589" s="16"/>
    </row>
    <row r="590" spans="7:9" x14ac:dyDescent="0.25">
      <c r="G590" s="16"/>
      <c r="I590" s="16"/>
    </row>
    <row r="591" spans="7:9" x14ac:dyDescent="0.25">
      <c r="G591" s="16"/>
      <c r="I591" s="16"/>
    </row>
    <row r="592" spans="7:9" x14ac:dyDescent="0.25">
      <c r="G592" s="16"/>
      <c r="I592" s="16"/>
    </row>
    <row r="593" spans="7:9" x14ac:dyDescent="0.25">
      <c r="G593" s="16"/>
      <c r="I593" s="16"/>
    </row>
    <row r="594" spans="7:9" x14ac:dyDescent="0.25">
      <c r="G594" s="16"/>
      <c r="I594" s="16"/>
    </row>
    <row r="595" spans="7:9" x14ac:dyDescent="0.25">
      <c r="G595" s="16"/>
      <c r="I595" s="16"/>
    </row>
    <row r="596" spans="7:9" x14ac:dyDescent="0.25">
      <c r="G596" s="16"/>
      <c r="I596" s="16"/>
    </row>
    <row r="597" spans="7:9" x14ac:dyDescent="0.25">
      <c r="G597" s="16"/>
      <c r="I597" s="16"/>
    </row>
    <row r="598" spans="7:9" x14ac:dyDescent="0.25">
      <c r="G598" s="16"/>
      <c r="I598" s="16"/>
    </row>
    <row r="599" spans="7:9" x14ac:dyDescent="0.25">
      <c r="G599" s="16"/>
      <c r="I599" s="16"/>
    </row>
    <row r="600" spans="7:9" x14ac:dyDescent="0.25">
      <c r="G600" s="16"/>
      <c r="I600" s="16"/>
    </row>
    <row r="601" spans="7:9" x14ac:dyDescent="0.25">
      <c r="G601" s="16"/>
      <c r="I601" s="16"/>
    </row>
    <row r="602" spans="7:9" x14ac:dyDescent="0.25">
      <c r="G602" s="16"/>
      <c r="I602" s="16"/>
    </row>
    <row r="603" spans="7:9" x14ac:dyDescent="0.25">
      <c r="G603" s="16"/>
      <c r="I603" s="16"/>
    </row>
    <row r="604" spans="7:9" x14ac:dyDescent="0.25">
      <c r="G604" s="16"/>
      <c r="I604" s="16"/>
    </row>
    <row r="605" spans="7:9" x14ac:dyDescent="0.25">
      <c r="G605" s="16"/>
      <c r="I605" s="16"/>
    </row>
    <row r="606" spans="7:9" x14ac:dyDescent="0.25">
      <c r="G606" s="16"/>
      <c r="I606" s="16"/>
    </row>
    <row r="607" spans="7:9" x14ac:dyDescent="0.25">
      <c r="G607" s="16"/>
      <c r="I607" s="16"/>
    </row>
    <row r="608" spans="7:9" x14ac:dyDescent="0.25">
      <c r="G608" s="16"/>
      <c r="I608" s="16"/>
    </row>
    <row r="609" spans="7:9" x14ac:dyDescent="0.25">
      <c r="G609" s="16"/>
      <c r="I609" s="16"/>
    </row>
    <row r="610" spans="7:9" x14ac:dyDescent="0.25">
      <c r="G610" s="16"/>
      <c r="I610" s="16"/>
    </row>
    <row r="611" spans="7:9" x14ac:dyDescent="0.25">
      <c r="G611" s="16"/>
      <c r="I611" s="16"/>
    </row>
    <row r="612" spans="7:9" x14ac:dyDescent="0.25">
      <c r="G612" s="16"/>
      <c r="I612" s="16"/>
    </row>
    <row r="613" spans="7:9" x14ac:dyDescent="0.25">
      <c r="G613" s="16"/>
      <c r="I613" s="16"/>
    </row>
    <row r="614" spans="7:9" x14ac:dyDescent="0.25">
      <c r="G614" s="16"/>
      <c r="I614" s="16"/>
    </row>
    <row r="615" spans="7:9" x14ac:dyDescent="0.25">
      <c r="G615" s="16"/>
      <c r="I615" s="16"/>
    </row>
    <row r="616" spans="7:9" x14ac:dyDescent="0.25">
      <c r="G616" s="16"/>
      <c r="I616" s="16"/>
    </row>
    <row r="617" spans="7:9" x14ac:dyDescent="0.25">
      <c r="G617" s="16"/>
      <c r="I617" s="16"/>
    </row>
    <row r="618" spans="7:9" x14ac:dyDescent="0.25">
      <c r="G618" s="16"/>
      <c r="I618" s="16"/>
    </row>
    <row r="619" spans="7:9" x14ac:dyDescent="0.25">
      <c r="G619" s="16"/>
      <c r="I619" s="16"/>
    </row>
    <row r="620" spans="7:9" x14ac:dyDescent="0.25">
      <c r="G620" s="16"/>
      <c r="I620" s="16"/>
    </row>
    <row r="621" spans="7:9" x14ac:dyDescent="0.25">
      <c r="G621" s="16"/>
      <c r="I621" s="16"/>
    </row>
    <row r="622" spans="7:9" x14ac:dyDescent="0.25">
      <c r="G622" s="16"/>
      <c r="I622" s="16"/>
    </row>
    <row r="623" spans="7:9" x14ac:dyDescent="0.25">
      <c r="G623" s="16"/>
      <c r="I623" s="16"/>
    </row>
    <row r="624" spans="7:9" x14ac:dyDescent="0.25">
      <c r="G624" s="16"/>
      <c r="I624" s="16"/>
    </row>
    <row r="625" spans="7:9" x14ac:dyDescent="0.25">
      <c r="G625" s="16"/>
      <c r="I625" s="16"/>
    </row>
    <row r="626" spans="7:9" x14ac:dyDescent="0.25">
      <c r="G626" s="16"/>
      <c r="I626" s="16"/>
    </row>
    <row r="627" spans="7:9" x14ac:dyDescent="0.25">
      <c r="G627" s="16"/>
      <c r="I627" s="16"/>
    </row>
    <row r="628" spans="7:9" x14ac:dyDescent="0.25">
      <c r="G628" s="16"/>
      <c r="I628" s="16"/>
    </row>
    <row r="629" spans="7:9" x14ac:dyDescent="0.25">
      <c r="G629" s="16"/>
      <c r="I629" s="16"/>
    </row>
    <row r="630" spans="7:9" x14ac:dyDescent="0.25">
      <c r="G630" s="16"/>
      <c r="I630" s="16"/>
    </row>
    <row r="631" spans="7:9" x14ac:dyDescent="0.25">
      <c r="G631" s="16"/>
      <c r="I631" s="16"/>
    </row>
    <row r="632" spans="7:9" x14ac:dyDescent="0.25">
      <c r="G632" s="16"/>
      <c r="I632" s="16"/>
    </row>
    <row r="633" spans="7:9" x14ac:dyDescent="0.25">
      <c r="G633" s="16"/>
      <c r="I633" s="16"/>
    </row>
    <row r="634" spans="7:9" x14ac:dyDescent="0.25">
      <c r="G634" s="16"/>
      <c r="I634" s="16"/>
    </row>
    <row r="635" spans="7:9" x14ac:dyDescent="0.25">
      <c r="G635" s="16"/>
      <c r="I635" s="16"/>
    </row>
    <row r="636" spans="7:9" x14ac:dyDescent="0.25">
      <c r="G636" s="16"/>
      <c r="I636" s="16"/>
    </row>
    <row r="637" spans="7:9" x14ac:dyDescent="0.25">
      <c r="G637" s="16"/>
      <c r="I637" s="16"/>
    </row>
    <row r="638" spans="7:9" x14ac:dyDescent="0.25">
      <c r="G638" s="16"/>
      <c r="I638" s="16"/>
    </row>
    <row r="639" spans="7:9" x14ac:dyDescent="0.25">
      <c r="G639" s="16"/>
      <c r="I639" s="16"/>
    </row>
    <row r="640" spans="7:9" x14ac:dyDescent="0.25">
      <c r="G640" s="16"/>
      <c r="I640" s="16"/>
    </row>
    <row r="641" spans="7:9" x14ac:dyDescent="0.25">
      <c r="G641" s="16"/>
      <c r="I641" s="16"/>
    </row>
    <row r="642" spans="7:9" x14ac:dyDescent="0.25">
      <c r="G642" s="16"/>
      <c r="I642" s="16"/>
    </row>
    <row r="643" spans="7:9" x14ac:dyDescent="0.25">
      <c r="G643" s="16"/>
      <c r="I643" s="16"/>
    </row>
    <row r="644" spans="7:9" x14ac:dyDescent="0.25">
      <c r="G644" s="16"/>
      <c r="I644" s="16"/>
    </row>
    <row r="645" spans="7:9" x14ac:dyDescent="0.25">
      <c r="G645" s="16"/>
      <c r="I645" s="16"/>
    </row>
    <row r="646" spans="7:9" x14ac:dyDescent="0.25">
      <c r="G646" s="16"/>
      <c r="I646" s="16"/>
    </row>
    <row r="647" spans="7:9" x14ac:dyDescent="0.25">
      <c r="G647" s="16"/>
      <c r="I647" s="16"/>
    </row>
    <row r="648" spans="7:9" x14ac:dyDescent="0.25">
      <c r="G648" s="16"/>
      <c r="I648" s="16"/>
    </row>
    <row r="649" spans="7:9" x14ac:dyDescent="0.25">
      <c r="G649" s="16"/>
      <c r="I649" s="16"/>
    </row>
    <row r="650" spans="7:9" x14ac:dyDescent="0.25">
      <c r="G650" s="16"/>
      <c r="I650" s="16"/>
    </row>
    <row r="651" spans="7:9" x14ac:dyDescent="0.25">
      <c r="G651" s="16"/>
      <c r="I651" s="16"/>
    </row>
    <row r="652" spans="7:9" x14ac:dyDescent="0.25">
      <c r="G652" s="16"/>
      <c r="I652" s="16"/>
    </row>
    <row r="653" spans="7:9" x14ac:dyDescent="0.25">
      <c r="G653" s="16"/>
      <c r="I653" s="16"/>
    </row>
    <row r="654" spans="7:9" x14ac:dyDescent="0.25">
      <c r="G654" s="16"/>
      <c r="I654" s="16"/>
    </row>
    <row r="655" spans="7:9" x14ac:dyDescent="0.25">
      <c r="G655" s="16"/>
      <c r="I655" s="16"/>
    </row>
    <row r="656" spans="7:9" x14ac:dyDescent="0.25">
      <c r="G656" s="16"/>
      <c r="I656" s="16"/>
    </row>
    <row r="657" spans="7:9" x14ac:dyDescent="0.25">
      <c r="G657" s="16"/>
      <c r="I657" s="16"/>
    </row>
    <row r="658" spans="7:9" x14ac:dyDescent="0.25">
      <c r="G658" s="16"/>
      <c r="I658" s="16"/>
    </row>
    <row r="659" spans="7:9" x14ac:dyDescent="0.25">
      <c r="G659" s="16"/>
      <c r="I659" s="16"/>
    </row>
    <row r="660" spans="7:9" x14ac:dyDescent="0.25">
      <c r="G660" s="16"/>
      <c r="I660" s="16"/>
    </row>
    <row r="661" spans="7:9" x14ac:dyDescent="0.25">
      <c r="G661" s="16"/>
      <c r="I661" s="16"/>
    </row>
    <row r="662" spans="7:9" x14ac:dyDescent="0.25">
      <c r="G662" s="16"/>
      <c r="I662" s="16"/>
    </row>
    <row r="663" spans="7:9" x14ac:dyDescent="0.25">
      <c r="G663" s="16"/>
      <c r="I663" s="16"/>
    </row>
    <row r="664" spans="7:9" x14ac:dyDescent="0.25">
      <c r="G664" s="16"/>
      <c r="I664" s="16"/>
    </row>
    <row r="665" spans="7:9" x14ac:dyDescent="0.25">
      <c r="G665" s="16"/>
      <c r="I665" s="16"/>
    </row>
    <row r="666" spans="7:9" x14ac:dyDescent="0.25">
      <c r="G666" s="16"/>
      <c r="I666" s="16"/>
    </row>
    <row r="667" spans="7:9" x14ac:dyDescent="0.25">
      <c r="G667" s="16"/>
      <c r="I667" s="16"/>
    </row>
    <row r="668" spans="7:9" x14ac:dyDescent="0.25">
      <c r="G668" s="16"/>
      <c r="I668" s="16"/>
    </row>
    <row r="669" spans="7:9" x14ac:dyDescent="0.25">
      <c r="G669" s="16"/>
      <c r="I669" s="16"/>
    </row>
    <row r="670" spans="7:9" x14ac:dyDescent="0.25">
      <c r="G670" s="16"/>
      <c r="I670" s="16"/>
    </row>
    <row r="671" spans="7:9" x14ac:dyDescent="0.25">
      <c r="G671" s="16"/>
      <c r="I671" s="16"/>
    </row>
    <row r="672" spans="7:9" x14ac:dyDescent="0.25">
      <c r="G672" s="16"/>
      <c r="I672" s="16"/>
    </row>
    <row r="673" spans="7:9" x14ac:dyDescent="0.25">
      <c r="G673" s="16"/>
      <c r="I673" s="16"/>
    </row>
    <row r="674" spans="7:9" x14ac:dyDescent="0.25">
      <c r="G674" s="16"/>
      <c r="I674" s="16"/>
    </row>
    <row r="675" spans="7:9" x14ac:dyDescent="0.25">
      <c r="G675" s="16"/>
      <c r="I675" s="16"/>
    </row>
    <row r="676" spans="7:9" x14ac:dyDescent="0.25">
      <c r="G676" s="16"/>
      <c r="I676" s="16"/>
    </row>
    <row r="677" spans="7:9" x14ac:dyDescent="0.25">
      <c r="G677" s="16"/>
      <c r="I677" s="16"/>
    </row>
    <row r="678" spans="7:9" x14ac:dyDescent="0.25">
      <c r="G678" s="16"/>
      <c r="I678" s="16"/>
    </row>
    <row r="679" spans="7:9" x14ac:dyDescent="0.25">
      <c r="G679" s="16"/>
      <c r="I679" s="16"/>
    </row>
    <row r="680" spans="7:9" x14ac:dyDescent="0.25">
      <c r="G680" s="16"/>
      <c r="I680" s="16"/>
    </row>
    <row r="681" spans="7:9" x14ac:dyDescent="0.25">
      <c r="G681" s="16"/>
      <c r="I681" s="16"/>
    </row>
    <row r="682" spans="7:9" x14ac:dyDescent="0.25">
      <c r="G682" s="16"/>
      <c r="I682" s="16"/>
    </row>
    <row r="683" spans="7:9" x14ac:dyDescent="0.25">
      <c r="G683" s="16"/>
      <c r="I683" s="16"/>
    </row>
    <row r="684" spans="7:9" x14ac:dyDescent="0.25">
      <c r="G684" s="16"/>
      <c r="I684" s="16"/>
    </row>
    <row r="685" spans="7:9" x14ac:dyDescent="0.25">
      <c r="G685" s="16"/>
      <c r="I685" s="16"/>
    </row>
    <row r="686" spans="7:9" x14ac:dyDescent="0.25">
      <c r="G686" s="16"/>
      <c r="I686" s="16"/>
    </row>
    <row r="687" spans="7:9" x14ac:dyDescent="0.25">
      <c r="G687" s="16"/>
      <c r="I687" s="16"/>
    </row>
    <row r="688" spans="7:9" x14ac:dyDescent="0.25">
      <c r="G688" s="16"/>
      <c r="I688" s="16"/>
    </row>
    <row r="689" spans="7:9" x14ac:dyDescent="0.25">
      <c r="G689" s="16"/>
      <c r="I689" s="16"/>
    </row>
    <row r="690" spans="7:9" x14ac:dyDescent="0.25">
      <c r="G690" s="16"/>
      <c r="I690" s="16"/>
    </row>
    <row r="691" spans="7:9" x14ac:dyDescent="0.25">
      <c r="G691" s="16"/>
      <c r="I691" s="16"/>
    </row>
    <row r="692" spans="7:9" x14ac:dyDescent="0.25">
      <c r="G692" s="16"/>
      <c r="I692" s="16"/>
    </row>
    <row r="693" spans="7:9" x14ac:dyDescent="0.25">
      <c r="G693" s="16"/>
      <c r="I693" s="16"/>
    </row>
    <row r="694" spans="7:9" x14ac:dyDescent="0.25">
      <c r="G694" s="16"/>
      <c r="I694" s="16"/>
    </row>
    <row r="695" spans="7:9" x14ac:dyDescent="0.25">
      <c r="G695" s="16"/>
      <c r="I695" s="16"/>
    </row>
    <row r="696" spans="7:9" x14ac:dyDescent="0.25">
      <c r="G696" s="16"/>
      <c r="I696" s="16"/>
    </row>
    <row r="697" spans="7:9" x14ac:dyDescent="0.25">
      <c r="G697" s="16"/>
      <c r="I697" s="16"/>
    </row>
    <row r="698" spans="7:9" x14ac:dyDescent="0.25">
      <c r="G698" s="16"/>
      <c r="I698" s="16"/>
    </row>
    <row r="699" spans="7:9" x14ac:dyDescent="0.25">
      <c r="G699" s="16"/>
      <c r="I699" s="16"/>
    </row>
    <row r="700" spans="7:9" x14ac:dyDescent="0.25">
      <c r="G700" s="16"/>
      <c r="I700" s="16"/>
    </row>
    <row r="701" spans="7:9" x14ac:dyDescent="0.25">
      <c r="G701" s="16"/>
      <c r="I701" s="16"/>
    </row>
    <row r="702" spans="7:9" x14ac:dyDescent="0.25">
      <c r="G702" s="16"/>
      <c r="I702" s="16"/>
    </row>
    <row r="703" spans="7:9" x14ac:dyDescent="0.25">
      <c r="G703" s="16"/>
      <c r="I703" s="16"/>
    </row>
    <row r="704" spans="7:9" x14ac:dyDescent="0.25">
      <c r="G704" s="16"/>
      <c r="I704" s="16"/>
    </row>
    <row r="705" spans="7:9" x14ac:dyDescent="0.25">
      <c r="G705" s="16"/>
      <c r="I705" s="16"/>
    </row>
    <row r="706" spans="7:9" x14ac:dyDescent="0.25">
      <c r="G706" s="16"/>
      <c r="I706" s="16"/>
    </row>
    <row r="707" spans="7:9" x14ac:dyDescent="0.25">
      <c r="G707" s="16"/>
      <c r="I707" s="16"/>
    </row>
    <row r="708" spans="7:9" x14ac:dyDescent="0.25">
      <c r="G708" s="16"/>
      <c r="I708" s="16"/>
    </row>
    <row r="709" spans="7:9" x14ac:dyDescent="0.25">
      <c r="G709" s="16"/>
      <c r="I709" s="16"/>
    </row>
    <row r="710" spans="7:9" x14ac:dyDescent="0.25">
      <c r="G710" s="16"/>
      <c r="I710" s="16"/>
    </row>
    <row r="711" spans="7:9" x14ac:dyDescent="0.25">
      <c r="G711" s="16"/>
      <c r="I711" s="16"/>
    </row>
    <row r="712" spans="7:9" x14ac:dyDescent="0.25">
      <c r="G712" s="16"/>
      <c r="I712" s="16"/>
    </row>
    <row r="713" spans="7:9" x14ac:dyDescent="0.25">
      <c r="G713" s="16"/>
      <c r="I713" s="16"/>
    </row>
    <row r="714" spans="7:9" x14ac:dyDescent="0.25">
      <c r="G714" s="16"/>
      <c r="I714" s="16"/>
    </row>
    <row r="715" spans="7:9" x14ac:dyDescent="0.25">
      <c r="G715" s="16"/>
      <c r="I715" s="16"/>
    </row>
    <row r="716" spans="7:9" x14ac:dyDescent="0.25">
      <c r="G716" s="16"/>
      <c r="I716" s="16"/>
    </row>
    <row r="717" spans="7:9" x14ac:dyDescent="0.25">
      <c r="G717" s="16"/>
      <c r="I717" s="16"/>
    </row>
    <row r="718" spans="7:9" x14ac:dyDescent="0.25">
      <c r="G718" s="16"/>
      <c r="I718" s="16"/>
    </row>
    <row r="719" spans="7:9" x14ac:dyDescent="0.25">
      <c r="G719" s="16"/>
      <c r="I719" s="16"/>
    </row>
    <row r="720" spans="7:9" x14ac:dyDescent="0.25">
      <c r="G720" s="16"/>
      <c r="I720" s="16"/>
    </row>
    <row r="721" spans="7:9" x14ac:dyDescent="0.25">
      <c r="G721" s="16"/>
      <c r="I721" s="16"/>
    </row>
    <row r="722" spans="7:9" x14ac:dyDescent="0.25">
      <c r="G722" s="16"/>
      <c r="I722" s="16"/>
    </row>
    <row r="723" spans="7:9" x14ac:dyDescent="0.25">
      <c r="G723" s="16"/>
      <c r="I723" s="16"/>
    </row>
    <row r="724" spans="7:9" x14ac:dyDescent="0.25">
      <c r="G724" s="16"/>
      <c r="I724" s="16"/>
    </row>
    <row r="725" spans="7:9" x14ac:dyDescent="0.25">
      <c r="G725" s="16"/>
      <c r="I725" s="16"/>
    </row>
    <row r="726" spans="7:9" x14ac:dyDescent="0.25">
      <c r="G726" s="16"/>
      <c r="I726" s="16"/>
    </row>
    <row r="727" spans="7:9" x14ac:dyDescent="0.25">
      <c r="G727" s="16"/>
      <c r="I727" s="16"/>
    </row>
    <row r="728" spans="7:9" x14ac:dyDescent="0.25">
      <c r="G728" s="16"/>
      <c r="I728" s="16"/>
    </row>
    <row r="729" spans="7:9" x14ac:dyDescent="0.25">
      <c r="G729" s="16"/>
      <c r="I729" s="16"/>
    </row>
    <row r="730" spans="7:9" x14ac:dyDescent="0.25">
      <c r="G730" s="16"/>
      <c r="I730" s="16"/>
    </row>
    <row r="731" spans="7:9" x14ac:dyDescent="0.25">
      <c r="G731" s="16"/>
      <c r="I731" s="16"/>
    </row>
    <row r="732" spans="7:9" x14ac:dyDescent="0.25">
      <c r="G732" s="16"/>
      <c r="I732" s="16"/>
    </row>
    <row r="733" spans="7:9" x14ac:dyDescent="0.25">
      <c r="G733" s="16"/>
      <c r="I733" s="16"/>
    </row>
    <row r="734" spans="7:9" x14ac:dyDescent="0.25">
      <c r="G734" s="16"/>
      <c r="I734" s="16"/>
    </row>
    <row r="735" spans="7:9" x14ac:dyDescent="0.25">
      <c r="G735" s="16"/>
      <c r="I735" s="16"/>
    </row>
    <row r="736" spans="7:9" x14ac:dyDescent="0.25">
      <c r="G736" s="16"/>
      <c r="I736" s="16"/>
    </row>
    <row r="737" spans="7:9" x14ac:dyDescent="0.25">
      <c r="G737" s="16"/>
      <c r="I737" s="16"/>
    </row>
    <row r="738" spans="7:9" x14ac:dyDescent="0.25">
      <c r="G738" s="16"/>
      <c r="I738" s="16"/>
    </row>
    <row r="739" spans="7:9" x14ac:dyDescent="0.25">
      <c r="G739" s="16"/>
      <c r="I739" s="16"/>
    </row>
    <row r="740" spans="7:9" x14ac:dyDescent="0.25">
      <c r="G740" s="16"/>
      <c r="I740" s="16"/>
    </row>
    <row r="741" spans="7:9" x14ac:dyDescent="0.25">
      <c r="G741" s="16"/>
      <c r="I741" s="16"/>
    </row>
    <row r="742" spans="7:9" x14ac:dyDescent="0.25">
      <c r="G742" s="16"/>
      <c r="I742" s="16"/>
    </row>
    <row r="743" spans="7:9" x14ac:dyDescent="0.25">
      <c r="G743" s="16"/>
      <c r="I743" s="16"/>
    </row>
    <row r="744" spans="7:9" x14ac:dyDescent="0.25">
      <c r="G744" s="16"/>
      <c r="I744" s="16"/>
    </row>
    <row r="745" spans="7:9" x14ac:dyDescent="0.25">
      <c r="G745" s="16"/>
      <c r="I745" s="16"/>
    </row>
    <row r="746" spans="7:9" x14ac:dyDescent="0.25">
      <c r="G746" s="16"/>
      <c r="I746" s="16"/>
    </row>
    <row r="747" spans="7:9" x14ac:dyDescent="0.25">
      <c r="G747" s="16"/>
      <c r="I747" s="16"/>
    </row>
    <row r="748" spans="7:9" x14ac:dyDescent="0.25">
      <c r="G748" s="16"/>
      <c r="I748" s="16"/>
    </row>
    <row r="749" spans="7:9" x14ac:dyDescent="0.25">
      <c r="G749" s="16"/>
      <c r="I749" s="16"/>
    </row>
    <row r="750" spans="7:9" x14ac:dyDescent="0.25">
      <c r="G750" s="16"/>
      <c r="I750" s="16"/>
    </row>
    <row r="751" spans="7:9" x14ac:dyDescent="0.25">
      <c r="G751" s="16"/>
      <c r="I751" s="16"/>
    </row>
    <row r="752" spans="7:9" x14ac:dyDescent="0.25">
      <c r="G752" s="16"/>
      <c r="I752" s="16"/>
    </row>
    <row r="753" spans="7:9" x14ac:dyDescent="0.25">
      <c r="G753" s="16"/>
      <c r="I753" s="16"/>
    </row>
    <row r="754" spans="7:9" x14ac:dyDescent="0.25">
      <c r="G754" s="16"/>
      <c r="I754" s="16"/>
    </row>
    <row r="755" spans="7:9" x14ac:dyDescent="0.25">
      <c r="G755" s="16"/>
      <c r="I755" s="16"/>
    </row>
    <row r="756" spans="7:9" x14ac:dyDescent="0.25">
      <c r="G756" s="16"/>
      <c r="I756" s="16"/>
    </row>
    <row r="757" spans="7:9" x14ac:dyDescent="0.25">
      <c r="G757" s="16"/>
      <c r="I757" s="16"/>
    </row>
    <row r="758" spans="7:9" x14ac:dyDescent="0.25">
      <c r="G758" s="16"/>
      <c r="I758" s="16"/>
    </row>
    <row r="759" spans="7:9" x14ac:dyDescent="0.25">
      <c r="G759" s="16"/>
      <c r="I759" s="16"/>
    </row>
    <row r="760" spans="7:9" x14ac:dyDescent="0.25">
      <c r="G760" s="16"/>
      <c r="I760" s="16"/>
    </row>
    <row r="761" spans="7:9" x14ac:dyDescent="0.25">
      <c r="G761" s="16"/>
      <c r="I761" s="16"/>
    </row>
    <row r="762" spans="7:9" x14ac:dyDescent="0.25">
      <c r="G762" s="16"/>
      <c r="I762" s="16"/>
    </row>
    <row r="763" spans="7:9" x14ac:dyDescent="0.25">
      <c r="G763" s="16"/>
      <c r="I763" s="16"/>
    </row>
    <row r="764" spans="7:9" x14ac:dyDescent="0.25">
      <c r="G764" s="16"/>
      <c r="I764" s="16"/>
    </row>
    <row r="765" spans="7:9" x14ac:dyDescent="0.25">
      <c r="G765" s="16"/>
      <c r="I765" s="16"/>
    </row>
    <row r="766" spans="7:9" x14ac:dyDescent="0.25">
      <c r="G766" s="16"/>
      <c r="I766" s="16"/>
    </row>
    <row r="767" spans="7:9" x14ac:dyDescent="0.25">
      <c r="G767" s="16"/>
      <c r="I767" s="16"/>
    </row>
    <row r="768" spans="7:9" x14ac:dyDescent="0.25">
      <c r="G768" s="16"/>
      <c r="I768" s="16"/>
    </row>
    <row r="769" spans="7:9" x14ac:dyDescent="0.25">
      <c r="G769" s="16"/>
      <c r="I769" s="16"/>
    </row>
    <row r="770" spans="7:9" x14ac:dyDescent="0.25">
      <c r="G770" s="16"/>
      <c r="I770" s="16"/>
    </row>
    <row r="771" spans="7:9" x14ac:dyDescent="0.25">
      <c r="G771" s="16"/>
      <c r="I771" s="16"/>
    </row>
    <row r="772" spans="7:9" x14ac:dyDescent="0.25">
      <c r="G772" s="16"/>
      <c r="I772" s="16"/>
    </row>
    <row r="773" spans="7:9" x14ac:dyDescent="0.25">
      <c r="G773" s="16"/>
      <c r="I773" s="16"/>
    </row>
    <row r="774" spans="7:9" x14ac:dyDescent="0.25">
      <c r="G774" s="16"/>
      <c r="I774" s="16"/>
    </row>
    <row r="775" spans="7:9" x14ac:dyDescent="0.25">
      <c r="G775" s="16"/>
      <c r="I775" s="16"/>
    </row>
    <row r="776" spans="7:9" x14ac:dyDescent="0.25">
      <c r="G776" s="16"/>
      <c r="I776" s="16"/>
    </row>
    <row r="777" spans="7:9" x14ac:dyDescent="0.25">
      <c r="G777" s="16"/>
      <c r="I777" s="16"/>
    </row>
    <row r="778" spans="7:9" x14ac:dyDescent="0.25">
      <c r="G778" s="16"/>
      <c r="I778" s="16"/>
    </row>
    <row r="779" spans="7:9" x14ac:dyDescent="0.25">
      <c r="G779" s="16"/>
      <c r="I779" s="16"/>
    </row>
    <row r="780" spans="7:9" x14ac:dyDescent="0.25">
      <c r="G780" s="16"/>
      <c r="I780" s="16"/>
    </row>
    <row r="781" spans="7:9" x14ac:dyDescent="0.25">
      <c r="G781" s="16"/>
      <c r="I781" s="16"/>
    </row>
    <row r="782" spans="7:9" x14ac:dyDescent="0.25">
      <c r="G782" s="16"/>
      <c r="I782" s="16"/>
    </row>
    <row r="783" spans="7:9" x14ac:dyDescent="0.25">
      <c r="G783" s="16"/>
      <c r="I783" s="16"/>
    </row>
    <row r="784" spans="7:9" x14ac:dyDescent="0.25">
      <c r="G784" s="16"/>
      <c r="I784" s="16"/>
    </row>
    <row r="785" spans="7:9" x14ac:dyDescent="0.25">
      <c r="G785" s="16"/>
      <c r="I785" s="16"/>
    </row>
    <row r="786" spans="7:9" x14ac:dyDescent="0.25">
      <c r="G786" s="16"/>
      <c r="I786" s="16"/>
    </row>
    <row r="787" spans="7:9" x14ac:dyDescent="0.25">
      <c r="G787" s="16"/>
      <c r="I787" s="16"/>
    </row>
    <row r="788" spans="7:9" x14ac:dyDescent="0.25">
      <c r="G788" s="16"/>
      <c r="I788" s="16"/>
    </row>
    <row r="789" spans="7:9" x14ac:dyDescent="0.25">
      <c r="G789" s="16"/>
      <c r="I789" s="16"/>
    </row>
    <row r="790" spans="7:9" x14ac:dyDescent="0.25">
      <c r="G790" s="16"/>
      <c r="I790" s="16"/>
    </row>
    <row r="791" spans="7:9" x14ac:dyDescent="0.25">
      <c r="G791" s="16"/>
      <c r="I791" s="16"/>
    </row>
    <row r="792" spans="7:9" x14ac:dyDescent="0.25">
      <c r="G792" s="16"/>
      <c r="I792" s="16"/>
    </row>
    <row r="793" spans="7:9" x14ac:dyDescent="0.25">
      <c r="G793" s="16"/>
      <c r="I793" s="16"/>
    </row>
    <row r="794" spans="7:9" x14ac:dyDescent="0.25">
      <c r="G794" s="16"/>
      <c r="I794" s="16"/>
    </row>
    <row r="795" spans="7:9" x14ac:dyDescent="0.25">
      <c r="G795" s="16"/>
      <c r="I795" s="16"/>
    </row>
    <row r="796" spans="7:9" x14ac:dyDescent="0.25">
      <c r="G796" s="16"/>
      <c r="I796" s="16"/>
    </row>
    <row r="797" spans="7:9" x14ac:dyDescent="0.25">
      <c r="G797" s="16"/>
      <c r="I797" s="16"/>
    </row>
    <row r="798" spans="7:9" x14ac:dyDescent="0.25">
      <c r="G798" s="16"/>
      <c r="I798" s="16"/>
    </row>
    <row r="799" spans="7:9" x14ac:dyDescent="0.25">
      <c r="G799" s="16"/>
      <c r="I799" s="16"/>
    </row>
    <row r="800" spans="7:9" x14ac:dyDescent="0.25">
      <c r="G800" s="16"/>
      <c r="I800" s="16"/>
    </row>
    <row r="801" spans="7:9" x14ac:dyDescent="0.25">
      <c r="G801" s="16"/>
      <c r="I801" s="16"/>
    </row>
    <row r="802" spans="7:9" x14ac:dyDescent="0.25">
      <c r="G802" s="16"/>
      <c r="I802" s="16"/>
    </row>
    <row r="803" spans="7:9" x14ac:dyDescent="0.25">
      <c r="G803" s="16"/>
      <c r="I803" s="16"/>
    </row>
    <row r="804" spans="7:9" x14ac:dyDescent="0.25">
      <c r="G804" s="16"/>
      <c r="I804" s="16"/>
    </row>
    <row r="805" spans="7:9" x14ac:dyDescent="0.25">
      <c r="G805" s="16"/>
      <c r="I805" s="16"/>
    </row>
    <row r="806" spans="7:9" x14ac:dyDescent="0.25">
      <c r="G806" s="16"/>
      <c r="I806" s="16"/>
    </row>
    <row r="807" spans="7:9" x14ac:dyDescent="0.25">
      <c r="G807" s="16"/>
      <c r="I807" s="16"/>
    </row>
    <row r="808" spans="7:9" x14ac:dyDescent="0.25">
      <c r="G808" s="16"/>
      <c r="I808" s="16"/>
    </row>
    <row r="809" spans="7:9" x14ac:dyDescent="0.25">
      <c r="G809" s="16"/>
      <c r="I809" s="16"/>
    </row>
    <row r="810" spans="7:9" x14ac:dyDescent="0.25">
      <c r="G810" s="16"/>
      <c r="I810" s="16"/>
    </row>
    <row r="811" spans="7:9" x14ac:dyDescent="0.25">
      <c r="G811" s="16"/>
      <c r="I811" s="16"/>
    </row>
    <row r="812" spans="7:9" x14ac:dyDescent="0.25">
      <c r="G812" s="16"/>
      <c r="I812" s="16"/>
    </row>
    <row r="813" spans="7:9" x14ac:dyDescent="0.25">
      <c r="G813" s="16"/>
      <c r="I813" s="16"/>
    </row>
    <row r="814" spans="7:9" x14ac:dyDescent="0.25">
      <c r="G814" s="16"/>
      <c r="I814" s="16"/>
    </row>
    <row r="815" spans="7:9" x14ac:dyDescent="0.25">
      <c r="G815" s="16"/>
      <c r="I815" s="16"/>
    </row>
    <row r="816" spans="7:9" x14ac:dyDescent="0.25">
      <c r="G816" s="16"/>
      <c r="I816" s="16"/>
    </row>
    <row r="817" spans="7:9" x14ac:dyDescent="0.25">
      <c r="G817" s="16"/>
      <c r="I817" s="16"/>
    </row>
    <row r="818" spans="7:9" x14ac:dyDescent="0.25">
      <c r="G818" s="16"/>
      <c r="I818" s="16"/>
    </row>
    <row r="819" spans="7:9" x14ac:dyDescent="0.25">
      <c r="G819" s="16"/>
      <c r="I819" s="16"/>
    </row>
    <row r="820" spans="7:9" x14ac:dyDescent="0.25">
      <c r="G820" s="16"/>
      <c r="I820" s="16"/>
    </row>
    <row r="821" spans="7:9" x14ac:dyDescent="0.25">
      <c r="G821" s="16"/>
      <c r="I821" s="16"/>
    </row>
    <row r="822" spans="7:9" x14ac:dyDescent="0.25">
      <c r="G822" s="16"/>
      <c r="I822" s="16"/>
    </row>
    <row r="823" spans="7:9" x14ac:dyDescent="0.25">
      <c r="G823" s="16"/>
      <c r="I823" s="16"/>
    </row>
    <row r="824" spans="7:9" x14ac:dyDescent="0.25">
      <c r="G824" s="16"/>
      <c r="I824" s="16"/>
    </row>
    <row r="825" spans="7:9" x14ac:dyDescent="0.25">
      <c r="G825" s="16"/>
      <c r="I825" s="16"/>
    </row>
    <row r="826" spans="7:9" x14ac:dyDescent="0.25">
      <c r="G826" s="16"/>
      <c r="I826" s="16"/>
    </row>
    <row r="827" spans="7:9" x14ac:dyDescent="0.25">
      <c r="G827" s="16"/>
      <c r="I827" s="16"/>
    </row>
    <row r="828" spans="7:9" x14ac:dyDescent="0.25">
      <c r="G828" s="16"/>
      <c r="I828" s="16"/>
    </row>
    <row r="829" spans="7:9" x14ac:dyDescent="0.25">
      <c r="G829" s="16"/>
      <c r="I829" s="16"/>
    </row>
    <row r="830" spans="7:9" x14ac:dyDescent="0.25">
      <c r="G830" s="16"/>
      <c r="I830" s="16"/>
    </row>
    <row r="831" spans="7:9" x14ac:dyDescent="0.25">
      <c r="G831" s="16"/>
      <c r="I831" s="16"/>
    </row>
    <row r="832" spans="7:9" x14ac:dyDescent="0.25">
      <c r="G832" s="16"/>
      <c r="I832" s="16"/>
    </row>
    <row r="833" spans="7:9" x14ac:dyDescent="0.25">
      <c r="G833" s="16"/>
      <c r="I833" s="16"/>
    </row>
    <row r="834" spans="7:9" x14ac:dyDescent="0.25">
      <c r="G834" s="16"/>
      <c r="I834" s="16"/>
    </row>
    <row r="835" spans="7:9" x14ac:dyDescent="0.25">
      <c r="G835" s="16"/>
      <c r="I835" s="16"/>
    </row>
    <row r="836" spans="7:9" x14ac:dyDescent="0.25">
      <c r="G836" s="16"/>
      <c r="I836" s="16"/>
    </row>
    <row r="837" spans="7:9" x14ac:dyDescent="0.25">
      <c r="G837" s="16"/>
      <c r="I837" s="16"/>
    </row>
    <row r="838" spans="7:9" x14ac:dyDescent="0.25">
      <c r="G838" s="16"/>
      <c r="I838" s="16"/>
    </row>
    <row r="839" spans="7:9" x14ac:dyDescent="0.25">
      <c r="G839" s="16"/>
      <c r="I839" s="16"/>
    </row>
    <row r="840" spans="7:9" x14ac:dyDescent="0.25">
      <c r="G840" s="16"/>
      <c r="I840" s="16"/>
    </row>
    <row r="841" spans="7:9" x14ac:dyDescent="0.25">
      <c r="G841" s="16"/>
      <c r="I841" s="16"/>
    </row>
    <row r="842" spans="7:9" x14ac:dyDescent="0.25">
      <c r="G842" s="16"/>
      <c r="I842" s="16"/>
    </row>
    <row r="843" spans="7:9" x14ac:dyDescent="0.25">
      <c r="G843" s="16"/>
      <c r="I843" s="16"/>
    </row>
    <row r="844" spans="7:9" x14ac:dyDescent="0.25">
      <c r="G844" s="16"/>
      <c r="I844" s="16"/>
    </row>
    <row r="845" spans="7:9" x14ac:dyDescent="0.25">
      <c r="G845" s="16"/>
      <c r="I845" s="16"/>
    </row>
    <row r="846" spans="7:9" x14ac:dyDescent="0.25">
      <c r="G846" s="16"/>
      <c r="I846" s="16"/>
    </row>
    <row r="847" spans="7:9" x14ac:dyDescent="0.25">
      <c r="G847" s="16"/>
      <c r="I847" s="16"/>
    </row>
    <row r="848" spans="7:9" x14ac:dyDescent="0.25">
      <c r="G848" s="16"/>
      <c r="I848" s="16"/>
    </row>
    <row r="849" spans="7:9" x14ac:dyDescent="0.25">
      <c r="G849" s="16"/>
      <c r="I849" s="16"/>
    </row>
    <row r="850" spans="7:9" x14ac:dyDescent="0.25">
      <c r="G850" s="16"/>
      <c r="I850" s="16"/>
    </row>
    <row r="851" spans="7:9" x14ac:dyDescent="0.25">
      <c r="G851" s="16"/>
      <c r="I851" s="16"/>
    </row>
    <row r="852" spans="7:9" x14ac:dyDescent="0.25">
      <c r="G852" s="16"/>
      <c r="I852" s="16"/>
    </row>
    <row r="853" spans="7:9" x14ac:dyDescent="0.25">
      <c r="G853" s="16"/>
      <c r="I853" s="16"/>
    </row>
    <row r="854" spans="7:9" x14ac:dyDescent="0.25">
      <c r="G854" s="16"/>
      <c r="I854" s="16"/>
    </row>
    <row r="855" spans="7:9" x14ac:dyDescent="0.25">
      <c r="G855" s="16"/>
      <c r="I855" s="16"/>
    </row>
    <row r="856" spans="7:9" x14ac:dyDescent="0.25">
      <c r="G856" s="16"/>
      <c r="I856" s="16"/>
    </row>
    <row r="857" spans="7:9" x14ac:dyDescent="0.25">
      <c r="G857" s="16"/>
      <c r="I857" s="16"/>
    </row>
    <row r="858" spans="7:9" x14ac:dyDescent="0.25">
      <c r="G858" s="16"/>
      <c r="I858" s="16"/>
    </row>
    <row r="859" spans="7:9" x14ac:dyDescent="0.25">
      <c r="G859" s="16"/>
      <c r="I859" s="16"/>
    </row>
    <row r="860" spans="7:9" x14ac:dyDescent="0.25">
      <c r="G860" s="16"/>
      <c r="I860" s="16"/>
    </row>
    <row r="861" spans="7:9" x14ac:dyDescent="0.25">
      <c r="G861" s="16"/>
      <c r="I861" s="16"/>
    </row>
    <row r="862" spans="7:9" x14ac:dyDescent="0.25">
      <c r="G862" s="16"/>
      <c r="I862" s="16"/>
    </row>
    <row r="863" spans="7:9" x14ac:dyDescent="0.25">
      <c r="G863" s="16"/>
      <c r="I863" s="16"/>
    </row>
    <row r="864" spans="7:9" x14ac:dyDescent="0.25">
      <c r="G864" s="16"/>
      <c r="I864" s="16"/>
    </row>
    <row r="865" spans="7:9" x14ac:dyDescent="0.25">
      <c r="G865" s="16"/>
      <c r="I865" s="16"/>
    </row>
    <row r="866" spans="7:9" x14ac:dyDescent="0.25">
      <c r="G866" s="16"/>
      <c r="I866" s="16"/>
    </row>
    <row r="867" spans="7:9" x14ac:dyDescent="0.25">
      <c r="G867" s="16"/>
      <c r="I867" s="16"/>
    </row>
    <row r="868" spans="7:9" x14ac:dyDescent="0.25">
      <c r="G868" s="16"/>
      <c r="I868" s="16"/>
    </row>
    <row r="869" spans="7:9" x14ac:dyDescent="0.25">
      <c r="G869" s="16"/>
      <c r="I869" s="16"/>
    </row>
    <row r="870" spans="7:9" x14ac:dyDescent="0.25">
      <c r="G870" s="16"/>
      <c r="I870" s="16"/>
    </row>
    <row r="871" spans="7:9" x14ac:dyDescent="0.25">
      <c r="G871" s="16"/>
      <c r="I871" s="16"/>
    </row>
    <row r="872" spans="7:9" x14ac:dyDescent="0.25">
      <c r="G872" s="16"/>
      <c r="I872" s="16"/>
    </row>
    <row r="873" spans="7:9" x14ac:dyDescent="0.25">
      <c r="G873" s="16"/>
      <c r="I873" s="16"/>
    </row>
    <row r="874" spans="7:9" x14ac:dyDescent="0.25">
      <c r="G874" s="16"/>
      <c r="I874" s="16"/>
    </row>
    <row r="875" spans="7:9" x14ac:dyDescent="0.25">
      <c r="G875" s="16"/>
      <c r="I875" s="16"/>
    </row>
    <row r="876" spans="7:9" x14ac:dyDescent="0.25">
      <c r="G876" s="16"/>
      <c r="I876" s="16"/>
    </row>
    <row r="877" spans="7:9" x14ac:dyDescent="0.25">
      <c r="G877" s="16"/>
      <c r="I877" s="16"/>
    </row>
    <row r="878" spans="7:9" x14ac:dyDescent="0.25">
      <c r="G878" s="16"/>
      <c r="I878" s="16"/>
    </row>
    <row r="879" spans="7:9" x14ac:dyDescent="0.25">
      <c r="G879" s="16"/>
      <c r="I879" s="16"/>
    </row>
    <row r="880" spans="7:9" x14ac:dyDescent="0.25">
      <c r="G880" s="16"/>
      <c r="I880" s="16"/>
    </row>
    <row r="881" spans="7:9" x14ac:dyDescent="0.25">
      <c r="G881" s="16"/>
      <c r="I881" s="16"/>
    </row>
    <row r="882" spans="7:9" x14ac:dyDescent="0.25">
      <c r="G882" s="16"/>
      <c r="I882" s="16"/>
    </row>
    <row r="883" spans="7:9" x14ac:dyDescent="0.25">
      <c r="G883" s="16"/>
      <c r="I883" s="16"/>
    </row>
    <row r="884" spans="7:9" x14ac:dyDescent="0.25">
      <c r="G884" s="16"/>
      <c r="I884" s="16"/>
    </row>
    <row r="885" spans="7:9" x14ac:dyDescent="0.25">
      <c r="G885" s="16"/>
      <c r="I885" s="16"/>
    </row>
    <row r="886" spans="7:9" x14ac:dyDescent="0.25">
      <c r="G886" s="16"/>
      <c r="I886" s="16"/>
    </row>
    <row r="887" spans="7:9" x14ac:dyDescent="0.25">
      <c r="G887" s="16"/>
      <c r="I887" s="16"/>
    </row>
    <row r="888" spans="7:9" x14ac:dyDescent="0.25">
      <c r="G888" s="16"/>
      <c r="I888" s="16"/>
    </row>
    <row r="889" spans="7:9" x14ac:dyDescent="0.25">
      <c r="G889" s="16"/>
      <c r="I889" s="16"/>
    </row>
    <row r="890" spans="7:9" x14ac:dyDescent="0.25">
      <c r="G890" s="16"/>
      <c r="I890" s="16"/>
    </row>
    <row r="891" spans="7:9" x14ac:dyDescent="0.25">
      <c r="G891" s="16"/>
      <c r="I891" s="16"/>
    </row>
    <row r="892" spans="7:9" x14ac:dyDescent="0.25">
      <c r="G892" s="16"/>
      <c r="I892" s="16"/>
    </row>
    <row r="893" spans="7:9" x14ac:dyDescent="0.25">
      <c r="G893" s="16"/>
      <c r="I893" s="16"/>
    </row>
    <row r="894" spans="7:9" x14ac:dyDescent="0.25">
      <c r="G894" s="16"/>
      <c r="I894" s="16"/>
    </row>
    <row r="895" spans="7:9" x14ac:dyDescent="0.25">
      <c r="G895" s="16"/>
      <c r="I895" s="16"/>
    </row>
    <row r="896" spans="7:9" x14ac:dyDescent="0.25">
      <c r="G896" s="16"/>
      <c r="I896" s="16"/>
    </row>
    <row r="897" spans="7:9" x14ac:dyDescent="0.25">
      <c r="G897" s="16"/>
      <c r="I897" s="16"/>
    </row>
    <row r="898" spans="7:9" x14ac:dyDescent="0.25">
      <c r="G898" s="16"/>
      <c r="I898" s="16"/>
    </row>
    <row r="899" spans="7:9" x14ac:dyDescent="0.25">
      <c r="G899" s="16"/>
      <c r="I899" s="16"/>
    </row>
    <row r="900" spans="7:9" x14ac:dyDescent="0.25">
      <c r="G900" s="16"/>
      <c r="I900" s="16"/>
    </row>
    <row r="901" spans="7:9" x14ac:dyDescent="0.25">
      <c r="G901" s="16"/>
      <c r="I901" s="16"/>
    </row>
    <row r="902" spans="7:9" x14ac:dyDescent="0.25">
      <c r="G902" s="16"/>
      <c r="I902" s="16"/>
    </row>
    <row r="903" spans="7:9" x14ac:dyDescent="0.25">
      <c r="G903" s="16"/>
      <c r="I903" s="16"/>
    </row>
    <row r="904" spans="7:9" x14ac:dyDescent="0.25">
      <c r="G904" s="16"/>
      <c r="I904" s="16"/>
    </row>
    <row r="905" spans="7:9" x14ac:dyDescent="0.25">
      <c r="G905" s="16"/>
      <c r="I905" s="16"/>
    </row>
    <row r="906" spans="7:9" x14ac:dyDescent="0.25">
      <c r="G906" s="16"/>
      <c r="I906" s="16"/>
    </row>
    <row r="907" spans="7:9" x14ac:dyDescent="0.25">
      <c r="G907" s="16"/>
      <c r="I907" s="16"/>
    </row>
    <row r="908" spans="7:9" x14ac:dyDescent="0.25">
      <c r="G908" s="16"/>
      <c r="I908" s="16"/>
    </row>
    <row r="909" spans="7:9" x14ac:dyDescent="0.25">
      <c r="G909" s="16"/>
      <c r="I909" s="16"/>
    </row>
    <row r="910" spans="7:9" x14ac:dyDescent="0.25">
      <c r="G910" s="16"/>
      <c r="I910" s="16"/>
    </row>
    <row r="911" spans="7:9" x14ac:dyDescent="0.25">
      <c r="G911" s="16"/>
      <c r="I911" s="16"/>
    </row>
    <row r="912" spans="7:9" x14ac:dyDescent="0.25">
      <c r="G912" s="16"/>
      <c r="I912" s="16"/>
    </row>
    <row r="913" spans="7:9" x14ac:dyDescent="0.25">
      <c r="G913" s="16"/>
      <c r="I913" s="16"/>
    </row>
    <row r="914" spans="7:9" x14ac:dyDescent="0.25">
      <c r="G914" s="16"/>
      <c r="I914" s="16"/>
    </row>
    <row r="915" spans="7:9" x14ac:dyDescent="0.25">
      <c r="G915" s="16"/>
      <c r="I915" s="16"/>
    </row>
    <row r="916" spans="7:9" x14ac:dyDescent="0.25">
      <c r="G916" s="16"/>
      <c r="I916" s="16"/>
    </row>
    <row r="917" spans="7:9" x14ac:dyDescent="0.25">
      <c r="G917" s="16"/>
      <c r="I917" s="16"/>
    </row>
    <row r="918" spans="7:9" x14ac:dyDescent="0.25">
      <c r="G918" s="16"/>
      <c r="I918" s="16"/>
    </row>
    <row r="919" spans="7:9" x14ac:dyDescent="0.25">
      <c r="G919" s="16"/>
      <c r="I919" s="16"/>
    </row>
    <row r="920" spans="7:9" x14ac:dyDescent="0.25">
      <c r="G920" s="16"/>
      <c r="I920" s="16"/>
    </row>
    <row r="921" spans="7:9" x14ac:dyDescent="0.25">
      <c r="G921" s="16"/>
      <c r="I921" s="16"/>
    </row>
    <row r="922" spans="7:9" x14ac:dyDescent="0.25">
      <c r="G922" s="16"/>
      <c r="I922" s="16"/>
    </row>
    <row r="923" spans="7:9" x14ac:dyDescent="0.25">
      <c r="G923" s="16"/>
      <c r="I923" s="16"/>
    </row>
    <row r="924" spans="7:9" x14ac:dyDescent="0.25">
      <c r="G924" s="16"/>
      <c r="I924" s="16"/>
    </row>
    <row r="925" spans="7:9" x14ac:dyDescent="0.25">
      <c r="G925" s="16"/>
      <c r="I925" s="16"/>
    </row>
    <row r="926" spans="7:9" x14ac:dyDescent="0.25">
      <c r="G926" s="16"/>
      <c r="I926" s="16"/>
    </row>
    <row r="927" spans="7:9" x14ac:dyDescent="0.25">
      <c r="G927" s="16"/>
      <c r="I927" s="16"/>
    </row>
    <row r="928" spans="7:9" x14ac:dyDescent="0.25">
      <c r="G928" s="16"/>
      <c r="I928" s="16"/>
    </row>
    <row r="929" spans="7:9" x14ac:dyDescent="0.25">
      <c r="G929" s="16"/>
      <c r="I929" s="16"/>
    </row>
    <row r="930" spans="7:9" x14ac:dyDescent="0.25">
      <c r="G930" s="16"/>
      <c r="I930" s="16"/>
    </row>
    <row r="931" spans="7:9" x14ac:dyDescent="0.25">
      <c r="G931" s="16"/>
      <c r="I931" s="16"/>
    </row>
    <row r="932" spans="7:9" x14ac:dyDescent="0.25">
      <c r="G932" s="16"/>
      <c r="I932" s="16"/>
    </row>
    <row r="933" spans="7:9" x14ac:dyDescent="0.25">
      <c r="G933" s="16"/>
      <c r="I933" s="16"/>
    </row>
    <row r="934" spans="7:9" x14ac:dyDescent="0.25">
      <c r="G934" s="16"/>
      <c r="I934" s="16"/>
    </row>
    <row r="935" spans="7:9" x14ac:dyDescent="0.25">
      <c r="G935" s="16"/>
      <c r="I935" s="16"/>
    </row>
    <row r="936" spans="7:9" x14ac:dyDescent="0.25">
      <c r="G936" s="16"/>
      <c r="I936" s="16"/>
    </row>
    <row r="937" spans="7:9" x14ac:dyDescent="0.25">
      <c r="G937" s="16"/>
      <c r="I937" s="16"/>
    </row>
    <row r="938" spans="7:9" x14ac:dyDescent="0.25">
      <c r="G938" s="16"/>
      <c r="I938" s="16"/>
    </row>
    <row r="939" spans="7:9" x14ac:dyDescent="0.25">
      <c r="G939" s="16"/>
      <c r="I939" s="16"/>
    </row>
    <row r="940" spans="7:9" x14ac:dyDescent="0.25">
      <c r="G940" s="16"/>
      <c r="I940" s="16"/>
    </row>
    <row r="941" spans="7:9" x14ac:dyDescent="0.25">
      <c r="G941" s="16"/>
      <c r="I941" s="16"/>
    </row>
    <row r="942" spans="7:9" x14ac:dyDescent="0.25">
      <c r="G942" s="16"/>
      <c r="I942" s="16"/>
    </row>
    <row r="943" spans="7:9" x14ac:dyDescent="0.25">
      <c r="G943" s="16"/>
      <c r="I943" s="16"/>
    </row>
    <row r="944" spans="7:9" x14ac:dyDescent="0.25">
      <c r="G944" s="16"/>
      <c r="I944" s="16"/>
    </row>
    <row r="945" spans="7:9" x14ac:dyDescent="0.25">
      <c r="G945" s="16"/>
      <c r="I945" s="16"/>
    </row>
    <row r="946" spans="7:9" x14ac:dyDescent="0.25">
      <c r="G946" s="16"/>
      <c r="I946" s="16"/>
    </row>
    <row r="947" spans="7:9" x14ac:dyDescent="0.25">
      <c r="G947" s="16"/>
      <c r="I947" s="16"/>
    </row>
    <row r="948" spans="7:9" x14ac:dyDescent="0.25">
      <c r="G948" s="16"/>
      <c r="I948" s="16"/>
    </row>
    <row r="949" spans="7:9" x14ac:dyDescent="0.25">
      <c r="G949" s="16"/>
      <c r="I949" s="16"/>
    </row>
    <row r="950" spans="7:9" x14ac:dyDescent="0.25">
      <c r="G950" s="16"/>
      <c r="I950" s="16"/>
    </row>
    <row r="951" spans="7:9" x14ac:dyDescent="0.25">
      <c r="G951" s="16"/>
      <c r="I951" s="16"/>
    </row>
    <row r="952" spans="7:9" x14ac:dyDescent="0.25">
      <c r="G952" s="16"/>
      <c r="I952" s="16"/>
    </row>
    <row r="953" spans="7:9" x14ac:dyDescent="0.25">
      <c r="G953" s="16"/>
      <c r="I953" s="16"/>
    </row>
    <row r="954" spans="7:9" x14ac:dyDescent="0.25">
      <c r="G954" s="16"/>
      <c r="I954" s="16"/>
    </row>
    <row r="955" spans="7:9" x14ac:dyDescent="0.25">
      <c r="G955" s="16"/>
      <c r="I955" s="16"/>
    </row>
    <row r="956" spans="7:9" x14ac:dyDescent="0.25">
      <c r="G956" s="16"/>
      <c r="I956" s="16"/>
    </row>
    <row r="957" spans="7:9" x14ac:dyDescent="0.25">
      <c r="G957" s="16"/>
      <c r="I957" s="16"/>
    </row>
    <row r="958" spans="7:9" x14ac:dyDescent="0.25">
      <c r="G958" s="16"/>
      <c r="I958" s="16"/>
    </row>
    <row r="959" spans="7:9" x14ac:dyDescent="0.25">
      <c r="G959" s="16"/>
      <c r="I959" s="16"/>
    </row>
    <row r="960" spans="7:9" x14ac:dyDescent="0.25">
      <c r="G960" s="16"/>
      <c r="I960" s="16"/>
    </row>
    <row r="961" spans="7:9" x14ac:dyDescent="0.25">
      <c r="G961" s="16"/>
      <c r="I961" s="16"/>
    </row>
    <row r="962" spans="7:9" x14ac:dyDescent="0.25">
      <c r="G962" s="16"/>
      <c r="I962" s="16"/>
    </row>
    <row r="963" spans="7:9" x14ac:dyDescent="0.25">
      <c r="G963" s="16"/>
      <c r="I963" s="16"/>
    </row>
    <row r="964" spans="7:9" x14ac:dyDescent="0.25">
      <c r="G964" s="16"/>
      <c r="I964" s="16"/>
    </row>
    <row r="965" spans="7:9" x14ac:dyDescent="0.25">
      <c r="G965" s="16"/>
      <c r="I965" s="16"/>
    </row>
    <row r="966" spans="7:9" x14ac:dyDescent="0.25">
      <c r="G966" s="16"/>
      <c r="I966" s="16"/>
    </row>
    <row r="967" spans="7:9" x14ac:dyDescent="0.25">
      <c r="G967" s="16"/>
      <c r="I967" s="16"/>
    </row>
    <row r="968" spans="7:9" x14ac:dyDescent="0.25">
      <c r="G968" s="16"/>
      <c r="I968" s="16"/>
    </row>
    <row r="969" spans="7:9" x14ac:dyDescent="0.25">
      <c r="G969" s="16"/>
      <c r="I969" s="16"/>
    </row>
    <row r="970" spans="7:9" x14ac:dyDescent="0.25">
      <c r="G970" s="16"/>
      <c r="I970" s="16"/>
    </row>
    <row r="971" spans="7:9" x14ac:dyDescent="0.25">
      <c r="G971" s="16"/>
      <c r="I971" s="16"/>
    </row>
    <row r="972" spans="7:9" x14ac:dyDescent="0.25">
      <c r="G972" s="16"/>
      <c r="I972" s="16"/>
    </row>
    <row r="973" spans="7:9" x14ac:dyDescent="0.25">
      <c r="G973" s="16"/>
      <c r="I973" s="16"/>
    </row>
    <row r="974" spans="7:9" x14ac:dyDescent="0.25">
      <c r="G974" s="16"/>
      <c r="I974" s="16"/>
    </row>
    <row r="975" spans="7:9" x14ac:dyDescent="0.25">
      <c r="G975" s="16"/>
      <c r="I975" s="16"/>
    </row>
    <row r="976" spans="7:9" x14ac:dyDescent="0.25">
      <c r="G976" s="16"/>
      <c r="I976" s="16"/>
    </row>
    <row r="977" spans="7:9" x14ac:dyDescent="0.25">
      <c r="G977" s="16"/>
      <c r="I977" s="16"/>
    </row>
    <row r="978" spans="7:9" x14ac:dyDescent="0.25">
      <c r="G978" s="16"/>
      <c r="I978" s="16"/>
    </row>
    <row r="979" spans="7:9" x14ac:dyDescent="0.25">
      <c r="G979" s="16"/>
      <c r="I979" s="16"/>
    </row>
    <row r="980" spans="7:9" x14ac:dyDescent="0.25">
      <c r="G980" s="16"/>
      <c r="I980" s="16"/>
    </row>
    <row r="981" spans="7:9" x14ac:dyDescent="0.25">
      <c r="G981" s="16"/>
      <c r="I981" s="16"/>
    </row>
    <row r="982" spans="7:9" x14ac:dyDescent="0.25">
      <c r="G982" s="16"/>
      <c r="I982" s="16"/>
    </row>
    <row r="983" spans="7:9" x14ac:dyDescent="0.25">
      <c r="G983" s="16"/>
      <c r="I983" s="16"/>
    </row>
    <row r="984" spans="7:9" x14ac:dyDescent="0.25">
      <c r="G984" s="16"/>
      <c r="I984" s="16"/>
    </row>
    <row r="985" spans="7:9" x14ac:dyDescent="0.25">
      <c r="G985" s="16"/>
      <c r="I985" s="16"/>
    </row>
    <row r="986" spans="7:9" x14ac:dyDescent="0.25">
      <c r="G986" s="16"/>
      <c r="I986" s="16"/>
    </row>
    <row r="987" spans="7:9" x14ac:dyDescent="0.25">
      <c r="G987" s="16"/>
      <c r="I987" s="16"/>
    </row>
    <row r="988" spans="7:9" x14ac:dyDescent="0.25">
      <c r="G988" s="16"/>
      <c r="I988" s="16"/>
    </row>
    <row r="989" spans="7:9" x14ac:dyDescent="0.25">
      <c r="G989" s="16"/>
      <c r="I989" s="16"/>
    </row>
    <row r="990" spans="7:9" x14ac:dyDescent="0.25">
      <c r="G990" s="16"/>
      <c r="I990" s="16"/>
    </row>
    <row r="991" spans="7:9" x14ac:dyDescent="0.25">
      <c r="G991" s="16"/>
      <c r="I991" s="16"/>
    </row>
    <row r="992" spans="7:9" x14ac:dyDescent="0.25">
      <c r="G992" s="16"/>
      <c r="I992" s="16"/>
    </row>
    <row r="993" spans="7:9" x14ac:dyDescent="0.25">
      <c r="G993" s="16"/>
      <c r="I993" s="16"/>
    </row>
    <row r="994" spans="7:9" x14ac:dyDescent="0.25">
      <c r="G994" s="16"/>
      <c r="I994" s="16"/>
    </row>
    <row r="995" spans="7:9" x14ac:dyDescent="0.25">
      <c r="G995" s="16"/>
      <c r="I995" s="16"/>
    </row>
    <row r="996" spans="7:9" x14ac:dyDescent="0.25">
      <c r="G996" s="16"/>
      <c r="I996" s="16"/>
    </row>
    <row r="997" spans="7:9" x14ac:dyDescent="0.25">
      <c r="G997" s="16"/>
      <c r="I997" s="16"/>
    </row>
    <row r="998" spans="7:9" x14ac:dyDescent="0.25">
      <c r="G998" s="16"/>
      <c r="I998" s="16"/>
    </row>
    <row r="999" spans="7:9" x14ac:dyDescent="0.25">
      <c r="G999" s="16"/>
      <c r="I999" s="16"/>
    </row>
    <row r="1000" spans="7:9" x14ac:dyDescent="0.25">
      <c r="G1000" s="16"/>
      <c r="I1000" s="16"/>
    </row>
    <row r="1001" spans="7:9" x14ac:dyDescent="0.25">
      <c r="G1001" s="16"/>
      <c r="I1001" s="16"/>
    </row>
    <row r="1002" spans="7:9" x14ac:dyDescent="0.25">
      <c r="G1002" s="16"/>
      <c r="I1002" s="16"/>
    </row>
    <row r="1003" spans="7:9" x14ac:dyDescent="0.25">
      <c r="G1003" s="16"/>
      <c r="I1003" s="16"/>
    </row>
    <row r="1004" spans="7:9" x14ac:dyDescent="0.25">
      <c r="G1004" s="16"/>
      <c r="I1004" s="16"/>
    </row>
    <row r="1005" spans="7:9" x14ac:dyDescent="0.25">
      <c r="G1005" s="16"/>
      <c r="I1005" s="16"/>
    </row>
    <row r="1006" spans="7:9" x14ac:dyDescent="0.25">
      <c r="G1006" s="16"/>
      <c r="I1006" s="16"/>
    </row>
    <row r="1007" spans="7:9" x14ac:dyDescent="0.25">
      <c r="G1007" s="16"/>
      <c r="I1007" s="16"/>
    </row>
    <row r="1008" spans="7:9" x14ac:dyDescent="0.25">
      <c r="G1008" s="16"/>
      <c r="I1008" s="16"/>
    </row>
    <row r="1009" spans="7:9" x14ac:dyDescent="0.25">
      <c r="G1009" s="16"/>
      <c r="I1009" s="16"/>
    </row>
    <row r="1010" spans="7:9" x14ac:dyDescent="0.25">
      <c r="G1010" s="16"/>
      <c r="I1010" s="16"/>
    </row>
    <row r="1011" spans="7:9" x14ac:dyDescent="0.25">
      <c r="G1011" s="16"/>
      <c r="I1011" s="16"/>
    </row>
    <row r="1012" spans="7:9" x14ac:dyDescent="0.25">
      <c r="G1012" s="16"/>
      <c r="I1012" s="16"/>
    </row>
    <row r="1013" spans="7:9" x14ac:dyDescent="0.25">
      <c r="G1013" s="16"/>
      <c r="I1013" s="16"/>
    </row>
    <row r="1014" spans="7:9" x14ac:dyDescent="0.25">
      <c r="G1014" s="16"/>
      <c r="I1014" s="16"/>
    </row>
    <row r="1015" spans="7:9" x14ac:dyDescent="0.25">
      <c r="G1015" s="16"/>
      <c r="I1015" s="16"/>
    </row>
    <row r="1016" spans="7:9" x14ac:dyDescent="0.25">
      <c r="G1016" s="16"/>
      <c r="I1016" s="16"/>
    </row>
    <row r="1017" spans="7:9" x14ac:dyDescent="0.25">
      <c r="G1017" s="16"/>
      <c r="I1017" s="16"/>
    </row>
    <row r="1018" spans="7:9" x14ac:dyDescent="0.25">
      <c r="G1018" s="16"/>
      <c r="I1018" s="16"/>
    </row>
    <row r="1019" spans="7:9" x14ac:dyDescent="0.25">
      <c r="G1019" s="16"/>
      <c r="I1019" s="16"/>
    </row>
    <row r="1020" spans="7:9" x14ac:dyDescent="0.25">
      <c r="G1020" s="16"/>
      <c r="I1020" s="16"/>
    </row>
    <row r="1021" spans="7:9" x14ac:dyDescent="0.25">
      <c r="G1021" s="16"/>
      <c r="I1021" s="16"/>
    </row>
    <row r="1022" spans="7:9" x14ac:dyDescent="0.25">
      <c r="G1022" s="16"/>
      <c r="I1022" s="16"/>
    </row>
    <row r="1023" spans="7:9" x14ac:dyDescent="0.25">
      <c r="G1023" s="16"/>
      <c r="I1023" s="16"/>
    </row>
    <row r="1024" spans="7:9" x14ac:dyDescent="0.25">
      <c r="G1024" s="16"/>
      <c r="I1024" s="16"/>
    </row>
    <row r="1025" spans="7:9" x14ac:dyDescent="0.25">
      <c r="G1025" s="16"/>
      <c r="I1025" s="16"/>
    </row>
    <row r="1026" spans="7:9" x14ac:dyDescent="0.25">
      <c r="G1026" s="16"/>
      <c r="I1026" s="16"/>
    </row>
    <row r="1027" spans="7:9" x14ac:dyDescent="0.25">
      <c r="G1027" s="16"/>
      <c r="I1027" s="16"/>
    </row>
    <row r="1028" spans="7:9" x14ac:dyDescent="0.25">
      <c r="G1028" s="16"/>
      <c r="I1028" s="16"/>
    </row>
    <row r="1029" spans="7:9" x14ac:dyDescent="0.25">
      <c r="G1029" s="16"/>
      <c r="I1029" s="16"/>
    </row>
    <row r="1030" spans="7:9" x14ac:dyDescent="0.25">
      <c r="G1030" s="16"/>
      <c r="I1030" s="16"/>
    </row>
    <row r="1031" spans="7:9" x14ac:dyDescent="0.25">
      <c r="G1031" s="16"/>
      <c r="I1031" s="16"/>
    </row>
    <row r="1032" spans="7:9" x14ac:dyDescent="0.25">
      <c r="G1032" s="16"/>
      <c r="I1032" s="16"/>
    </row>
    <row r="1033" spans="7:9" x14ac:dyDescent="0.25">
      <c r="G1033" s="16"/>
      <c r="I1033" s="16"/>
    </row>
    <row r="1034" spans="7:9" x14ac:dyDescent="0.25">
      <c r="G1034" s="16"/>
      <c r="I1034" s="16"/>
    </row>
    <row r="1035" spans="7:9" x14ac:dyDescent="0.25">
      <c r="G1035" s="16"/>
      <c r="I1035" s="16"/>
    </row>
    <row r="1036" spans="7:9" x14ac:dyDescent="0.25">
      <c r="G1036" s="16"/>
      <c r="I1036" s="16"/>
    </row>
    <row r="1037" spans="7:9" x14ac:dyDescent="0.25">
      <c r="G1037" s="16"/>
      <c r="I1037" s="16"/>
    </row>
    <row r="1038" spans="7:9" x14ac:dyDescent="0.25">
      <c r="G1038" s="16"/>
      <c r="I1038" s="16"/>
    </row>
    <row r="1039" spans="7:9" x14ac:dyDescent="0.25">
      <c r="G1039" s="16"/>
      <c r="I1039" s="16"/>
    </row>
    <row r="1040" spans="7:9" x14ac:dyDescent="0.25">
      <c r="G1040" s="16"/>
      <c r="I1040" s="16"/>
    </row>
    <row r="1041" spans="7:9" x14ac:dyDescent="0.25">
      <c r="G1041" s="16"/>
      <c r="I1041" s="16"/>
    </row>
    <row r="1042" spans="7:9" x14ac:dyDescent="0.25">
      <c r="G1042" s="16"/>
      <c r="I1042" s="16"/>
    </row>
    <row r="1043" spans="7:9" x14ac:dyDescent="0.25">
      <c r="G1043" s="16"/>
      <c r="I1043" s="16"/>
    </row>
    <row r="1044" spans="7:9" x14ac:dyDescent="0.25">
      <c r="G1044" s="16"/>
      <c r="I1044" s="16"/>
    </row>
    <row r="1045" spans="7:9" x14ac:dyDescent="0.25">
      <c r="G1045" s="16"/>
      <c r="I1045" s="16"/>
    </row>
    <row r="1046" spans="7:9" x14ac:dyDescent="0.25">
      <c r="G1046" s="16"/>
      <c r="I1046" s="16"/>
    </row>
    <row r="1047" spans="7:9" x14ac:dyDescent="0.25">
      <c r="G1047" s="16"/>
      <c r="I1047" s="16"/>
    </row>
    <row r="1048" spans="7:9" x14ac:dyDescent="0.25">
      <c r="G1048" s="16"/>
      <c r="I1048" s="16"/>
    </row>
    <row r="1049" spans="7:9" x14ac:dyDescent="0.25">
      <c r="G1049" s="16"/>
      <c r="I1049" s="16"/>
    </row>
    <row r="1050" spans="7:9" x14ac:dyDescent="0.25">
      <c r="G1050" s="16"/>
      <c r="I1050" s="16"/>
    </row>
    <row r="1051" spans="7:9" x14ac:dyDescent="0.25">
      <c r="G1051" s="16"/>
      <c r="I1051" s="16"/>
    </row>
    <row r="1052" spans="7:9" x14ac:dyDescent="0.25">
      <c r="G1052" s="16"/>
      <c r="I1052" s="16"/>
    </row>
    <row r="1053" spans="7:9" x14ac:dyDescent="0.25">
      <c r="G1053" s="16"/>
      <c r="I1053" s="16"/>
    </row>
    <row r="1054" spans="7:9" x14ac:dyDescent="0.25">
      <c r="G1054" s="16"/>
      <c r="I1054" s="16"/>
    </row>
    <row r="1055" spans="7:9" x14ac:dyDescent="0.25">
      <c r="G1055" s="16"/>
      <c r="I1055" s="16"/>
    </row>
    <row r="1056" spans="7:9" x14ac:dyDescent="0.25">
      <c r="G1056" s="16"/>
      <c r="I1056" s="16"/>
    </row>
    <row r="1057" spans="7:9" x14ac:dyDescent="0.25">
      <c r="G1057" s="16"/>
      <c r="I1057" s="16"/>
    </row>
    <row r="1058" spans="7:9" x14ac:dyDescent="0.25">
      <c r="G1058" s="16"/>
      <c r="I1058" s="16"/>
    </row>
    <row r="1059" spans="7:9" x14ac:dyDescent="0.25">
      <c r="G1059" s="16"/>
      <c r="I1059" s="16"/>
    </row>
    <row r="1060" spans="7:9" x14ac:dyDescent="0.25">
      <c r="G1060" s="16"/>
      <c r="I1060" s="16"/>
    </row>
    <row r="1061" spans="7:9" x14ac:dyDescent="0.25">
      <c r="G1061" s="16"/>
      <c r="I1061" s="16"/>
    </row>
    <row r="1062" spans="7:9" x14ac:dyDescent="0.25">
      <c r="G1062" s="16"/>
      <c r="I1062" s="16"/>
    </row>
    <row r="1063" spans="7:9" x14ac:dyDescent="0.25">
      <c r="G1063" s="16"/>
      <c r="I1063" s="16"/>
    </row>
    <row r="1064" spans="7:9" x14ac:dyDescent="0.25">
      <c r="G1064" s="16"/>
      <c r="I1064" s="16"/>
    </row>
    <row r="1065" spans="7:9" x14ac:dyDescent="0.25">
      <c r="G1065" s="16"/>
      <c r="I1065" s="16"/>
    </row>
    <row r="1066" spans="7:9" x14ac:dyDescent="0.25">
      <c r="G1066" s="16"/>
      <c r="I1066" s="16"/>
    </row>
    <row r="1067" spans="7:9" x14ac:dyDescent="0.25">
      <c r="G1067" s="16"/>
      <c r="I1067" s="16"/>
    </row>
    <row r="1068" spans="7:9" x14ac:dyDescent="0.25">
      <c r="G1068" s="16"/>
      <c r="I1068" s="16"/>
    </row>
    <row r="1069" spans="7:9" x14ac:dyDescent="0.25">
      <c r="G1069" s="16"/>
      <c r="I1069" s="16"/>
    </row>
    <row r="1070" spans="7:9" x14ac:dyDescent="0.25">
      <c r="G1070" s="16"/>
      <c r="I1070" s="16"/>
    </row>
    <row r="1071" spans="7:9" x14ac:dyDescent="0.25">
      <c r="G1071" s="16"/>
      <c r="I1071" s="16"/>
    </row>
    <row r="1072" spans="7:9" x14ac:dyDescent="0.25">
      <c r="G1072" s="16"/>
      <c r="I1072" s="16"/>
    </row>
    <row r="1073" spans="7:9" x14ac:dyDescent="0.25">
      <c r="G1073" s="16"/>
      <c r="I1073" s="16"/>
    </row>
    <row r="1074" spans="7:9" x14ac:dyDescent="0.25">
      <c r="G1074" s="16"/>
      <c r="I1074" s="16"/>
    </row>
    <row r="1075" spans="7:9" x14ac:dyDescent="0.25">
      <c r="G1075" s="16"/>
      <c r="I1075" s="16"/>
    </row>
    <row r="1076" spans="7:9" x14ac:dyDescent="0.25">
      <c r="G1076" s="16"/>
      <c r="I1076" s="16"/>
    </row>
    <row r="1077" spans="7:9" x14ac:dyDescent="0.25">
      <c r="G1077" s="16"/>
      <c r="I1077" s="16"/>
    </row>
    <row r="1078" spans="7:9" x14ac:dyDescent="0.25">
      <c r="G1078" s="16"/>
      <c r="I1078" s="16"/>
    </row>
    <row r="1079" spans="7:9" x14ac:dyDescent="0.25">
      <c r="G1079" s="16"/>
      <c r="I1079" s="16"/>
    </row>
    <row r="1080" spans="7:9" x14ac:dyDescent="0.25">
      <c r="G1080" s="16"/>
      <c r="I1080" s="16"/>
    </row>
    <row r="1081" spans="7:9" x14ac:dyDescent="0.25">
      <c r="G1081" s="16"/>
      <c r="I1081" s="16"/>
    </row>
    <row r="1082" spans="7:9" x14ac:dyDescent="0.25">
      <c r="G1082" s="16"/>
      <c r="I1082" s="16"/>
    </row>
    <row r="1083" spans="7:9" x14ac:dyDescent="0.25">
      <c r="G1083" s="16"/>
      <c r="I1083" s="16"/>
    </row>
    <row r="1084" spans="7:9" x14ac:dyDescent="0.25">
      <c r="G1084" s="16"/>
      <c r="I1084" s="16"/>
    </row>
    <row r="1085" spans="7:9" x14ac:dyDescent="0.25">
      <c r="G1085" s="16"/>
      <c r="I1085" s="16"/>
    </row>
    <row r="1086" spans="7:9" x14ac:dyDescent="0.25">
      <c r="G1086" s="16"/>
      <c r="I1086" s="16"/>
    </row>
    <row r="1087" spans="7:9" x14ac:dyDescent="0.25">
      <c r="G1087" s="16"/>
      <c r="I1087" s="16"/>
    </row>
    <row r="1088" spans="7:9" x14ac:dyDescent="0.25">
      <c r="G1088" s="16"/>
      <c r="I1088" s="16"/>
    </row>
    <row r="1089" spans="7:9" x14ac:dyDescent="0.25">
      <c r="G1089" s="16"/>
      <c r="I1089" s="16"/>
    </row>
    <row r="1090" spans="7:9" x14ac:dyDescent="0.25">
      <c r="G1090" s="16"/>
      <c r="I1090" s="16"/>
    </row>
    <row r="1091" spans="7:9" x14ac:dyDescent="0.25">
      <c r="G1091" s="16"/>
      <c r="I1091" s="16"/>
    </row>
    <row r="1092" spans="7:9" x14ac:dyDescent="0.25">
      <c r="G1092" s="16"/>
      <c r="I1092" s="16"/>
    </row>
    <row r="1093" spans="7:9" x14ac:dyDescent="0.25">
      <c r="G1093" s="16"/>
      <c r="I1093" s="16"/>
    </row>
    <row r="1094" spans="7:9" x14ac:dyDescent="0.25">
      <c r="G1094" s="16"/>
      <c r="I1094" s="16"/>
    </row>
    <row r="1095" spans="7:9" x14ac:dyDescent="0.25">
      <c r="G1095" s="16"/>
      <c r="I1095" s="16"/>
    </row>
    <row r="1096" spans="7:9" x14ac:dyDescent="0.25">
      <c r="G1096" s="16"/>
      <c r="I1096" s="16"/>
    </row>
    <row r="1097" spans="7:9" x14ac:dyDescent="0.25">
      <c r="G1097" s="16"/>
      <c r="I1097" s="16"/>
    </row>
    <row r="1098" spans="7:9" x14ac:dyDescent="0.25">
      <c r="G1098" s="16"/>
      <c r="I1098" s="16"/>
    </row>
    <row r="1099" spans="7:9" x14ac:dyDescent="0.25">
      <c r="G1099" s="16"/>
      <c r="I1099" s="16"/>
    </row>
    <row r="1100" spans="7:9" x14ac:dyDescent="0.25">
      <c r="G1100" s="16"/>
      <c r="I1100" s="16"/>
    </row>
    <row r="1101" spans="7:9" x14ac:dyDescent="0.25">
      <c r="G1101" s="16"/>
      <c r="I1101" s="16"/>
    </row>
    <row r="1102" spans="7:9" x14ac:dyDescent="0.25">
      <c r="G1102" s="16"/>
      <c r="I1102" s="16"/>
    </row>
    <row r="1103" spans="7:9" x14ac:dyDescent="0.25">
      <c r="G1103" s="16"/>
      <c r="I1103" s="16"/>
    </row>
    <row r="1104" spans="7:9" x14ac:dyDescent="0.25">
      <c r="G1104" s="16"/>
      <c r="I1104" s="16"/>
    </row>
    <row r="1105" spans="7:9" x14ac:dyDescent="0.25">
      <c r="G1105" s="16"/>
      <c r="I1105" s="16"/>
    </row>
    <row r="1106" spans="7:9" x14ac:dyDescent="0.25">
      <c r="G1106" s="16"/>
      <c r="I1106" s="16"/>
    </row>
    <row r="1107" spans="7:9" x14ac:dyDescent="0.25">
      <c r="G1107" s="16"/>
      <c r="I1107" s="16"/>
    </row>
    <row r="1108" spans="7:9" x14ac:dyDescent="0.25">
      <c r="G1108" s="16"/>
      <c r="I1108" s="16"/>
    </row>
    <row r="1109" spans="7:9" x14ac:dyDescent="0.25">
      <c r="G1109" s="16"/>
      <c r="I1109" s="16"/>
    </row>
    <row r="1110" spans="7:9" x14ac:dyDescent="0.25">
      <c r="G1110" s="16"/>
      <c r="I1110" s="16"/>
    </row>
    <row r="1111" spans="7:9" x14ac:dyDescent="0.25">
      <c r="G1111" s="16"/>
      <c r="I1111" s="16"/>
    </row>
    <row r="1112" spans="7:9" x14ac:dyDescent="0.25">
      <c r="G1112" s="16"/>
      <c r="I1112" s="16"/>
    </row>
    <row r="1113" spans="7:9" x14ac:dyDescent="0.25">
      <c r="G1113" s="16"/>
      <c r="I1113" s="16"/>
    </row>
    <row r="1114" spans="7:9" x14ac:dyDescent="0.25">
      <c r="G1114" s="16"/>
      <c r="I1114" s="16"/>
    </row>
    <row r="1115" spans="7:9" x14ac:dyDescent="0.25">
      <c r="G1115" s="16"/>
      <c r="I1115" s="16"/>
    </row>
    <row r="1116" spans="7:9" x14ac:dyDescent="0.25">
      <c r="G1116" s="16"/>
      <c r="I1116" s="16"/>
    </row>
    <row r="1117" spans="7:9" x14ac:dyDescent="0.25">
      <c r="G1117" s="16"/>
      <c r="I1117" s="16"/>
    </row>
    <row r="1118" spans="7:9" x14ac:dyDescent="0.25">
      <c r="G1118" s="16"/>
      <c r="I1118" s="16"/>
    </row>
    <row r="1119" spans="7:9" x14ac:dyDescent="0.25">
      <c r="G1119" s="16"/>
      <c r="I1119" s="16"/>
    </row>
    <row r="1120" spans="7:9" x14ac:dyDescent="0.25">
      <c r="G1120" s="16"/>
      <c r="I1120" s="16"/>
    </row>
    <row r="1121" spans="7:9" x14ac:dyDescent="0.25">
      <c r="G1121" s="16"/>
      <c r="I1121" s="16"/>
    </row>
    <row r="1122" spans="7:9" x14ac:dyDescent="0.25">
      <c r="G1122" s="16"/>
      <c r="I1122" s="16"/>
    </row>
    <row r="1123" spans="7:9" x14ac:dyDescent="0.25">
      <c r="G1123" s="16"/>
      <c r="I1123" s="16"/>
    </row>
    <row r="1124" spans="7:9" x14ac:dyDescent="0.25">
      <c r="G1124" s="16"/>
      <c r="I1124" s="16"/>
    </row>
    <row r="1125" spans="7:9" x14ac:dyDescent="0.25">
      <c r="G1125" s="16"/>
      <c r="I1125" s="16"/>
    </row>
    <row r="1126" spans="7:9" x14ac:dyDescent="0.25">
      <c r="G1126" s="16"/>
      <c r="I1126" s="16"/>
    </row>
    <row r="1127" spans="7:9" x14ac:dyDescent="0.25">
      <c r="G1127" s="16"/>
      <c r="I1127" s="16"/>
    </row>
    <row r="1128" spans="7:9" x14ac:dyDescent="0.25">
      <c r="G1128" s="16"/>
      <c r="I1128" s="16"/>
    </row>
    <row r="1129" spans="7:9" x14ac:dyDescent="0.25">
      <c r="G1129" s="16"/>
      <c r="I1129" s="16"/>
    </row>
    <row r="1130" spans="7:9" x14ac:dyDescent="0.25">
      <c r="G1130" s="16"/>
      <c r="I1130" s="16"/>
    </row>
    <row r="1131" spans="7:9" x14ac:dyDescent="0.25">
      <c r="G1131" s="16"/>
      <c r="I1131" s="16"/>
    </row>
    <row r="1132" spans="7:9" x14ac:dyDescent="0.25">
      <c r="G1132" s="16"/>
      <c r="I1132" s="16"/>
    </row>
    <row r="1133" spans="7:9" x14ac:dyDescent="0.25">
      <c r="G1133" s="16"/>
      <c r="I1133" s="16"/>
    </row>
    <row r="1134" spans="7:9" x14ac:dyDescent="0.25">
      <c r="G1134" s="16"/>
      <c r="I1134" s="16"/>
    </row>
    <row r="1135" spans="7:9" x14ac:dyDescent="0.25">
      <c r="G1135" s="16"/>
      <c r="I1135" s="16"/>
    </row>
    <row r="1136" spans="7:9" x14ac:dyDescent="0.25">
      <c r="G1136" s="16"/>
      <c r="I1136" s="16"/>
    </row>
    <row r="1137" spans="7:9" x14ac:dyDescent="0.25">
      <c r="G1137" s="16"/>
      <c r="I1137" s="16"/>
    </row>
    <row r="1138" spans="7:9" x14ac:dyDescent="0.25">
      <c r="G1138" s="16"/>
      <c r="I1138" s="16"/>
    </row>
    <row r="1139" spans="7:9" x14ac:dyDescent="0.25">
      <c r="G1139" s="16"/>
      <c r="I1139" s="16"/>
    </row>
    <row r="1140" spans="7:9" x14ac:dyDescent="0.25">
      <c r="G1140" s="16"/>
      <c r="I1140" s="16"/>
    </row>
    <row r="1141" spans="7:9" x14ac:dyDescent="0.25">
      <c r="G1141" s="16"/>
      <c r="I1141" s="16"/>
    </row>
    <row r="1142" spans="7:9" x14ac:dyDescent="0.25">
      <c r="G1142" s="16"/>
      <c r="I1142" s="16"/>
    </row>
    <row r="1143" spans="7:9" x14ac:dyDescent="0.25">
      <c r="G1143" s="16"/>
      <c r="I1143" s="16"/>
    </row>
    <row r="1144" spans="7:9" x14ac:dyDescent="0.25">
      <c r="G1144" s="16"/>
      <c r="I1144" s="16"/>
    </row>
    <row r="1145" spans="7:9" x14ac:dyDescent="0.25">
      <c r="G1145" s="16"/>
      <c r="I1145" s="16"/>
    </row>
    <row r="1146" spans="7:9" x14ac:dyDescent="0.25">
      <c r="G1146" s="16"/>
      <c r="I1146" s="16"/>
    </row>
    <row r="1147" spans="7:9" x14ac:dyDescent="0.25">
      <c r="G1147" s="16"/>
      <c r="I1147" s="16"/>
    </row>
    <row r="1148" spans="7:9" x14ac:dyDescent="0.25">
      <c r="G1148" s="16"/>
      <c r="I1148" s="16"/>
    </row>
    <row r="1149" spans="7:9" x14ac:dyDescent="0.25">
      <c r="G1149" s="16"/>
      <c r="I1149" s="16"/>
    </row>
    <row r="1150" spans="7:9" x14ac:dyDescent="0.25">
      <c r="G1150" s="16"/>
      <c r="I1150" s="16"/>
    </row>
    <row r="1151" spans="7:9" x14ac:dyDescent="0.25">
      <c r="G1151" s="16"/>
      <c r="I1151" s="16"/>
    </row>
    <row r="1152" spans="7:9" x14ac:dyDescent="0.25">
      <c r="G1152" s="16"/>
      <c r="I1152" s="16"/>
    </row>
    <row r="1153" spans="7:9" x14ac:dyDescent="0.25">
      <c r="G1153" s="16"/>
      <c r="I1153" s="16"/>
    </row>
    <row r="1154" spans="7:9" x14ac:dyDescent="0.25">
      <c r="G1154" s="16"/>
      <c r="I1154" s="16"/>
    </row>
    <row r="1155" spans="7:9" x14ac:dyDescent="0.25">
      <c r="G1155" s="16"/>
      <c r="I1155" s="16"/>
    </row>
    <row r="1156" spans="7:9" x14ac:dyDescent="0.25">
      <c r="G1156" s="16"/>
      <c r="I1156" s="16"/>
    </row>
    <row r="1157" spans="7:9" x14ac:dyDescent="0.25">
      <c r="G1157" s="16"/>
      <c r="I1157" s="16"/>
    </row>
    <row r="1158" spans="7:9" x14ac:dyDescent="0.25">
      <c r="G1158" s="16"/>
      <c r="I1158" s="16"/>
    </row>
    <row r="1159" spans="7:9" x14ac:dyDescent="0.25">
      <c r="G1159" s="16"/>
      <c r="I1159" s="16"/>
    </row>
    <row r="1160" spans="7:9" x14ac:dyDescent="0.25">
      <c r="G1160" s="16"/>
      <c r="I1160" s="16"/>
    </row>
    <row r="1161" spans="7:9" x14ac:dyDescent="0.25">
      <c r="G1161" s="16"/>
      <c r="I1161" s="16"/>
    </row>
    <row r="1162" spans="7:9" x14ac:dyDescent="0.25">
      <c r="G1162" s="16"/>
      <c r="I1162" s="16"/>
    </row>
    <row r="1163" spans="7:9" x14ac:dyDescent="0.25">
      <c r="G1163" s="16"/>
      <c r="I1163" s="16"/>
    </row>
    <row r="1164" spans="7:9" x14ac:dyDescent="0.25">
      <c r="G1164" s="16"/>
      <c r="I1164" s="16"/>
    </row>
    <row r="1165" spans="7:9" x14ac:dyDescent="0.25">
      <c r="G1165" s="16"/>
      <c r="I1165" s="16"/>
    </row>
    <row r="1166" spans="7:9" x14ac:dyDescent="0.25">
      <c r="G1166" s="16"/>
      <c r="I1166" s="16"/>
    </row>
    <row r="1167" spans="7:9" x14ac:dyDescent="0.25">
      <c r="G1167" s="16"/>
      <c r="I1167" s="16"/>
    </row>
    <row r="1168" spans="7:9" x14ac:dyDescent="0.25">
      <c r="G1168" s="16"/>
      <c r="I1168" s="16"/>
    </row>
    <row r="1169" spans="7:9" x14ac:dyDescent="0.25">
      <c r="G1169" s="16"/>
      <c r="I1169" s="16"/>
    </row>
    <row r="1170" spans="7:9" x14ac:dyDescent="0.25">
      <c r="G1170" s="16"/>
      <c r="I1170" s="16"/>
    </row>
    <row r="1171" spans="7:9" x14ac:dyDescent="0.25">
      <c r="G1171" s="16"/>
      <c r="I1171" s="16"/>
    </row>
    <row r="1172" spans="7:9" x14ac:dyDescent="0.25">
      <c r="G1172" s="16"/>
      <c r="I1172" s="16"/>
    </row>
    <row r="1173" spans="7:9" x14ac:dyDescent="0.25">
      <c r="G1173" s="16"/>
      <c r="I1173" s="16"/>
    </row>
    <row r="1174" spans="7:9" x14ac:dyDescent="0.25">
      <c r="G1174" s="16"/>
      <c r="I1174" s="16"/>
    </row>
    <row r="1175" spans="7:9" x14ac:dyDescent="0.25">
      <c r="G1175" s="16"/>
      <c r="I1175" s="16"/>
    </row>
    <row r="1176" spans="7:9" x14ac:dyDescent="0.25">
      <c r="G1176" s="16"/>
      <c r="I1176" s="16"/>
    </row>
    <row r="1177" spans="7:9" x14ac:dyDescent="0.25">
      <c r="G1177" s="16"/>
      <c r="I1177" s="16"/>
    </row>
    <row r="1178" spans="7:9" x14ac:dyDescent="0.25">
      <c r="G1178" s="16"/>
      <c r="I1178" s="16"/>
    </row>
    <row r="1179" spans="7:9" x14ac:dyDescent="0.25">
      <c r="G1179" s="16"/>
      <c r="I1179" s="16"/>
    </row>
    <row r="1180" spans="7:9" x14ac:dyDescent="0.25">
      <c r="G1180" s="16"/>
      <c r="I1180" s="16"/>
    </row>
    <row r="1181" spans="7:9" x14ac:dyDescent="0.25">
      <c r="G1181" s="16"/>
      <c r="I1181" s="16"/>
    </row>
    <row r="1182" spans="7:9" x14ac:dyDescent="0.25">
      <c r="G1182" s="16"/>
      <c r="I1182" s="16"/>
    </row>
    <row r="1183" spans="7:9" x14ac:dyDescent="0.25">
      <c r="G1183" s="16"/>
      <c r="I1183" s="16"/>
    </row>
    <row r="1184" spans="7:9" x14ac:dyDescent="0.25">
      <c r="G1184" s="16"/>
      <c r="I1184" s="16"/>
    </row>
    <row r="1185" spans="7:9" x14ac:dyDescent="0.25">
      <c r="G1185" s="16"/>
      <c r="I1185" s="16"/>
    </row>
    <row r="1186" spans="7:9" x14ac:dyDescent="0.25">
      <c r="G1186" s="16"/>
      <c r="I1186" s="16"/>
    </row>
    <row r="1187" spans="7:9" x14ac:dyDescent="0.25">
      <c r="G1187" s="16"/>
      <c r="I1187" s="16"/>
    </row>
    <row r="1188" spans="7:9" x14ac:dyDescent="0.25">
      <c r="G1188" s="16"/>
      <c r="I1188" s="16"/>
    </row>
    <row r="1189" spans="7:9" x14ac:dyDescent="0.25">
      <c r="G1189" s="16"/>
      <c r="I1189" s="16"/>
    </row>
    <row r="1190" spans="7:9" x14ac:dyDescent="0.25">
      <c r="G1190" s="16"/>
      <c r="I1190" s="16"/>
    </row>
    <row r="1191" spans="7:9" x14ac:dyDescent="0.25">
      <c r="G1191" s="16"/>
      <c r="I1191" s="16"/>
    </row>
    <row r="1192" spans="7:9" x14ac:dyDescent="0.25">
      <c r="G1192" s="16"/>
      <c r="I1192" s="16"/>
    </row>
    <row r="1193" spans="7:9" x14ac:dyDescent="0.25">
      <c r="G1193" s="16"/>
      <c r="I1193" s="16"/>
    </row>
    <row r="1194" spans="7:9" x14ac:dyDescent="0.25">
      <c r="G1194" s="16"/>
      <c r="I1194" s="16"/>
    </row>
    <row r="1195" spans="7:9" x14ac:dyDescent="0.25">
      <c r="G1195" s="16"/>
      <c r="I1195" s="16"/>
    </row>
    <row r="1196" spans="7:9" x14ac:dyDescent="0.25">
      <c r="G1196" s="16"/>
      <c r="I1196" s="16"/>
    </row>
    <row r="1197" spans="7:9" x14ac:dyDescent="0.25">
      <c r="G1197" s="16"/>
      <c r="I1197" s="16"/>
    </row>
    <row r="1198" spans="7:9" x14ac:dyDescent="0.25">
      <c r="G1198" s="16"/>
      <c r="I1198" s="16"/>
    </row>
    <row r="1199" spans="7:9" x14ac:dyDescent="0.25">
      <c r="G1199" s="16"/>
      <c r="I1199" s="16"/>
    </row>
    <row r="1200" spans="7:9" x14ac:dyDescent="0.25">
      <c r="G1200" s="16"/>
      <c r="I1200" s="16"/>
    </row>
    <row r="1201" spans="7:9" x14ac:dyDescent="0.25">
      <c r="G1201" s="16"/>
      <c r="I1201" s="16"/>
    </row>
    <row r="1202" spans="7:9" x14ac:dyDescent="0.25">
      <c r="G1202" s="16"/>
      <c r="I1202" s="16"/>
    </row>
    <row r="1203" spans="7:9" x14ac:dyDescent="0.25">
      <c r="G1203" s="16"/>
      <c r="I1203" s="16"/>
    </row>
    <row r="1204" spans="7:9" x14ac:dyDescent="0.25">
      <c r="G1204" s="16"/>
      <c r="I1204" s="16"/>
    </row>
    <row r="1205" spans="7:9" x14ac:dyDescent="0.25">
      <c r="G1205" s="16"/>
      <c r="I1205" s="16"/>
    </row>
    <row r="1206" spans="7:9" x14ac:dyDescent="0.25">
      <c r="G1206" s="16"/>
      <c r="I1206" s="16"/>
    </row>
    <row r="1207" spans="7:9" x14ac:dyDescent="0.25">
      <c r="G1207" s="16"/>
      <c r="I1207" s="16"/>
    </row>
    <row r="1208" spans="7:9" x14ac:dyDescent="0.25">
      <c r="G1208" s="16"/>
      <c r="I1208" s="16"/>
    </row>
    <row r="1209" spans="7:9" x14ac:dyDescent="0.25">
      <c r="G1209" s="16"/>
      <c r="I1209" s="16"/>
    </row>
    <row r="1210" spans="7:9" x14ac:dyDescent="0.25">
      <c r="G1210" s="16"/>
      <c r="I1210" s="16"/>
    </row>
    <row r="1211" spans="7:9" x14ac:dyDescent="0.25">
      <c r="G1211" s="16"/>
      <c r="I1211" s="16"/>
    </row>
    <row r="1212" spans="7:9" x14ac:dyDescent="0.25">
      <c r="G1212" s="16"/>
      <c r="I1212" s="16"/>
    </row>
    <row r="1213" spans="7:9" x14ac:dyDescent="0.25">
      <c r="G1213" s="16"/>
      <c r="I1213" s="16"/>
    </row>
    <row r="1214" spans="7:9" x14ac:dyDescent="0.25">
      <c r="G1214" s="16"/>
      <c r="I1214" s="16"/>
    </row>
    <row r="1215" spans="7:9" x14ac:dyDescent="0.25">
      <c r="G1215" s="16"/>
      <c r="I1215" s="16"/>
    </row>
    <row r="1216" spans="7:9" x14ac:dyDescent="0.25">
      <c r="G1216" s="16"/>
      <c r="I1216" s="16"/>
    </row>
    <row r="1217" spans="7:9" x14ac:dyDescent="0.25">
      <c r="G1217" s="16"/>
      <c r="I1217" s="16"/>
    </row>
    <row r="1218" spans="7:9" x14ac:dyDescent="0.25">
      <c r="G1218" s="16"/>
      <c r="I1218" s="16"/>
    </row>
    <row r="1219" spans="7:9" x14ac:dyDescent="0.25">
      <c r="G1219" s="16"/>
      <c r="I1219" s="16"/>
    </row>
    <row r="1220" spans="7:9" x14ac:dyDescent="0.25">
      <c r="G1220" s="16"/>
      <c r="I1220" s="16"/>
    </row>
    <row r="1221" spans="7:9" x14ac:dyDescent="0.25">
      <c r="G1221" s="16"/>
      <c r="I1221" s="16"/>
    </row>
    <row r="1222" spans="7:9" x14ac:dyDescent="0.25">
      <c r="G1222" s="16"/>
      <c r="I1222" s="16"/>
    </row>
    <row r="1223" spans="7:9" x14ac:dyDescent="0.25">
      <c r="G1223" s="16"/>
      <c r="I1223" s="16"/>
    </row>
    <row r="1224" spans="7:9" x14ac:dyDescent="0.25">
      <c r="G1224" s="16"/>
      <c r="I1224" s="16"/>
    </row>
    <row r="1225" spans="7:9" x14ac:dyDescent="0.25">
      <c r="G1225" s="16"/>
      <c r="I1225" s="16"/>
    </row>
    <row r="1226" spans="7:9" x14ac:dyDescent="0.25">
      <c r="G1226" s="16"/>
      <c r="I1226" s="16"/>
    </row>
    <row r="1227" spans="7:9" x14ac:dyDescent="0.25">
      <c r="G1227" s="16"/>
      <c r="I1227" s="16"/>
    </row>
    <row r="1228" spans="7:9" x14ac:dyDescent="0.25">
      <c r="G1228" s="16"/>
      <c r="I1228" s="16"/>
    </row>
    <row r="1229" spans="7:9" x14ac:dyDescent="0.25">
      <c r="G1229" s="16"/>
      <c r="I1229" s="16"/>
    </row>
    <row r="1230" spans="7:9" x14ac:dyDescent="0.25">
      <c r="G1230" s="16"/>
      <c r="I1230" s="16"/>
    </row>
    <row r="1231" spans="7:9" x14ac:dyDescent="0.25">
      <c r="G1231" s="16"/>
      <c r="I1231" s="16"/>
    </row>
    <row r="1232" spans="7:9" x14ac:dyDescent="0.25">
      <c r="G1232" s="16"/>
      <c r="I1232" s="16"/>
    </row>
    <row r="1233" spans="7:9" x14ac:dyDescent="0.25">
      <c r="G1233" s="16"/>
      <c r="I1233" s="16"/>
    </row>
    <row r="1234" spans="7:9" x14ac:dyDescent="0.25">
      <c r="G1234" s="16"/>
      <c r="I1234" s="16"/>
    </row>
    <row r="1235" spans="7:9" x14ac:dyDescent="0.25">
      <c r="G1235" s="16"/>
      <c r="I1235" s="16"/>
    </row>
    <row r="1236" spans="7:9" x14ac:dyDescent="0.25">
      <c r="G1236" s="16"/>
      <c r="I1236" s="16"/>
    </row>
    <row r="1237" spans="7:9" x14ac:dyDescent="0.25">
      <c r="G1237" s="16"/>
      <c r="I1237" s="16"/>
    </row>
    <row r="1238" spans="7:9" x14ac:dyDescent="0.25">
      <c r="G1238" s="16"/>
      <c r="I1238" s="16"/>
    </row>
    <row r="1239" spans="7:9" x14ac:dyDescent="0.25">
      <c r="G1239" s="16"/>
      <c r="I1239" s="16"/>
    </row>
    <row r="1240" spans="7:9" x14ac:dyDescent="0.25">
      <c r="G1240" s="16"/>
      <c r="I1240" s="16"/>
    </row>
    <row r="1241" spans="7:9" x14ac:dyDescent="0.25">
      <c r="G1241" s="16"/>
      <c r="I1241" s="16"/>
    </row>
    <row r="1242" spans="7:9" x14ac:dyDescent="0.25">
      <c r="G1242" s="16"/>
      <c r="I1242" s="16"/>
    </row>
    <row r="1243" spans="7:9" x14ac:dyDescent="0.25">
      <c r="G1243" s="16"/>
      <c r="I1243" s="16"/>
    </row>
    <row r="1244" spans="7:9" x14ac:dyDescent="0.25">
      <c r="G1244" s="16"/>
      <c r="I1244" s="16"/>
    </row>
    <row r="1245" spans="7:9" x14ac:dyDescent="0.25">
      <c r="G1245" s="16"/>
      <c r="I1245" s="16"/>
    </row>
    <row r="1246" spans="7:9" x14ac:dyDescent="0.25">
      <c r="G1246" s="16"/>
      <c r="I1246" s="16"/>
    </row>
    <row r="1247" spans="7:9" x14ac:dyDescent="0.25">
      <c r="G1247" s="16"/>
      <c r="I1247" s="16"/>
    </row>
    <row r="1248" spans="7:9" x14ac:dyDescent="0.25">
      <c r="G1248" s="16"/>
      <c r="I1248" s="16"/>
    </row>
    <row r="1249" spans="7:9" x14ac:dyDescent="0.25">
      <c r="G1249" s="16"/>
      <c r="I1249" s="16"/>
    </row>
    <row r="1250" spans="7:9" x14ac:dyDescent="0.25">
      <c r="G1250" s="16"/>
      <c r="I1250" s="16"/>
    </row>
    <row r="1251" spans="7:9" x14ac:dyDescent="0.25">
      <c r="G1251" s="16"/>
      <c r="I1251" s="16"/>
    </row>
    <row r="1252" spans="7:9" x14ac:dyDescent="0.25">
      <c r="G1252" s="16"/>
      <c r="I1252" s="16"/>
    </row>
    <row r="1253" spans="7:9" x14ac:dyDescent="0.25">
      <c r="G1253" s="16"/>
      <c r="I1253" s="16"/>
    </row>
    <row r="1254" spans="7:9" x14ac:dyDescent="0.25">
      <c r="G1254" s="16"/>
      <c r="I1254" s="16"/>
    </row>
    <row r="1255" spans="7:9" x14ac:dyDescent="0.25">
      <c r="G1255" s="16"/>
      <c r="I1255" s="16"/>
    </row>
    <row r="1256" spans="7:9" x14ac:dyDescent="0.25">
      <c r="G1256" s="16"/>
      <c r="I1256" s="16"/>
    </row>
    <row r="1257" spans="7:9" x14ac:dyDescent="0.25">
      <c r="G1257" s="16"/>
      <c r="I1257" s="16"/>
    </row>
    <row r="1258" spans="7:9" x14ac:dyDescent="0.25">
      <c r="G1258" s="16"/>
      <c r="I1258" s="16"/>
    </row>
    <row r="1259" spans="7:9" x14ac:dyDescent="0.25">
      <c r="G1259" s="16"/>
      <c r="I1259" s="16"/>
    </row>
    <row r="1260" spans="7:9" x14ac:dyDescent="0.25">
      <c r="G1260" s="16"/>
      <c r="I1260" s="16"/>
    </row>
    <row r="1261" spans="7:9" x14ac:dyDescent="0.25">
      <c r="G1261" s="16"/>
      <c r="I1261" s="16"/>
    </row>
    <row r="1262" spans="7:9" x14ac:dyDescent="0.25">
      <c r="G1262" s="16"/>
      <c r="I1262" s="16"/>
    </row>
    <row r="1263" spans="7:9" x14ac:dyDescent="0.25">
      <c r="G1263" s="16"/>
      <c r="I1263" s="16"/>
    </row>
    <row r="1264" spans="7:9" x14ac:dyDescent="0.25">
      <c r="G1264" s="16"/>
      <c r="I1264" s="16"/>
    </row>
    <row r="1265" spans="7:9" x14ac:dyDescent="0.25">
      <c r="G1265" s="16"/>
      <c r="I1265" s="16"/>
    </row>
    <row r="1266" spans="7:9" x14ac:dyDescent="0.25">
      <c r="G1266" s="16"/>
      <c r="I1266" s="16"/>
    </row>
    <row r="1267" spans="7:9" x14ac:dyDescent="0.25">
      <c r="G1267" s="16"/>
      <c r="I1267" s="16"/>
    </row>
    <row r="1268" spans="7:9" x14ac:dyDescent="0.25">
      <c r="G1268" s="16"/>
      <c r="I1268" s="16"/>
    </row>
    <row r="1269" spans="7:9" x14ac:dyDescent="0.25">
      <c r="G1269" s="16"/>
      <c r="I1269" s="16"/>
    </row>
    <row r="1270" spans="7:9" x14ac:dyDescent="0.25">
      <c r="G1270" s="16"/>
      <c r="I1270" s="16"/>
    </row>
    <row r="1271" spans="7:9" x14ac:dyDescent="0.25">
      <c r="G1271" s="16"/>
      <c r="I1271" s="16"/>
    </row>
    <row r="1272" spans="7:9" x14ac:dyDescent="0.25">
      <c r="G1272" s="16"/>
      <c r="I1272" s="16"/>
    </row>
    <row r="1273" spans="7:9" x14ac:dyDescent="0.25">
      <c r="G1273" s="16"/>
      <c r="I1273" s="16"/>
    </row>
    <row r="1274" spans="7:9" x14ac:dyDescent="0.25">
      <c r="G1274" s="16"/>
      <c r="I1274" s="16"/>
    </row>
    <row r="1275" spans="7:9" x14ac:dyDescent="0.25">
      <c r="G1275" s="16"/>
      <c r="I1275" s="16"/>
    </row>
    <row r="1276" spans="7:9" x14ac:dyDescent="0.25">
      <c r="G1276" s="16"/>
      <c r="I1276" s="16"/>
    </row>
    <row r="1277" spans="7:9" x14ac:dyDescent="0.25">
      <c r="G1277" s="16"/>
      <c r="I1277" s="16"/>
    </row>
    <row r="1278" spans="7:9" x14ac:dyDescent="0.25">
      <c r="G1278" s="16"/>
      <c r="I1278" s="16"/>
    </row>
    <row r="1279" spans="7:9" x14ac:dyDescent="0.25">
      <c r="G1279" s="16"/>
      <c r="I1279" s="16"/>
    </row>
    <row r="1280" spans="7:9" x14ac:dyDescent="0.25">
      <c r="G1280" s="16"/>
      <c r="I1280" s="16"/>
    </row>
    <row r="1281" spans="7:9" x14ac:dyDescent="0.25">
      <c r="G1281" s="16"/>
      <c r="I1281" s="16"/>
    </row>
    <row r="1282" spans="7:9" x14ac:dyDescent="0.25">
      <c r="G1282" s="16"/>
      <c r="I1282" s="16"/>
    </row>
    <row r="1283" spans="7:9" x14ac:dyDescent="0.25">
      <c r="G1283" s="16"/>
      <c r="I1283" s="16"/>
    </row>
    <row r="1284" spans="7:9" x14ac:dyDescent="0.25">
      <c r="G1284" s="16"/>
      <c r="I1284" s="16"/>
    </row>
    <row r="1285" spans="7:9" x14ac:dyDescent="0.25">
      <c r="G1285" s="16"/>
      <c r="I1285" s="16"/>
    </row>
    <row r="1286" spans="7:9" x14ac:dyDescent="0.25">
      <c r="G1286" s="16"/>
      <c r="I1286" s="16"/>
    </row>
    <row r="1287" spans="7:9" x14ac:dyDescent="0.25">
      <c r="G1287" s="16"/>
      <c r="I1287" s="16"/>
    </row>
    <row r="1288" spans="7:9" x14ac:dyDescent="0.25">
      <c r="G1288" s="16"/>
      <c r="I1288" s="16"/>
    </row>
    <row r="1289" spans="7:9" x14ac:dyDescent="0.25">
      <c r="G1289" s="16"/>
      <c r="I1289" s="16"/>
    </row>
    <row r="1290" spans="7:9" x14ac:dyDescent="0.25">
      <c r="G1290" s="16"/>
      <c r="I1290" s="16"/>
    </row>
    <row r="1291" spans="7:9" x14ac:dyDescent="0.25">
      <c r="G1291" s="16"/>
      <c r="I1291" s="16"/>
    </row>
    <row r="1292" spans="7:9" x14ac:dyDescent="0.25">
      <c r="G1292" s="16"/>
      <c r="I1292" s="16"/>
    </row>
    <row r="1293" spans="7:9" x14ac:dyDescent="0.25">
      <c r="G1293" s="16"/>
      <c r="I1293" s="16"/>
    </row>
    <row r="1294" spans="7:9" x14ac:dyDescent="0.25">
      <c r="G1294" s="16"/>
      <c r="I1294" s="16"/>
    </row>
    <row r="1295" spans="7:9" x14ac:dyDescent="0.25">
      <c r="G1295" s="16"/>
      <c r="I1295" s="16"/>
    </row>
    <row r="1296" spans="7:9" x14ac:dyDescent="0.25">
      <c r="G1296" s="16"/>
      <c r="I1296" s="16"/>
    </row>
    <row r="1297" spans="7:9" x14ac:dyDescent="0.25">
      <c r="G1297" s="16"/>
      <c r="I1297" s="16"/>
    </row>
    <row r="1298" spans="7:9" x14ac:dyDescent="0.25">
      <c r="G1298" s="16"/>
      <c r="I1298" s="16"/>
    </row>
    <row r="1299" spans="7:9" x14ac:dyDescent="0.25">
      <c r="G1299" s="16"/>
      <c r="I1299" s="16"/>
    </row>
    <row r="1300" spans="7:9" x14ac:dyDescent="0.25">
      <c r="G1300" s="16"/>
      <c r="I1300" s="16"/>
    </row>
    <row r="1301" spans="7:9" x14ac:dyDescent="0.25">
      <c r="G1301" s="16"/>
      <c r="I1301" s="16"/>
    </row>
    <row r="1302" spans="7:9" x14ac:dyDescent="0.25">
      <c r="G1302" s="16"/>
      <c r="I1302" s="16"/>
    </row>
    <row r="1303" spans="7:9" x14ac:dyDescent="0.25">
      <c r="G1303" s="16"/>
      <c r="I1303" s="16"/>
    </row>
    <row r="1304" spans="7:9" x14ac:dyDescent="0.25">
      <c r="G1304" s="16"/>
      <c r="I1304" s="16"/>
    </row>
    <row r="1305" spans="7:9" x14ac:dyDescent="0.25">
      <c r="G1305" s="16"/>
      <c r="I1305" s="16"/>
    </row>
    <row r="1306" spans="7:9" x14ac:dyDescent="0.25">
      <c r="G1306" s="16"/>
      <c r="I1306" s="16"/>
    </row>
    <row r="1307" spans="7:9" x14ac:dyDescent="0.25">
      <c r="G1307" s="16"/>
      <c r="I1307" s="16"/>
    </row>
    <row r="1308" spans="7:9" x14ac:dyDescent="0.25">
      <c r="G1308" s="16"/>
      <c r="I1308" s="16"/>
    </row>
    <row r="1309" spans="7:9" x14ac:dyDescent="0.25">
      <c r="G1309" s="16"/>
      <c r="I1309" s="16"/>
    </row>
    <row r="1310" spans="7:9" x14ac:dyDescent="0.25">
      <c r="G1310" s="16"/>
      <c r="I1310" s="16"/>
    </row>
    <row r="1311" spans="7:9" x14ac:dyDescent="0.25">
      <c r="G1311" s="16"/>
      <c r="I1311" s="16"/>
    </row>
    <row r="1312" spans="7:9" x14ac:dyDescent="0.25">
      <c r="G1312" s="16"/>
      <c r="I1312" s="16"/>
    </row>
    <row r="1313" spans="7:9" x14ac:dyDescent="0.25">
      <c r="G1313" s="16"/>
      <c r="I1313" s="16"/>
    </row>
    <row r="1314" spans="7:9" x14ac:dyDescent="0.25">
      <c r="G1314" s="16"/>
      <c r="I1314" s="16"/>
    </row>
    <row r="1315" spans="7:9" x14ac:dyDescent="0.25">
      <c r="G1315" s="16"/>
      <c r="I1315" s="16"/>
    </row>
    <row r="1316" spans="7:9" x14ac:dyDescent="0.25">
      <c r="G1316" s="16"/>
      <c r="I1316" s="16"/>
    </row>
    <row r="1317" spans="7:9" x14ac:dyDescent="0.25">
      <c r="G1317" s="16"/>
      <c r="I1317" s="16"/>
    </row>
    <row r="1318" spans="7:9" x14ac:dyDescent="0.25">
      <c r="G1318" s="16"/>
      <c r="I1318" s="16"/>
    </row>
    <row r="1319" spans="7:9" x14ac:dyDescent="0.25">
      <c r="G1319" s="16"/>
      <c r="I1319" s="16"/>
    </row>
    <row r="1320" spans="7:9" x14ac:dyDescent="0.25">
      <c r="G1320" s="16"/>
      <c r="I1320" s="16"/>
    </row>
    <row r="1321" spans="7:9" x14ac:dyDescent="0.25">
      <c r="G1321" s="16"/>
      <c r="I1321" s="16"/>
    </row>
    <row r="1322" spans="7:9" x14ac:dyDescent="0.25">
      <c r="G1322" s="16"/>
      <c r="I1322" s="16"/>
    </row>
    <row r="1323" spans="7:9" x14ac:dyDescent="0.25">
      <c r="G1323" s="16"/>
      <c r="I1323" s="16"/>
    </row>
    <row r="1324" spans="7:9" x14ac:dyDescent="0.25">
      <c r="G1324" s="16"/>
      <c r="I1324" s="16"/>
    </row>
    <row r="1325" spans="7:9" x14ac:dyDescent="0.25">
      <c r="G1325" s="16"/>
      <c r="I1325" s="16"/>
    </row>
    <row r="1326" spans="7:9" x14ac:dyDescent="0.25">
      <c r="G1326" s="16"/>
      <c r="I1326" s="16"/>
    </row>
    <row r="1327" spans="7:9" x14ac:dyDescent="0.25">
      <c r="G1327" s="16"/>
      <c r="I1327" s="16"/>
    </row>
    <row r="1328" spans="7:9" x14ac:dyDescent="0.25">
      <c r="G1328" s="16"/>
      <c r="I1328" s="16"/>
    </row>
    <row r="1329" spans="7:9" x14ac:dyDescent="0.25">
      <c r="G1329" s="16"/>
      <c r="I1329" s="16"/>
    </row>
    <row r="1330" spans="7:9" x14ac:dyDescent="0.25">
      <c r="G1330" s="16"/>
      <c r="I1330" s="16"/>
    </row>
    <row r="1331" spans="7:9" x14ac:dyDescent="0.25">
      <c r="G1331" s="16"/>
      <c r="I1331" s="16"/>
    </row>
    <row r="1332" spans="7:9" x14ac:dyDescent="0.25">
      <c r="G1332" s="16"/>
      <c r="I1332" s="16"/>
    </row>
    <row r="1333" spans="7:9" x14ac:dyDescent="0.25">
      <c r="G1333" s="16"/>
      <c r="I1333" s="16"/>
    </row>
    <row r="1334" spans="7:9" x14ac:dyDescent="0.25">
      <c r="G1334" s="16"/>
      <c r="I1334" s="16"/>
    </row>
    <row r="1335" spans="7:9" x14ac:dyDescent="0.25">
      <c r="G1335" s="16"/>
      <c r="I1335" s="16"/>
    </row>
    <row r="1336" spans="7:9" x14ac:dyDescent="0.25">
      <c r="G1336" s="16"/>
      <c r="I1336" s="16"/>
    </row>
    <row r="1337" spans="7:9" x14ac:dyDescent="0.25">
      <c r="G1337" s="16"/>
      <c r="I1337" s="16"/>
    </row>
    <row r="1338" spans="7:9" x14ac:dyDescent="0.25">
      <c r="G1338" s="16"/>
      <c r="I1338" s="16"/>
    </row>
    <row r="1339" spans="7:9" x14ac:dyDescent="0.25">
      <c r="G1339" s="16"/>
      <c r="I1339" s="16"/>
    </row>
    <row r="1340" spans="7:9" x14ac:dyDescent="0.25">
      <c r="G1340" s="16"/>
      <c r="I1340" s="16"/>
    </row>
    <row r="1341" spans="7:9" x14ac:dyDescent="0.25">
      <c r="G1341" s="16"/>
      <c r="I1341" s="16"/>
    </row>
    <row r="1342" spans="7:9" x14ac:dyDescent="0.25">
      <c r="G1342" s="16"/>
      <c r="I1342" s="16"/>
    </row>
    <row r="1343" spans="7:9" x14ac:dyDescent="0.25">
      <c r="G1343" s="16"/>
      <c r="I1343" s="16"/>
    </row>
    <row r="1344" spans="7:9" x14ac:dyDescent="0.25">
      <c r="G1344" s="16"/>
      <c r="I1344" s="16"/>
    </row>
    <row r="1345" spans="7:9" x14ac:dyDescent="0.25">
      <c r="G1345" s="16"/>
      <c r="I1345" s="16"/>
    </row>
    <row r="1346" spans="7:9" x14ac:dyDescent="0.25">
      <c r="G1346" s="16"/>
      <c r="I1346" s="16"/>
    </row>
    <row r="1347" spans="7:9" x14ac:dyDescent="0.25">
      <c r="G1347" s="16"/>
      <c r="I1347" s="16"/>
    </row>
    <row r="1348" spans="7:9" x14ac:dyDescent="0.25">
      <c r="G1348" s="16"/>
      <c r="I1348" s="16"/>
    </row>
    <row r="1349" spans="7:9" x14ac:dyDescent="0.25">
      <c r="G1349" s="16"/>
      <c r="I1349" s="16"/>
    </row>
    <row r="1350" spans="7:9" x14ac:dyDescent="0.25">
      <c r="G1350" s="16"/>
      <c r="I1350" s="16"/>
    </row>
    <row r="1351" spans="7:9" x14ac:dyDescent="0.25">
      <c r="G1351" s="16"/>
      <c r="I1351" s="16"/>
    </row>
    <row r="1352" spans="7:9" x14ac:dyDescent="0.25">
      <c r="G1352" s="16"/>
      <c r="I1352" s="16"/>
    </row>
    <row r="1353" spans="7:9" x14ac:dyDescent="0.25">
      <c r="G1353" s="16"/>
      <c r="I1353" s="16"/>
    </row>
    <row r="1354" spans="7:9" x14ac:dyDescent="0.25">
      <c r="G1354" s="16"/>
      <c r="I1354" s="16"/>
    </row>
    <row r="1355" spans="7:9" x14ac:dyDescent="0.25">
      <c r="G1355" s="16"/>
      <c r="I1355" s="16"/>
    </row>
    <row r="1356" spans="7:9" x14ac:dyDescent="0.25">
      <c r="G1356" s="16"/>
      <c r="I1356" s="16"/>
    </row>
    <row r="1357" spans="7:9" x14ac:dyDescent="0.25">
      <c r="G1357" s="16"/>
      <c r="I1357" s="16"/>
    </row>
    <row r="1358" spans="7:9" x14ac:dyDescent="0.25">
      <c r="G1358" s="16"/>
      <c r="I1358" s="16"/>
    </row>
    <row r="1359" spans="7:9" x14ac:dyDescent="0.25">
      <c r="G1359" s="16"/>
      <c r="I1359" s="16"/>
    </row>
    <row r="1360" spans="7:9" x14ac:dyDescent="0.25">
      <c r="G1360" s="16"/>
      <c r="I1360" s="16"/>
    </row>
    <row r="1361" spans="7:9" x14ac:dyDescent="0.25">
      <c r="G1361" s="16"/>
      <c r="I1361" s="16"/>
    </row>
    <row r="1362" spans="7:9" x14ac:dyDescent="0.25">
      <c r="G1362" s="16"/>
      <c r="I1362" s="16"/>
    </row>
    <row r="1363" spans="7:9" x14ac:dyDescent="0.25">
      <c r="G1363" s="16"/>
      <c r="I1363" s="16"/>
    </row>
    <row r="1364" spans="7:9" x14ac:dyDescent="0.25">
      <c r="G1364" s="16"/>
      <c r="I1364" s="16"/>
    </row>
    <row r="1365" spans="7:9" x14ac:dyDescent="0.25">
      <c r="G1365" s="16"/>
      <c r="I1365" s="16"/>
    </row>
    <row r="1366" spans="7:9" x14ac:dyDescent="0.25">
      <c r="G1366" s="16"/>
      <c r="I1366" s="16"/>
    </row>
    <row r="1367" spans="7:9" x14ac:dyDescent="0.25">
      <c r="G1367" s="16"/>
      <c r="I1367" s="16"/>
    </row>
    <row r="1368" spans="7:9" x14ac:dyDescent="0.25">
      <c r="G1368" s="16"/>
      <c r="I1368" s="16"/>
    </row>
    <row r="1369" spans="7:9" x14ac:dyDescent="0.25">
      <c r="G1369" s="16"/>
      <c r="I1369" s="16"/>
    </row>
    <row r="1370" spans="7:9" x14ac:dyDescent="0.25">
      <c r="G1370" s="16"/>
      <c r="I1370" s="16"/>
    </row>
    <row r="1371" spans="7:9" x14ac:dyDescent="0.25">
      <c r="G1371" s="16"/>
      <c r="I1371" s="16"/>
    </row>
    <row r="1372" spans="7:9" x14ac:dyDescent="0.25">
      <c r="G1372" s="16"/>
      <c r="I1372" s="16"/>
    </row>
    <row r="1373" spans="7:9" x14ac:dyDescent="0.25">
      <c r="G1373" s="16"/>
      <c r="I1373" s="16"/>
    </row>
    <row r="1374" spans="7:9" x14ac:dyDescent="0.25">
      <c r="G1374" s="16"/>
      <c r="I1374" s="16"/>
    </row>
    <row r="1375" spans="7:9" x14ac:dyDescent="0.25">
      <c r="G1375" s="16"/>
      <c r="I1375" s="16"/>
    </row>
    <row r="1376" spans="7:9" x14ac:dyDescent="0.25">
      <c r="G1376" s="16"/>
      <c r="I1376" s="16"/>
    </row>
    <row r="1377" spans="7:9" x14ac:dyDescent="0.25">
      <c r="G1377" s="16"/>
      <c r="I1377" s="16"/>
    </row>
    <row r="1378" spans="7:9" x14ac:dyDescent="0.25">
      <c r="G1378" s="16"/>
      <c r="I1378" s="16"/>
    </row>
    <row r="1379" spans="7:9" x14ac:dyDescent="0.25">
      <c r="G1379" s="16"/>
      <c r="I1379" s="16"/>
    </row>
    <row r="1380" spans="7:9" x14ac:dyDescent="0.25">
      <c r="G1380" s="16"/>
      <c r="I1380" s="16"/>
    </row>
    <row r="1381" spans="7:9" x14ac:dyDescent="0.25">
      <c r="G1381" s="16"/>
      <c r="I1381" s="16"/>
    </row>
    <row r="1382" spans="7:9" x14ac:dyDescent="0.25">
      <c r="G1382" s="16"/>
      <c r="I1382" s="16"/>
    </row>
    <row r="1383" spans="7:9" x14ac:dyDescent="0.25">
      <c r="G1383" s="16"/>
      <c r="I1383" s="16"/>
    </row>
    <row r="1384" spans="7:9" x14ac:dyDescent="0.25">
      <c r="G1384" s="16"/>
      <c r="I1384" s="16"/>
    </row>
    <row r="1385" spans="7:9" x14ac:dyDescent="0.25">
      <c r="G1385" s="16"/>
      <c r="I1385" s="16"/>
    </row>
    <row r="1386" spans="7:9" x14ac:dyDescent="0.25">
      <c r="G1386" s="16"/>
      <c r="I1386" s="16"/>
    </row>
    <row r="1387" spans="7:9" x14ac:dyDescent="0.25">
      <c r="G1387" s="16"/>
      <c r="I1387" s="16"/>
    </row>
    <row r="1388" spans="7:9" x14ac:dyDescent="0.25">
      <c r="G1388" s="16"/>
      <c r="I1388" s="16"/>
    </row>
    <row r="1389" spans="7:9" x14ac:dyDescent="0.25">
      <c r="G1389" s="16"/>
      <c r="I1389" s="16"/>
    </row>
    <row r="1390" spans="7:9" x14ac:dyDescent="0.25">
      <c r="G1390" s="16"/>
      <c r="I1390" s="16"/>
    </row>
    <row r="1391" spans="7:9" x14ac:dyDescent="0.25">
      <c r="G1391" s="16"/>
      <c r="I1391" s="16"/>
    </row>
    <row r="1392" spans="7:9" x14ac:dyDescent="0.25">
      <c r="G1392" s="16"/>
      <c r="I1392" s="16"/>
    </row>
    <row r="1393" spans="7:9" x14ac:dyDescent="0.25">
      <c r="G1393" s="16"/>
      <c r="I1393" s="16"/>
    </row>
    <row r="1394" spans="7:9" x14ac:dyDescent="0.25">
      <c r="G1394" s="16"/>
      <c r="I1394" s="16"/>
    </row>
    <row r="1395" spans="7:9" x14ac:dyDescent="0.25">
      <c r="G1395" s="16"/>
      <c r="I1395" s="16"/>
    </row>
    <row r="1396" spans="7:9" x14ac:dyDescent="0.25">
      <c r="G1396" s="16"/>
      <c r="I1396" s="16"/>
    </row>
    <row r="1397" spans="7:9" x14ac:dyDescent="0.25">
      <c r="G1397" s="16"/>
      <c r="I1397" s="16"/>
    </row>
    <row r="1398" spans="7:9" x14ac:dyDescent="0.25">
      <c r="G1398" s="16"/>
      <c r="I1398" s="16"/>
    </row>
    <row r="1399" spans="7:9" x14ac:dyDescent="0.25">
      <c r="G1399" s="16"/>
      <c r="I1399" s="16"/>
    </row>
    <row r="1400" spans="7:9" x14ac:dyDescent="0.25">
      <c r="G1400" s="16"/>
      <c r="I1400" s="16"/>
    </row>
    <row r="1401" spans="7:9" x14ac:dyDescent="0.25">
      <c r="G1401" s="16"/>
      <c r="I1401" s="16"/>
    </row>
    <row r="1402" spans="7:9" x14ac:dyDescent="0.25">
      <c r="G1402" s="16"/>
      <c r="I1402" s="16"/>
    </row>
  </sheetData>
  <sheetProtection formatCells="0" formatColumns="0" formatRows="0" insertRows="0" deleteRows="0" selectLockedCells="1" sort="0" autoFilter="0" pivotTables="0"/>
  <sortState ref="A14:L19">
    <sortCondition ref="B13"/>
  </sortState>
  <mergeCells count="9">
    <mergeCell ref="B10:F10"/>
    <mergeCell ref="B11:F11"/>
    <mergeCell ref="B9:F9"/>
    <mergeCell ref="B8:F8"/>
    <mergeCell ref="B1:F1"/>
    <mergeCell ref="C5:D5"/>
    <mergeCell ref="C2:F2"/>
    <mergeCell ref="C3:F3"/>
    <mergeCell ref="C4:F4"/>
  </mergeCells>
  <conditionalFormatting sqref="G8:G12">
    <cfRule type="expression" dxfId="61" priority="65">
      <formula>OR($G$8=6,$G$8=7)</formula>
    </cfRule>
  </conditionalFormatting>
  <conditionalFormatting sqref="H8:H12">
    <cfRule type="expression" dxfId="60" priority="59">
      <formula>OR($H$8=6,$H$8=7)</formula>
    </cfRule>
  </conditionalFormatting>
  <conditionalFormatting sqref="I8:I12">
    <cfRule type="expression" dxfId="59" priority="57">
      <formula>OR($I$8=6,$I$8=7)</formula>
    </cfRule>
  </conditionalFormatting>
  <conditionalFormatting sqref="J8:J12">
    <cfRule type="expression" dxfId="58" priority="54">
      <formula>OR($J$8=6,$J$8=7)</formula>
    </cfRule>
  </conditionalFormatting>
  <conditionalFormatting sqref="K8:K12">
    <cfRule type="expression" dxfId="57" priority="52">
      <formula>OR($K$8=6,$K$8=7)</formula>
    </cfRule>
  </conditionalFormatting>
  <conditionalFormatting sqref="L8:L12">
    <cfRule type="expression" dxfId="56" priority="50">
      <formula>OR($L$8=6,$L$8=7)</formula>
    </cfRule>
  </conditionalFormatting>
  <conditionalFormatting sqref="M8:M12">
    <cfRule type="expression" dxfId="55" priority="48">
      <formula>OR($M$8=6,$M$8=7)</formula>
    </cfRule>
  </conditionalFormatting>
  <conditionalFormatting sqref="N8:N12">
    <cfRule type="expression" dxfId="54" priority="46">
      <formula>OR($N$8=6,$N$8=7)</formula>
    </cfRule>
  </conditionalFormatting>
  <conditionalFormatting sqref="O8:O12">
    <cfRule type="expression" dxfId="53" priority="44">
      <formula>OR($O$8=6,$O$8=7)</formula>
    </cfRule>
  </conditionalFormatting>
  <conditionalFormatting sqref="P8:P12">
    <cfRule type="expression" dxfId="52" priority="42">
      <formula>OR($P$8=6,$P$8=7)</formula>
    </cfRule>
  </conditionalFormatting>
  <conditionalFormatting sqref="Q8:Q12">
    <cfRule type="expression" dxfId="51" priority="40">
      <formula>OR($Q$8=6,$Q$8=7)</formula>
    </cfRule>
  </conditionalFormatting>
  <conditionalFormatting sqref="R8:R12">
    <cfRule type="expression" dxfId="50" priority="38">
      <formula>OR($R$8=6,$R$8=7)</formula>
    </cfRule>
  </conditionalFormatting>
  <conditionalFormatting sqref="S8:S12">
    <cfRule type="expression" dxfId="49" priority="36">
      <formula>OR($S$8=6,$S$8=7)</formula>
    </cfRule>
  </conditionalFormatting>
  <conditionalFormatting sqref="T8:T12">
    <cfRule type="expression" dxfId="48" priority="34">
      <formula>OR($T$8=6,$T$8=7)</formula>
    </cfRule>
  </conditionalFormatting>
  <conditionalFormatting sqref="V8:V12">
    <cfRule type="expression" dxfId="47" priority="32">
      <formula>OR($V$8=6,$V$8=7)</formula>
    </cfRule>
  </conditionalFormatting>
  <conditionalFormatting sqref="AD8:AD12">
    <cfRule type="expression" dxfId="46" priority="63">
      <formula>OR($AD$8=6,$AD$8=7)</formula>
    </cfRule>
  </conditionalFormatting>
  <conditionalFormatting sqref="AC8:AC12">
    <cfRule type="expression" dxfId="45" priority="61">
      <formula>OR($AC$8=6,$AC$8=7)</formula>
    </cfRule>
  </conditionalFormatting>
  <conditionalFormatting sqref="W8:W12">
    <cfRule type="expression" dxfId="44" priority="28">
      <formula>OR($W$8=6,$W$8=7)</formula>
    </cfRule>
  </conditionalFormatting>
  <conditionalFormatting sqref="X8:X12">
    <cfRule type="expression" dxfId="43" priority="30">
      <formula>OR($X$8=6,$X$8=7)</formula>
    </cfRule>
  </conditionalFormatting>
  <conditionalFormatting sqref="Y8:Y12">
    <cfRule type="expression" dxfId="42" priority="24">
      <formula>OR($Y$8=6,$Y$8=7)</formula>
    </cfRule>
  </conditionalFormatting>
  <conditionalFormatting sqref="Z8:Z12">
    <cfRule type="expression" dxfId="41" priority="22">
      <formula>OR($Z$8=6,$Z$8=7)</formula>
    </cfRule>
  </conditionalFormatting>
  <conditionalFormatting sqref="AA8:AA12">
    <cfRule type="expression" dxfId="40" priority="20">
      <formula>OR($AA$8=6,$AA$8=7)</formula>
    </cfRule>
  </conditionalFormatting>
  <conditionalFormatting sqref="AB8:AB12">
    <cfRule type="expression" dxfId="39" priority="18">
      <formula>OR($AB$8=6,$AB$8=7)</formula>
    </cfRule>
  </conditionalFormatting>
  <conditionalFormatting sqref="AE8:AE12">
    <cfRule type="expression" dxfId="38" priority="16">
      <formula>OR($AE$8=6,$AE$8=7)</formula>
    </cfRule>
  </conditionalFormatting>
  <conditionalFormatting sqref="AF8:AF12">
    <cfRule type="expression" dxfId="37" priority="14">
      <formula>OR($AF$8=6,$AF$8=7)</formula>
    </cfRule>
  </conditionalFormatting>
  <conditionalFormatting sqref="AG8:AG12">
    <cfRule type="expression" dxfId="36" priority="12">
      <formula>OR($AG$8=6,$AG$8=7)</formula>
    </cfRule>
  </conditionalFormatting>
  <conditionalFormatting sqref="AH8:AH12">
    <cfRule type="expression" dxfId="35" priority="10">
      <formula>OR($AH$8=6,$AH$8=7)</formula>
    </cfRule>
  </conditionalFormatting>
  <conditionalFormatting sqref="AI8:AI12">
    <cfRule type="expression" dxfId="34" priority="8">
      <formula>OR($AI$8=6,$AI$8=7)</formula>
    </cfRule>
  </conditionalFormatting>
  <conditionalFormatting sqref="AJ8:AJ12">
    <cfRule type="expression" dxfId="33" priority="6">
      <formula>OR($AJ$8=6,$AJ$8=7)</formula>
    </cfRule>
  </conditionalFormatting>
  <conditionalFormatting sqref="AK8:AK12">
    <cfRule type="expression" dxfId="32" priority="4">
      <formula>OR($AK$8=6,$AK$8=7)</formula>
    </cfRule>
  </conditionalFormatting>
  <conditionalFormatting sqref="U8:U12">
    <cfRule type="expression" dxfId="31" priority="2">
      <formula>OR($U$8=6,$U$8=7)</formula>
    </cfRule>
  </conditionalFormatting>
  <dataValidations count="2">
    <dataValidation type="list" allowBlank="1" showInputMessage="1" showErrorMessage="1" sqref="F5:H5 K5:O5">
      <formula1>$B$3:$B$39</formula1>
    </dataValidation>
    <dataValidation type="list" allowBlank="1" showInputMessage="1" showErrorMessage="1" sqref="E13:E201">
      <formula1>"Rozhodnutie, Integrovaný posudok"</formula1>
    </dataValidation>
  </dataValidations>
  <pageMargins left="0.25" right="0.25" top="0.75" bottom="0.75" header="0.3" footer="0.3"/>
  <pageSetup paperSize="8" scale="10" orientation="landscape" cellComments="asDisplayed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4" id="{D22BD08B-549A-4946-B462-782C271E459D}">
            <xm:f>MATCH($G$10,'Pomocné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G8:G12</xm:sqref>
        </x14:conditionalFormatting>
        <x14:conditionalFormatting xmlns:xm="http://schemas.microsoft.com/office/excel/2006/main">
          <x14:cfRule type="expression" priority="62" id="{7A831339-5C31-492A-8409-CAB2BF0BE651}">
            <xm:f>MATCH($AD$10,'Pomocné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AD8:AD12</xm:sqref>
        </x14:conditionalFormatting>
        <x14:conditionalFormatting xmlns:xm="http://schemas.microsoft.com/office/excel/2006/main">
          <x14:cfRule type="expression" priority="60" id="{D9108738-BDA4-49D1-B408-BB7E3B011A02}">
            <xm:f>MATCH($AC$10,'Pomocné výpočty'!$I$3:$I$52,0)&lt;&gt;0</xm:f>
            <x14:dxf>
              <fill>
                <patternFill>
                  <bgColor rgb="FFCCCCFF"/>
                </patternFill>
              </fill>
            </x14:dxf>
          </x14:cfRule>
          <xm:sqref>AC8:AC12</xm:sqref>
        </x14:conditionalFormatting>
        <x14:conditionalFormatting xmlns:xm="http://schemas.microsoft.com/office/excel/2006/main">
          <x14:cfRule type="expression" priority="58" id="{C84AB8D9-3019-4607-BA5E-AE0C6812498E}">
            <xm:f>MATCH($H$10,'Pomocné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H8:H12</xm:sqref>
        </x14:conditionalFormatting>
        <x14:conditionalFormatting xmlns:xm="http://schemas.microsoft.com/office/excel/2006/main">
          <x14:cfRule type="expression" priority="56" id="{33EB1EB4-7E43-48C2-9655-7B42C58D2A01}">
            <xm:f>MATCH($I$10,'Pomocné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I8:I12</xm:sqref>
        </x14:conditionalFormatting>
        <x14:conditionalFormatting xmlns:xm="http://schemas.microsoft.com/office/excel/2006/main">
          <x14:cfRule type="expression" priority="53" id="{8C150301-2C18-494F-9D2C-C1A9B6EA39DF}">
            <xm:f>MATCH($J$10,'Pomocné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J8:J12</xm:sqref>
        </x14:conditionalFormatting>
        <x14:conditionalFormatting xmlns:xm="http://schemas.microsoft.com/office/excel/2006/main">
          <x14:cfRule type="expression" priority="51" id="{19CEF3D7-6BC2-48F2-89C0-035B6D489316}">
            <xm:f>MATCH($K$10,'Pomocné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K8:K12</xm:sqref>
        </x14:conditionalFormatting>
        <x14:conditionalFormatting xmlns:xm="http://schemas.microsoft.com/office/excel/2006/main">
          <x14:cfRule type="expression" priority="49" id="{40708F02-3F61-4290-9031-297CC6A097A8}">
            <xm:f>MATCH($L$10,'Pomocné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L8:L12</xm:sqref>
        </x14:conditionalFormatting>
        <x14:conditionalFormatting xmlns:xm="http://schemas.microsoft.com/office/excel/2006/main">
          <x14:cfRule type="expression" priority="47" id="{03E89208-62BD-4D56-88E2-091A9BCEE156}">
            <xm:f>MATCH($M$10,'Pomocné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M8:M12</xm:sqref>
        </x14:conditionalFormatting>
        <x14:conditionalFormatting xmlns:xm="http://schemas.microsoft.com/office/excel/2006/main">
          <x14:cfRule type="expression" priority="45" id="{BC09680D-4D94-4503-8519-269F574209E5}">
            <xm:f>MATCH($N$10,'Pomocné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N8:N12</xm:sqref>
        </x14:conditionalFormatting>
        <x14:conditionalFormatting xmlns:xm="http://schemas.microsoft.com/office/excel/2006/main">
          <x14:cfRule type="expression" priority="43" id="{29FDC38A-1829-45F3-B246-479819A36060}">
            <xm:f>MATCH($O$10,'Pomocné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O8:O12</xm:sqref>
        </x14:conditionalFormatting>
        <x14:conditionalFormatting xmlns:xm="http://schemas.microsoft.com/office/excel/2006/main">
          <x14:cfRule type="expression" priority="41" id="{9B010A81-D6DE-4515-B74D-B0507272FC1B}">
            <xm:f>MATCH($P$10,'Pomocné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P8:P12</xm:sqref>
        </x14:conditionalFormatting>
        <x14:conditionalFormatting xmlns:xm="http://schemas.microsoft.com/office/excel/2006/main">
          <x14:cfRule type="expression" priority="39" id="{DC0727BD-4EBA-426C-945D-2A10D862C995}">
            <xm:f>MATCH($Q$10,'Pomocné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Q8:Q12</xm:sqref>
        </x14:conditionalFormatting>
        <x14:conditionalFormatting xmlns:xm="http://schemas.microsoft.com/office/excel/2006/main">
          <x14:cfRule type="expression" priority="37" id="{669EB35F-2EA7-422F-A751-6CB0A1DA5C55}">
            <xm:f>MATCH($R$10,'Pomocné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R8:R12</xm:sqref>
        </x14:conditionalFormatting>
        <x14:conditionalFormatting xmlns:xm="http://schemas.microsoft.com/office/excel/2006/main">
          <x14:cfRule type="expression" priority="35" id="{4284EA91-F7B7-46D6-BD48-84B867EFC109}">
            <xm:f>MATCH($S$10,'Pomocné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S8:S12</xm:sqref>
        </x14:conditionalFormatting>
        <x14:conditionalFormatting xmlns:xm="http://schemas.microsoft.com/office/excel/2006/main">
          <x14:cfRule type="expression" priority="33" id="{A5D86652-FBFC-4028-B76F-C81E64FBC8C3}">
            <xm:f>MATCH($T$10,'Pomocné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T8:T12</xm:sqref>
        </x14:conditionalFormatting>
        <x14:conditionalFormatting xmlns:xm="http://schemas.microsoft.com/office/excel/2006/main">
          <x14:cfRule type="expression" priority="31" id="{61601243-CB84-4BC4-B34A-EE00C8DB4BA7}">
            <xm:f>MATCH($V$10,'Pomocné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V8:V12</xm:sqref>
        </x14:conditionalFormatting>
        <x14:conditionalFormatting xmlns:xm="http://schemas.microsoft.com/office/excel/2006/main">
          <x14:cfRule type="expression" priority="27" id="{0CA083B3-D4A2-4EB6-810E-6F790AA1E736}">
            <xm:f>MATCH($W$10,'Pomocné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W8:W12</xm:sqref>
        </x14:conditionalFormatting>
        <x14:conditionalFormatting xmlns:xm="http://schemas.microsoft.com/office/excel/2006/main">
          <x14:cfRule type="expression" priority="29" id="{250CDB2C-8231-487B-A8D2-CE902802D82A}">
            <xm:f>MATCH($X$10,'Pomocné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X8:X12</xm:sqref>
        </x14:conditionalFormatting>
        <x14:conditionalFormatting xmlns:xm="http://schemas.microsoft.com/office/excel/2006/main">
          <x14:cfRule type="expression" priority="23" id="{C79DCD5C-B738-4A97-AF3C-A7556A06ED4F}">
            <xm:f>MATCH($Y$10,'Pomocné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Y8:Y12</xm:sqref>
        </x14:conditionalFormatting>
        <x14:conditionalFormatting xmlns:xm="http://schemas.microsoft.com/office/excel/2006/main">
          <x14:cfRule type="expression" priority="21" id="{3D191328-DF8A-4023-8233-9AD92F71DBDE}">
            <xm:f>MATCH($Z$10,'Pomocné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Z8:Z12</xm:sqref>
        </x14:conditionalFormatting>
        <x14:conditionalFormatting xmlns:xm="http://schemas.microsoft.com/office/excel/2006/main">
          <x14:cfRule type="expression" priority="19" id="{B6F2B1A7-DCFF-4C02-84EF-8773AA83E3DA}">
            <xm:f>MATCH($AA$10,'Pomocné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AA8:AA12</xm:sqref>
        </x14:conditionalFormatting>
        <x14:conditionalFormatting xmlns:xm="http://schemas.microsoft.com/office/excel/2006/main">
          <x14:cfRule type="expression" priority="17" id="{032ED6C5-715D-47A5-8326-F7CAC5B5921D}">
            <xm:f>MATCH($AB$10,'Pomocné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AB8:AB12</xm:sqref>
        </x14:conditionalFormatting>
        <x14:conditionalFormatting xmlns:xm="http://schemas.microsoft.com/office/excel/2006/main">
          <x14:cfRule type="expression" priority="15" id="{35AAFD73-2A59-428B-961D-A461988D34C0}">
            <xm:f>MATCH($AE$10,'Pomocné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AE8:AE12</xm:sqref>
        </x14:conditionalFormatting>
        <x14:conditionalFormatting xmlns:xm="http://schemas.microsoft.com/office/excel/2006/main">
          <x14:cfRule type="expression" priority="13" id="{ADF841DF-0B45-4601-8C60-703AD1AE87B8}">
            <xm:f>MATCH($AF$10,'Pomocné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AF8:AF12</xm:sqref>
        </x14:conditionalFormatting>
        <x14:conditionalFormatting xmlns:xm="http://schemas.microsoft.com/office/excel/2006/main">
          <x14:cfRule type="expression" priority="11" id="{DEABCFBA-6C27-41D6-8580-0B61EBDA9757}">
            <xm:f>MATCH($AG$10,'Pomocné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AG8:AG12</xm:sqref>
        </x14:conditionalFormatting>
        <x14:conditionalFormatting xmlns:xm="http://schemas.microsoft.com/office/excel/2006/main">
          <x14:cfRule type="expression" priority="9" id="{4001A1FF-8FA0-490F-B499-B04FE6068F81}">
            <xm:f>MATCH($AH$10,'Pomocné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AH8:AH12</xm:sqref>
        </x14:conditionalFormatting>
        <x14:conditionalFormatting xmlns:xm="http://schemas.microsoft.com/office/excel/2006/main">
          <x14:cfRule type="expression" priority="7" id="{B351B12F-AF36-4613-8830-2C5EBAE061A6}">
            <xm:f>MATCH($AI$10,'Pomocné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AI8:AI12</xm:sqref>
        </x14:conditionalFormatting>
        <x14:conditionalFormatting xmlns:xm="http://schemas.microsoft.com/office/excel/2006/main">
          <x14:cfRule type="expression" priority="5" id="{5226FDBC-678E-467D-89BF-8BAC78987823}">
            <xm:f>MATCH($AJ$10,'Pomocné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AJ8:AJ12</xm:sqref>
        </x14:conditionalFormatting>
        <x14:conditionalFormatting xmlns:xm="http://schemas.microsoft.com/office/excel/2006/main">
          <x14:cfRule type="expression" priority="3" id="{831E56E9-4A72-4D59-9CCD-93FF3A7B3C19}">
            <xm:f>MATCH($AK$10,'Pomocné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AK8:AK12</xm:sqref>
        </x14:conditionalFormatting>
        <x14:conditionalFormatting xmlns:xm="http://schemas.microsoft.com/office/excel/2006/main">
          <x14:cfRule type="expression" priority="1" id="{10FFCB7B-89ED-4D28-A9BB-8ED65861E5BF}">
            <xm:f>MATCH($U$10,'Pomocné výpočty'!$I$3:$I$52,0)&lt;&gt;0</xm:f>
            <x14:dxf>
              <fill>
                <patternFill>
                  <bgColor rgb="FFCCCCFF"/>
                </patternFill>
              </fill>
              <border>
                <vertical/>
                <horizontal/>
              </border>
            </x14:dxf>
          </x14:cfRule>
          <xm:sqref>U8:U12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'Pomocné výpočty'!$B$3:$B$40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B2:X17"/>
  <sheetViews>
    <sheetView workbookViewId="0">
      <selection activeCell="C16" sqref="C16"/>
    </sheetView>
  </sheetViews>
  <sheetFormatPr defaultRowHeight="15" x14ac:dyDescent="0.25"/>
  <cols>
    <col min="1" max="1" width="4.7109375" customWidth="1"/>
    <col min="2" max="2" width="10.5703125" customWidth="1"/>
    <col min="3" max="3" width="24.42578125" customWidth="1"/>
    <col min="4" max="4" width="14.7109375" customWidth="1"/>
    <col min="5" max="5" width="13.7109375" customWidth="1"/>
    <col min="6" max="6" width="18.85546875" customWidth="1"/>
    <col min="7" max="7" width="16.85546875" customWidth="1"/>
    <col min="8" max="8" width="15.85546875" customWidth="1"/>
    <col min="9" max="9" width="22.85546875" customWidth="1"/>
  </cols>
  <sheetData>
    <row r="2" spans="2:24" x14ac:dyDescent="0.25">
      <c r="B2" s="2" t="s">
        <v>67</v>
      </c>
      <c r="C2" s="1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2:24" ht="375.75" customHeight="1" x14ac:dyDescent="0.25">
      <c r="B3" s="203" t="s">
        <v>87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</row>
    <row r="4" spans="2:24" ht="46.15" customHeight="1" x14ac:dyDescent="0.25">
      <c r="B4" s="205" t="s">
        <v>86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</row>
    <row r="5" spans="2:24" x14ac:dyDescent="0.25">
      <c r="B5" s="4"/>
      <c r="C5" s="5"/>
      <c r="D5" s="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2:24" ht="47.25" customHeight="1" x14ac:dyDescent="0.25">
      <c r="B6" s="206" t="s">
        <v>49</v>
      </c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1"/>
      <c r="R6" s="1"/>
      <c r="S6" s="1"/>
      <c r="T6" s="1"/>
      <c r="U6" s="1"/>
      <c r="V6" s="1"/>
      <c r="W6" s="1"/>
      <c r="X6" s="1"/>
    </row>
    <row r="7" spans="2:24" ht="18.600000000000001" customHeight="1" x14ac:dyDescent="0.25">
      <c r="B7" s="6"/>
      <c r="C7" s="6"/>
      <c r="D7" s="6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2:24" ht="18.600000000000001" customHeight="1" x14ac:dyDescent="0.25">
      <c r="B8" s="6"/>
      <c r="C8" s="6"/>
      <c r="D8" s="6"/>
      <c r="E8" s="6"/>
      <c r="F8" s="6"/>
      <c r="G8" s="6"/>
      <c r="H8" s="6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2:24" x14ac:dyDescent="0.25">
      <c r="B9" s="6"/>
      <c r="C9" s="6"/>
      <c r="D9" s="6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4" ht="13.5" customHeight="1" x14ac:dyDescent="0.25">
      <c r="B10" s="6"/>
      <c r="C10" s="6"/>
      <c r="D10" s="6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4" x14ac:dyDescent="0.25">
      <c r="B11" s="6"/>
      <c r="C11" s="6"/>
      <c r="D11" s="6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4" x14ac:dyDescent="0.25">
      <c r="B12" s="6"/>
      <c r="C12" s="6"/>
      <c r="D12" s="6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4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4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4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2:24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</sheetData>
  <sheetProtection selectLockedCells="1" selectUnlockedCells="1"/>
  <mergeCells count="3">
    <mergeCell ref="B3:X3"/>
    <mergeCell ref="B4:X4"/>
    <mergeCell ref="B6:P6"/>
  </mergeCells>
  <pageMargins left="0.25" right="0.25" top="0.75" bottom="0.75" header="0.3" footer="0.3"/>
  <pageSetup paperSize="8" scale="73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U232"/>
  <sheetViews>
    <sheetView zoomScale="98" zoomScaleNormal="98" workbookViewId="0">
      <selection activeCell="D76" sqref="D76"/>
    </sheetView>
  </sheetViews>
  <sheetFormatPr defaultRowHeight="15" outlineLevelRow="1" x14ac:dyDescent="0.25"/>
  <cols>
    <col min="1" max="1" width="2.28515625" customWidth="1"/>
    <col min="2" max="2" width="7" bestFit="1" customWidth="1"/>
    <col min="3" max="3" width="16" customWidth="1"/>
    <col min="4" max="4" width="13.5703125" customWidth="1"/>
    <col min="5" max="5" width="14.42578125" bestFit="1" customWidth="1"/>
    <col min="6" max="6" width="13" customWidth="1"/>
    <col min="7" max="7" width="12.5703125" customWidth="1"/>
    <col min="8" max="8" width="13.85546875" style="142" customWidth="1"/>
    <col min="9" max="9" width="11.7109375" style="135" customWidth="1"/>
    <col min="10" max="10" width="11.7109375" customWidth="1"/>
    <col min="11" max="11" width="12.7109375" style="142" customWidth="1"/>
    <col min="12" max="12" width="11.28515625" style="135" customWidth="1"/>
    <col min="13" max="13" width="11.28515625" style="127" customWidth="1"/>
    <col min="14" max="14" width="11.28515625" style="142" customWidth="1"/>
    <col min="15" max="15" width="11.28515625" style="135" customWidth="1"/>
    <col min="16" max="16" width="11.28515625" style="127" customWidth="1"/>
    <col min="17" max="17" width="11.28515625" style="142" customWidth="1"/>
    <col min="18" max="18" width="12.7109375" style="142" customWidth="1"/>
    <col min="19" max="19" width="18.85546875" customWidth="1"/>
  </cols>
  <sheetData>
    <row r="1" spans="2:20" ht="15.6" customHeight="1" outlineLevel="1" x14ac:dyDescent="0.25">
      <c r="B1" s="207" t="s">
        <v>53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127"/>
    </row>
    <row r="2" spans="2:20" ht="28.15" customHeight="1" outlineLevel="1" x14ac:dyDescent="0.25">
      <c r="B2" s="207" t="s">
        <v>0</v>
      </c>
      <c r="C2" s="207"/>
      <c r="D2" s="207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127"/>
    </row>
    <row r="3" spans="2:20" outlineLevel="1" x14ac:dyDescent="0.25">
      <c r="B3" s="210" t="s">
        <v>1</v>
      </c>
      <c r="C3" s="210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5"/>
      <c r="S3" s="127"/>
    </row>
    <row r="4" spans="2:20" outlineLevel="1" x14ac:dyDescent="0.25">
      <c r="B4" s="210" t="s">
        <v>2</v>
      </c>
      <c r="C4" s="210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127"/>
    </row>
    <row r="5" spans="2:20" outlineLevel="1" x14ac:dyDescent="0.25">
      <c r="B5" s="210" t="s">
        <v>23</v>
      </c>
      <c r="C5" s="211"/>
      <c r="D5" s="212" t="s">
        <v>36</v>
      </c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127"/>
    </row>
    <row r="6" spans="2:20" ht="15.75" thickBot="1" x14ac:dyDescent="0.3">
      <c r="B6" s="140"/>
      <c r="C6" s="127"/>
      <c r="D6" s="127"/>
      <c r="E6" s="127"/>
      <c r="F6" s="127"/>
      <c r="G6" s="127"/>
      <c r="H6" s="127"/>
      <c r="I6" s="127"/>
      <c r="J6" s="127"/>
      <c r="K6" s="127"/>
      <c r="L6" s="127"/>
      <c r="N6" s="127"/>
      <c r="O6" s="127"/>
      <c r="Q6" s="127"/>
      <c r="R6" s="127"/>
      <c r="S6" s="127"/>
    </row>
    <row r="7" spans="2:20" ht="94.5" customHeight="1" thickBot="1" x14ac:dyDescent="0.3">
      <c r="B7" s="141" t="s">
        <v>6</v>
      </c>
      <c r="C7" s="170" t="s">
        <v>77</v>
      </c>
      <c r="D7" s="170" t="s">
        <v>78</v>
      </c>
      <c r="E7" s="149" t="s">
        <v>62</v>
      </c>
      <c r="F7" s="161" t="s">
        <v>52</v>
      </c>
      <c r="G7" s="162" t="s">
        <v>63</v>
      </c>
      <c r="H7" s="163" t="s">
        <v>55</v>
      </c>
      <c r="I7" s="161" t="s">
        <v>56</v>
      </c>
      <c r="J7" s="162" t="s">
        <v>64</v>
      </c>
      <c r="K7" s="163" t="s">
        <v>57</v>
      </c>
      <c r="L7" s="161" t="s">
        <v>58</v>
      </c>
      <c r="M7" s="162" t="s">
        <v>60</v>
      </c>
      <c r="N7" s="163" t="s">
        <v>71</v>
      </c>
      <c r="O7" s="161" t="s">
        <v>59</v>
      </c>
      <c r="P7" s="162" t="s">
        <v>61</v>
      </c>
      <c r="Q7" s="163" t="s">
        <v>54</v>
      </c>
      <c r="R7" s="134" t="s">
        <v>65</v>
      </c>
      <c r="S7" s="164" t="s">
        <v>85</v>
      </c>
      <c r="T7" s="133"/>
    </row>
    <row r="8" spans="2:20" ht="15.75" thickBot="1" x14ac:dyDescent="0.3">
      <c r="B8" s="146"/>
      <c r="C8" s="158"/>
      <c r="D8" s="157"/>
      <c r="E8" s="158" t="s">
        <v>20</v>
      </c>
      <c r="F8" s="147" t="s">
        <v>20</v>
      </c>
      <c r="G8" s="134" t="s">
        <v>21</v>
      </c>
      <c r="H8" s="148" t="s">
        <v>22</v>
      </c>
      <c r="I8" s="147" t="s">
        <v>20</v>
      </c>
      <c r="J8" s="134" t="s">
        <v>21</v>
      </c>
      <c r="K8" s="148" t="s">
        <v>22</v>
      </c>
      <c r="L8" s="147" t="s">
        <v>20</v>
      </c>
      <c r="M8" s="134" t="s">
        <v>21</v>
      </c>
      <c r="N8" s="148" t="s">
        <v>22</v>
      </c>
      <c r="O8" s="147" t="s">
        <v>20</v>
      </c>
      <c r="P8" s="134" t="s">
        <v>21</v>
      </c>
      <c r="Q8" s="149" t="s">
        <v>22</v>
      </c>
      <c r="R8" s="150" t="s">
        <v>22</v>
      </c>
      <c r="S8" s="151"/>
    </row>
    <row r="9" spans="2:20" x14ac:dyDescent="0.25">
      <c r="B9" s="175" t="s">
        <v>81</v>
      </c>
      <c r="C9" s="174" t="str">
        <f>'Evidencia hodín'!B13</f>
        <v>Hruška Ján</v>
      </c>
      <c r="D9" s="173" t="str">
        <f>VLOOKUP(C9,'Evidencia hodín'!B13:C201,2,FALSE)</f>
        <v>123456/7890</v>
      </c>
      <c r="E9" s="171">
        <f>SUM(F9,I9,L9,O9)</f>
        <v>36</v>
      </c>
      <c r="F9" s="106">
        <v>25.5</v>
      </c>
      <c r="G9" s="107">
        <v>1.5</v>
      </c>
      <c r="H9" s="108">
        <f>F9*G9</f>
        <v>38.25</v>
      </c>
      <c r="I9" s="106">
        <v>4.5</v>
      </c>
      <c r="J9" s="109">
        <v>2</v>
      </c>
      <c r="K9" s="110">
        <f>I9*J9</f>
        <v>9</v>
      </c>
      <c r="L9" s="106">
        <v>6</v>
      </c>
      <c r="M9" s="128">
        <v>2</v>
      </c>
      <c r="N9" s="110">
        <f>L9*M9</f>
        <v>12</v>
      </c>
      <c r="O9" s="106">
        <v>0</v>
      </c>
      <c r="P9" s="128">
        <v>1</v>
      </c>
      <c r="Q9" s="110">
        <f>O9*P9</f>
        <v>0</v>
      </c>
      <c r="R9" s="111">
        <f>H9+K9+N9+Q9</f>
        <v>59.25</v>
      </c>
      <c r="S9" s="112"/>
    </row>
    <row r="10" spans="2:20" x14ac:dyDescent="0.25">
      <c r="B10" s="152" t="s">
        <v>4</v>
      </c>
      <c r="C10" s="172"/>
      <c r="D10" s="173"/>
      <c r="E10" s="14"/>
      <c r="F10" s="13"/>
      <c r="G10" s="15"/>
      <c r="H10" s="104"/>
      <c r="I10" s="137"/>
      <c r="J10" s="15"/>
      <c r="K10" s="104"/>
      <c r="L10" s="136"/>
      <c r="M10" s="129"/>
      <c r="N10" s="104"/>
      <c r="O10" s="136"/>
      <c r="P10" s="129"/>
      <c r="Q10" s="104"/>
      <c r="R10" s="105"/>
      <c r="S10" s="113"/>
    </row>
    <row r="11" spans="2:20" x14ac:dyDescent="0.25">
      <c r="B11" s="152" t="s">
        <v>8</v>
      </c>
      <c r="C11" s="172"/>
      <c r="D11" s="173"/>
      <c r="E11" s="14"/>
      <c r="F11" s="13"/>
      <c r="G11" s="15"/>
      <c r="H11" s="104"/>
      <c r="I11" s="137"/>
      <c r="J11" s="15"/>
      <c r="K11" s="104"/>
      <c r="L11" s="136"/>
      <c r="M11" s="129"/>
      <c r="N11" s="104"/>
      <c r="O11" s="136"/>
      <c r="P11" s="129"/>
      <c r="Q11" s="104"/>
      <c r="R11" s="105"/>
      <c r="S11" s="113"/>
    </row>
    <row r="12" spans="2:20" x14ac:dyDescent="0.25">
      <c r="B12" s="152" t="s">
        <v>9</v>
      </c>
      <c r="C12" s="172"/>
      <c r="D12" s="173"/>
      <c r="E12" s="14"/>
      <c r="F12" s="13"/>
      <c r="G12" s="15"/>
      <c r="H12" s="104"/>
      <c r="I12" s="137"/>
      <c r="J12" s="15"/>
      <c r="K12" s="104"/>
      <c r="L12" s="136"/>
      <c r="M12" s="129"/>
      <c r="N12" s="104"/>
      <c r="O12" s="136"/>
      <c r="P12" s="129"/>
      <c r="Q12" s="104"/>
      <c r="R12" s="105"/>
      <c r="S12" s="113"/>
    </row>
    <row r="13" spans="2:20" x14ac:dyDescent="0.25">
      <c r="B13" s="152" t="s">
        <v>10</v>
      </c>
      <c r="C13" s="172"/>
      <c r="D13" s="173"/>
      <c r="E13" s="14"/>
      <c r="F13" s="13"/>
      <c r="G13" s="15"/>
      <c r="H13" s="104"/>
      <c r="I13" s="137"/>
      <c r="J13" s="15"/>
      <c r="K13" s="104"/>
      <c r="L13" s="136"/>
      <c r="M13" s="129"/>
      <c r="N13" s="104"/>
      <c r="O13" s="136"/>
      <c r="P13" s="129"/>
      <c r="Q13" s="104"/>
      <c r="R13" s="105"/>
      <c r="S13" s="113"/>
    </row>
    <row r="14" spans="2:20" x14ac:dyDescent="0.25">
      <c r="B14" s="152" t="s">
        <v>11</v>
      </c>
      <c r="C14" s="172"/>
      <c r="D14" s="173"/>
      <c r="E14" s="14"/>
      <c r="F14" s="13"/>
      <c r="G14" s="15"/>
      <c r="H14" s="104"/>
      <c r="I14" s="137"/>
      <c r="J14" s="15"/>
      <c r="K14" s="104"/>
      <c r="L14" s="136"/>
      <c r="M14" s="129"/>
      <c r="N14" s="104"/>
      <c r="O14" s="136"/>
      <c r="P14" s="129"/>
      <c r="Q14" s="104"/>
      <c r="R14" s="105"/>
      <c r="S14" s="113"/>
    </row>
    <row r="15" spans="2:20" x14ac:dyDescent="0.25">
      <c r="B15" s="152"/>
      <c r="C15" s="13"/>
      <c r="D15" s="155"/>
      <c r="E15" s="14"/>
      <c r="F15" s="13"/>
      <c r="G15" s="15"/>
      <c r="H15" s="104"/>
      <c r="I15" s="137"/>
      <c r="J15" s="15"/>
      <c r="K15" s="104"/>
      <c r="L15" s="136"/>
      <c r="M15" s="129"/>
      <c r="N15" s="104"/>
      <c r="O15" s="136"/>
      <c r="P15" s="129"/>
      <c r="Q15" s="104"/>
      <c r="R15" s="105"/>
      <c r="S15" s="113"/>
    </row>
    <row r="16" spans="2:20" x14ac:dyDescent="0.25">
      <c r="B16" s="152"/>
      <c r="C16" s="13"/>
      <c r="D16" s="155"/>
      <c r="E16" s="14"/>
      <c r="F16" s="13"/>
      <c r="G16" s="15"/>
      <c r="H16" s="104"/>
      <c r="I16" s="137"/>
      <c r="J16" s="15"/>
      <c r="K16" s="104"/>
      <c r="L16" s="136"/>
      <c r="M16" s="129"/>
      <c r="N16" s="104"/>
      <c r="O16" s="136"/>
      <c r="P16" s="129"/>
      <c r="Q16" s="104"/>
      <c r="R16" s="105"/>
      <c r="S16" s="113"/>
    </row>
    <row r="17" spans="2:19" x14ac:dyDescent="0.25">
      <c r="B17" s="152"/>
      <c r="C17" s="13"/>
      <c r="D17" s="155"/>
      <c r="E17" s="14"/>
      <c r="F17" s="13"/>
      <c r="G17" s="15"/>
      <c r="H17" s="104"/>
      <c r="I17" s="137"/>
      <c r="J17" s="15"/>
      <c r="K17" s="104"/>
      <c r="L17" s="136"/>
      <c r="M17" s="129"/>
      <c r="N17" s="104"/>
      <c r="O17" s="136"/>
      <c r="P17" s="129"/>
      <c r="Q17" s="104"/>
      <c r="R17" s="105"/>
      <c r="S17" s="113"/>
    </row>
    <row r="18" spans="2:19" x14ac:dyDescent="0.25">
      <c r="B18" s="152"/>
      <c r="C18" s="13"/>
      <c r="D18" s="155"/>
      <c r="E18" s="14"/>
      <c r="F18" s="13"/>
      <c r="G18" s="15"/>
      <c r="H18" s="104"/>
      <c r="I18" s="137"/>
      <c r="J18" s="15"/>
      <c r="K18" s="104"/>
      <c r="L18" s="136"/>
      <c r="M18" s="129"/>
      <c r="N18" s="104"/>
      <c r="O18" s="136"/>
      <c r="P18" s="129"/>
      <c r="Q18" s="104"/>
      <c r="R18" s="105"/>
      <c r="S18" s="113"/>
    </row>
    <row r="19" spans="2:19" x14ac:dyDescent="0.25">
      <c r="B19" s="152"/>
      <c r="C19" s="13"/>
      <c r="D19" s="155"/>
      <c r="E19" s="14"/>
      <c r="F19" s="13"/>
      <c r="G19" s="15"/>
      <c r="H19" s="104"/>
      <c r="I19" s="137"/>
      <c r="J19" s="15"/>
      <c r="K19" s="104"/>
      <c r="L19" s="136"/>
      <c r="M19" s="129"/>
      <c r="N19" s="104"/>
      <c r="O19" s="136"/>
      <c r="P19" s="129"/>
      <c r="Q19" s="104"/>
      <c r="R19" s="105"/>
      <c r="S19" s="113"/>
    </row>
    <row r="20" spans="2:19" x14ac:dyDescent="0.25">
      <c r="B20" s="152"/>
      <c r="C20" s="13"/>
      <c r="D20" s="155"/>
      <c r="E20" s="14"/>
      <c r="F20" s="13"/>
      <c r="G20" s="15"/>
      <c r="H20" s="104"/>
      <c r="I20" s="137"/>
      <c r="J20" s="15"/>
      <c r="K20" s="104"/>
      <c r="L20" s="136"/>
      <c r="M20" s="129"/>
      <c r="N20" s="104"/>
      <c r="O20" s="136"/>
      <c r="P20" s="129"/>
      <c r="Q20" s="104"/>
      <c r="R20" s="105"/>
      <c r="S20" s="113"/>
    </row>
    <row r="21" spans="2:19" x14ac:dyDescent="0.25">
      <c r="B21" s="153"/>
      <c r="C21" s="13"/>
      <c r="D21" s="155"/>
      <c r="E21" s="13"/>
      <c r="F21" s="13"/>
      <c r="G21" s="13"/>
      <c r="H21" s="143"/>
      <c r="I21" s="137"/>
      <c r="J21" s="13"/>
      <c r="K21" s="143"/>
      <c r="L21" s="137"/>
      <c r="M21" s="130"/>
      <c r="N21" s="143"/>
      <c r="O21" s="137"/>
      <c r="P21" s="130"/>
      <c r="Q21" s="143"/>
      <c r="R21" s="143"/>
      <c r="S21" s="113"/>
    </row>
    <row r="22" spans="2:19" x14ac:dyDescent="0.25">
      <c r="B22" s="153"/>
      <c r="C22" s="13"/>
      <c r="D22" s="155"/>
      <c r="E22" s="13"/>
      <c r="F22" s="13"/>
      <c r="G22" s="13"/>
      <c r="H22" s="143"/>
      <c r="I22" s="137"/>
      <c r="J22" s="13"/>
      <c r="K22" s="143"/>
      <c r="L22" s="137"/>
      <c r="M22" s="130"/>
      <c r="N22" s="143"/>
      <c r="O22" s="137"/>
      <c r="P22" s="130"/>
      <c r="Q22" s="143"/>
      <c r="R22" s="143"/>
      <c r="S22" s="113"/>
    </row>
    <row r="23" spans="2:19" x14ac:dyDescent="0.25">
      <c r="B23" s="153"/>
      <c r="C23" s="13"/>
      <c r="D23" s="155"/>
      <c r="E23" s="13"/>
      <c r="F23" s="13"/>
      <c r="G23" s="13"/>
      <c r="H23" s="143"/>
      <c r="I23" s="137"/>
      <c r="J23" s="13"/>
      <c r="K23" s="143"/>
      <c r="L23" s="137"/>
      <c r="M23" s="130"/>
      <c r="N23" s="143"/>
      <c r="O23" s="137"/>
      <c r="P23" s="130"/>
      <c r="Q23" s="143"/>
      <c r="R23" s="143"/>
      <c r="S23" s="113"/>
    </row>
    <row r="24" spans="2:19" x14ac:dyDescent="0.25">
      <c r="B24" s="153"/>
      <c r="C24" s="13"/>
      <c r="D24" s="155"/>
      <c r="E24" s="13"/>
      <c r="F24" s="13"/>
      <c r="G24" s="13"/>
      <c r="H24" s="143"/>
      <c r="I24" s="137"/>
      <c r="J24" s="13"/>
      <c r="K24" s="143"/>
      <c r="L24" s="137"/>
      <c r="M24" s="130"/>
      <c r="N24" s="143"/>
      <c r="O24" s="137"/>
      <c r="P24" s="130"/>
      <c r="Q24" s="143"/>
      <c r="R24" s="143"/>
      <c r="S24" s="113"/>
    </row>
    <row r="25" spans="2:19" x14ac:dyDescent="0.25">
      <c r="B25" s="153"/>
      <c r="C25" s="13"/>
      <c r="D25" s="155"/>
      <c r="E25" s="13"/>
      <c r="F25" s="13"/>
      <c r="G25" s="13"/>
      <c r="H25" s="143"/>
      <c r="I25" s="137"/>
      <c r="J25" s="13"/>
      <c r="K25" s="143"/>
      <c r="L25" s="137"/>
      <c r="M25" s="130"/>
      <c r="N25" s="143"/>
      <c r="O25" s="137"/>
      <c r="P25" s="130"/>
      <c r="Q25" s="143"/>
      <c r="R25" s="143"/>
      <c r="S25" s="113"/>
    </row>
    <row r="26" spans="2:19" x14ac:dyDescent="0.25">
      <c r="B26" s="153"/>
      <c r="C26" s="13"/>
      <c r="D26" s="155"/>
      <c r="E26" s="13"/>
      <c r="F26" s="13"/>
      <c r="G26" s="13"/>
      <c r="H26" s="143"/>
      <c r="I26" s="137"/>
      <c r="J26" s="13"/>
      <c r="K26" s="143"/>
      <c r="L26" s="137"/>
      <c r="M26" s="130"/>
      <c r="N26" s="143"/>
      <c r="O26" s="137"/>
      <c r="P26" s="130"/>
      <c r="Q26" s="143"/>
      <c r="R26" s="143"/>
      <c r="S26" s="113"/>
    </row>
    <row r="27" spans="2:19" x14ac:dyDescent="0.25">
      <c r="B27" s="153"/>
      <c r="C27" s="13"/>
      <c r="D27" s="155"/>
      <c r="E27" s="13"/>
      <c r="F27" s="13"/>
      <c r="G27" s="13"/>
      <c r="H27" s="143"/>
      <c r="I27" s="137"/>
      <c r="J27" s="13"/>
      <c r="K27" s="143"/>
      <c r="L27" s="137"/>
      <c r="M27" s="130"/>
      <c r="N27" s="143"/>
      <c r="O27" s="137"/>
      <c r="P27" s="130"/>
      <c r="Q27" s="143"/>
      <c r="R27" s="143"/>
      <c r="S27" s="113"/>
    </row>
    <row r="28" spans="2:19" x14ac:dyDescent="0.25">
      <c r="B28" s="153"/>
      <c r="C28" s="13"/>
      <c r="D28" s="155"/>
      <c r="E28" s="13"/>
      <c r="F28" s="13"/>
      <c r="G28" s="13"/>
      <c r="H28" s="143"/>
      <c r="I28" s="137"/>
      <c r="J28" s="13"/>
      <c r="K28" s="143"/>
      <c r="L28" s="137"/>
      <c r="M28" s="130"/>
      <c r="N28" s="143"/>
      <c r="O28" s="137"/>
      <c r="P28" s="130"/>
      <c r="Q28" s="143"/>
      <c r="R28" s="143"/>
      <c r="S28" s="113"/>
    </row>
    <row r="29" spans="2:19" x14ac:dyDescent="0.25">
      <c r="B29" s="153"/>
      <c r="C29" s="13"/>
      <c r="D29" s="155"/>
      <c r="E29" s="13"/>
      <c r="F29" s="13"/>
      <c r="G29" s="13"/>
      <c r="H29" s="143"/>
      <c r="I29" s="137"/>
      <c r="J29" s="13"/>
      <c r="K29" s="143"/>
      <c r="L29" s="137"/>
      <c r="M29" s="130"/>
      <c r="N29" s="143"/>
      <c r="O29" s="137"/>
      <c r="P29" s="130"/>
      <c r="Q29" s="143"/>
      <c r="R29" s="143"/>
      <c r="S29" s="113"/>
    </row>
    <row r="30" spans="2:19" x14ac:dyDescent="0.25">
      <c r="B30" s="153"/>
      <c r="C30" s="13"/>
      <c r="D30" s="155"/>
      <c r="E30" s="13"/>
      <c r="F30" s="13"/>
      <c r="G30" s="13"/>
      <c r="H30" s="143"/>
      <c r="I30" s="137"/>
      <c r="J30" s="13"/>
      <c r="K30" s="143"/>
      <c r="L30" s="137"/>
      <c r="M30" s="130"/>
      <c r="N30" s="143"/>
      <c r="O30" s="137"/>
      <c r="P30" s="130"/>
      <c r="Q30" s="143"/>
      <c r="R30" s="143"/>
      <c r="S30" s="113"/>
    </row>
    <row r="31" spans="2:19" x14ac:dyDescent="0.25">
      <c r="B31" s="153"/>
      <c r="C31" s="13"/>
      <c r="D31" s="155"/>
      <c r="E31" s="13"/>
      <c r="F31" s="13"/>
      <c r="G31" s="13"/>
      <c r="H31" s="143"/>
      <c r="I31" s="137"/>
      <c r="J31" s="13"/>
      <c r="K31" s="143"/>
      <c r="L31" s="137"/>
      <c r="M31" s="130"/>
      <c r="N31" s="143"/>
      <c r="O31" s="137"/>
      <c r="P31" s="130"/>
      <c r="Q31" s="143"/>
      <c r="R31" s="143"/>
      <c r="S31" s="113"/>
    </row>
    <row r="32" spans="2:19" x14ac:dyDescent="0.25">
      <c r="B32" s="153"/>
      <c r="C32" s="13"/>
      <c r="D32" s="155"/>
      <c r="E32" s="13"/>
      <c r="F32" s="13"/>
      <c r="G32" s="13"/>
      <c r="H32" s="143"/>
      <c r="I32" s="137"/>
      <c r="J32" s="13"/>
      <c r="K32" s="143"/>
      <c r="L32" s="137"/>
      <c r="M32" s="130"/>
      <c r="N32" s="143"/>
      <c r="O32" s="137"/>
      <c r="P32" s="130"/>
      <c r="Q32" s="143"/>
      <c r="R32" s="143"/>
      <c r="S32" s="113"/>
    </row>
    <row r="33" spans="2:19" x14ac:dyDescent="0.25">
      <c r="B33" s="153"/>
      <c r="C33" s="13"/>
      <c r="D33" s="155"/>
      <c r="E33" s="13"/>
      <c r="F33" s="13"/>
      <c r="G33" s="13"/>
      <c r="H33" s="143"/>
      <c r="I33" s="137"/>
      <c r="J33" s="13"/>
      <c r="K33" s="143"/>
      <c r="L33" s="137"/>
      <c r="M33" s="130"/>
      <c r="N33" s="143"/>
      <c r="O33" s="137"/>
      <c r="P33" s="130"/>
      <c r="Q33" s="143"/>
      <c r="R33" s="143"/>
      <c r="S33" s="113"/>
    </row>
    <row r="34" spans="2:19" x14ac:dyDescent="0.25">
      <c r="B34" s="153"/>
      <c r="C34" s="13"/>
      <c r="D34" s="155"/>
      <c r="E34" s="13"/>
      <c r="F34" s="13"/>
      <c r="G34" s="13"/>
      <c r="H34" s="143"/>
      <c r="I34" s="137"/>
      <c r="J34" s="13"/>
      <c r="K34" s="143"/>
      <c r="L34" s="137"/>
      <c r="M34" s="130"/>
      <c r="N34" s="143"/>
      <c r="O34" s="137"/>
      <c r="P34" s="130"/>
      <c r="Q34" s="143"/>
      <c r="R34" s="143"/>
      <c r="S34" s="113"/>
    </row>
    <row r="35" spans="2:19" x14ac:dyDescent="0.25">
      <c r="B35" s="153"/>
      <c r="C35" s="13"/>
      <c r="D35" s="155"/>
      <c r="E35" s="13"/>
      <c r="F35" s="13"/>
      <c r="G35" s="13"/>
      <c r="H35" s="143"/>
      <c r="I35" s="137"/>
      <c r="J35" s="13"/>
      <c r="K35" s="143"/>
      <c r="L35" s="137"/>
      <c r="M35" s="130"/>
      <c r="N35" s="143"/>
      <c r="O35" s="137"/>
      <c r="P35" s="130"/>
      <c r="Q35" s="143"/>
      <c r="R35" s="143"/>
      <c r="S35" s="113"/>
    </row>
    <row r="36" spans="2:19" x14ac:dyDescent="0.25">
      <c r="B36" s="153"/>
      <c r="C36" s="13"/>
      <c r="D36" s="155"/>
      <c r="E36" s="13"/>
      <c r="F36" s="13"/>
      <c r="G36" s="13"/>
      <c r="H36" s="143"/>
      <c r="I36" s="137"/>
      <c r="J36" s="13"/>
      <c r="K36" s="143"/>
      <c r="L36" s="137"/>
      <c r="M36" s="130"/>
      <c r="N36" s="143"/>
      <c r="O36" s="137"/>
      <c r="P36" s="130"/>
      <c r="Q36" s="143"/>
      <c r="R36" s="143"/>
      <c r="S36" s="113"/>
    </row>
    <row r="37" spans="2:19" x14ac:dyDescent="0.25">
      <c r="B37" s="153"/>
      <c r="C37" s="13"/>
      <c r="D37" s="155"/>
      <c r="E37" s="13"/>
      <c r="F37" s="13"/>
      <c r="G37" s="13"/>
      <c r="H37" s="143"/>
      <c r="I37" s="137"/>
      <c r="J37" s="13"/>
      <c r="K37" s="143"/>
      <c r="L37" s="137"/>
      <c r="M37" s="130"/>
      <c r="N37" s="143"/>
      <c r="O37" s="137"/>
      <c r="P37" s="130"/>
      <c r="Q37" s="143"/>
      <c r="R37" s="143"/>
      <c r="S37" s="113"/>
    </row>
    <row r="38" spans="2:19" x14ac:dyDescent="0.25">
      <c r="B38" s="153"/>
      <c r="C38" s="13"/>
      <c r="D38" s="155"/>
      <c r="E38" s="13"/>
      <c r="F38" s="13"/>
      <c r="G38" s="13"/>
      <c r="H38" s="143"/>
      <c r="I38" s="137"/>
      <c r="J38" s="13"/>
      <c r="K38" s="143"/>
      <c r="L38" s="137"/>
      <c r="M38" s="130"/>
      <c r="N38" s="143"/>
      <c r="O38" s="137"/>
      <c r="P38" s="130"/>
      <c r="Q38" s="143"/>
      <c r="R38" s="143"/>
      <c r="S38" s="113"/>
    </row>
    <row r="39" spans="2:19" x14ac:dyDescent="0.25">
      <c r="B39" s="153"/>
      <c r="C39" s="13"/>
      <c r="D39" s="155"/>
      <c r="E39" s="13"/>
      <c r="F39" s="13"/>
      <c r="G39" s="13"/>
      <c r="H39" s="143"/>
      <c r="I39" s="137"/>
      <c r="J39" s="13"/>
      <c r="K39" s="143"/>
      <c r="L39" s="137"/>
      <c r="M39" s="130"/>
      <c r="N39" s="143"/>
      <c r="O39" s="137"/>
      <c r="P39" s="130"/>
      <c r="Q39" s="143"/>
      <c r="R39" s="143"/>
      <c r="S39" s="113"/>
    </row>
    <row r="40" spans="2:19" x14ac:dyDescent="0.25">
      <c r="B40" s="153"/>
      <c r="C40" s="13"/>
      <c r="D40" s="155"/>
      <c r="E40" s="13"/>
      <c r="F40" s="13"/>
      <c r="G40" s="13"/>
      <c r="H40" s="143"/>
      <c r="I40" s="137"/>
      <c r="J40" s="13"/>
      <c r="K40" s="143"/>
      <c r="L40" s="137"/>
      <c r="M40" s="130"/>
      <c r="N40" s="143"/>
      <c r="O40" s="137"/>
      <c r="P40" s="130"/>
      <c r="Q40" s="143"/>
      <c r="R40" s="143"/>
      <c r="S40" s="113"/>
    </row>
    <row r="41" spans="2:19" x14ac:dyDescent="0.25">
      <c r="B41" s="153"/>
      <c r="C41" s="13"/>
      <c r="D41" s="155"/>
      <c r="E41" s="13"/>
      <c r="F41" s="13"/>
      <c r="G41" s="13"/>
      <c r="H41" s="143"/>
      <c r="I41" s="137"/>
      <c r="J41" s="13"/>
      <c r="K41" s="143"/>
      <c r="L41" s="137"/>
      <c r="M41" s="130"/>
      <c r="N41" s="143"/>
      <c r="O41" s="137"/>
      <c r="P41" s="130"/>
      <c r="Q41" s="143"/>
      <c r="R41" s="143"/>
      <c r="S41" s="113"/>
    </row>
    <row r="42" spans="2:19" x14ac:dyDescent="0.25">
      <c r="B42" s="153"/>
      <c r="C42" s="13"/>
      <c r="D42" s="155"/>
      <c r="E42" s="13"/>
      <c r="F42" s="13"/>
      <c r="G42" s="13"/>
      <c r="H42" s="143"/>
      <c r="I42" s="137"/>
      <c r="J42" s="13"/>
      <c r="K42" s="143"/>
      <c r="L42" s="137"/>
      <c r="M42" s="130"/>
      <c r="N42" s="143"/>
      <c r="O42" s="137"/>
      <c r="P42" s="130"/>
      <c r="Q42" s="143"/>
      <c r="R42" s="143"/>
      <c r="S42" s="113"/>
    </row>
    <row r="43" spans="2:19" x14ac:dyDescent="0.25">
      <c r="B43" s="153"/>
      <c r="C43" s="13"/>
      <c r="D43" s="155"/>
      <c r="E43" s="13"/>
      <c r="F43" s="13"/>
      <c r="G43" s="13"/>
      <c r="H43" s="143"/>
      <c r="I43" s="137"/>
      <c r="J43" s="13"/>
      <c r="K43" s="143"/>
      <c r="L43" s="137"/>
      <c r="M43" s="130"/>
      <c r="N43" s="143"/>
      <c r="O43" s="137"/>
      <c r="P43" s="130"/>
      <c r="Q43" s="143"/>
      <c r="R43" s="143"/>
      <c r="S43" s="113"/>
    </row>
    <row r="44" spans="2:19" x14ac:dyDescent="0.25">
      <c r="B44" s="153"/>
      <c r="C44" s="13"/>
      <c r="D44" s="155"/>
      <c r="E44" s="13"/>
      <c r="F44" s="13"/>
      <c r="G44" s="13"/>
      <c r="H44" s="143"/>
      <c r="I44" s="137"/>
      <c r="J44" s="13"/>
      <c r="K44" s="143"/>
      <c r="L44" s="137"/>
      <c r="M44" s="130"/>
      <c r="N44" s="143"/>
      <c r="O44" s="137"/>
      <c r="P44" s="130"/>
      <c r="Q44" s="143"/>
      <c r="R44" s="143"/>
      <c r="S44" s="113"/>
    </row>
    <row r="45" spans="2:19" x14ac:dyDescent="0.25">
      <c r="B45" s="153"/>
      <c r="C45" s="13"/>
      <c r="D45" s="155"/>
      <c r="E45" s="13"/>
      <c r="F45" s="13"/>
      <c r="G45" s="13"/>
      <c r="H45" s="143"/>
      <c r="I45" s="137"/>
      <c r="J45" s="13"/>
      <c r="K45" s="143"/>
      <c r="L45" s="137"/>
      <c r="M45" s="130"/>
      <c r="N45" s="143"/>
      <c r="O45" s="137"/>
      <c r="P45" s="130"/>
      <c r="Q45" s="143"/>
      <c r="R45" s="143"/>
      <c r="S45" s="113"/>
    </row>
    <row r="46" spans="2:19" x14ac:dyDescent="0.25">
      <c r="B46" s="153"/>
      <c r="C46" s="13"/>
      <c r="D46" s="155"/>
      <c r="E46" s="13"/>
      <c r="F46" s="13"/>
      <c r="G46" s="13"/>
      <c r="H46" s="143"/>
      <c r="I46" s="137"/>
      <c r="J46" s="13"/>
      <c r="K46" s="143"/>
      <c r="L46" s="137"/>
      <c r="M46" s="130"/>
      <c r="N46" s="143"/>
      <c r="O46" s="137"/>
      <c r="P46" s="130"/>
      <c r="Q46" s="143"/>
      <c r="R46" s="143"/>
      <c r="S46" s="113"/>
    </row>
    <row r="47" spans="2:19" x14ac:dyDescent="0.25">
      <c r="B47" s="153"/>
      <c r="C47" s="13"/>
      <c r="D47" s="155"/>
      <c r="E47" s="13"/>
      <c r="F47" s="13"/>
      <c r="G47" s="13"/>
      <c r="H47" s="143"/>
      <c r="I47" s="137"/>
      <c r="J47" s="13"/>
      <c r="K47" s="143"/>
      <c r="L47" s="137"/>
      <c r="M47" s="130"/>
      <c r="N47" s="143"/>
      <c r="O47" s="137"/>
      <c r="P47" s="130"/>
      <c r="Q47" s="143"/>
      <c r="R47" s="143"/>
      <c r="S47" s="113"/>
    </row>
    <row r="48" spans="2:19" x14ac:dyDescent="0.25">
      <c r="B48" s="153"/>
      <c r="C48" s="13"/>
      <c r="D48" s="155"/>
      <c r="E48" s="13"/>
      <c r="F48" s="13"/>
      <c r="G48" s="13"/>
      <c r="H48" s="143"/>
      <c r="I48" s="137"/>
      <c r="J48" s="13"/>
      <c r="K48" s="143"/>
      <c r="L48" s="137"/>
      <c r="M48" s="130"/>
      <c r="N48" s="143"/>
      <c r="O48" s="137"/>
      <c r="P48" s="130"/>
      <c r="Q48" s="143"/>
      <c r="R48" s="143"/>
      <c r="S48" s="113"/>
    </row>
    <row r="49" spans="2:19" x14ac:dyDescent="0.25">
      <c r="B49" s="153"/>
      <c r="C49" s="13"/>
      <c r="D49" s="155"/>
      <c r="E49" s="13"/>
      <c r="F49" s="13"/>
      <c r="G49" s="13"/>
      <c r="H49" s="143"/>
      <c r="I49" s="137"/>
      <c r="J49" s="13"/>
      <c r="K49" s="143"/>
      <c r="L49" s="137"/>
      <c r="M49" s="130"/>
      <c r="N49" s="143"/>
      <c r="O49" s="137"/>
      <c r="P49" s="130"/>
      <c r="Q49" s="143"/>
      <c r="R49" s="143"/>
      <c r="S49" s="113"/>
    </row>
    <row r="50" spans="2:19" x14ac:dyDescent="0.25">
      <c r="B50" s="153"/>
      <c r="C50" s="13"/>
      <c r="D50" s="155"/>
      <c r="E50" s="13"/>
      <c r="F50" s="13"/>
      <c r="G50" s="13"/>
      <c r="H50" s="143"/>
      <c r="I50" s="137"/>
      <c r="J50" s="13"/>
      <c r="K50" s="143"/>
      <c r="L50" s="137"/>
      <c r="M50" s="130"/>
      <c r="N50" s="143"/>
      <c r="O50" s="137"/>
      <c r="P50" s="130"/>
      <c r="Q50" s="143"/>
      <c r="R50" s="143"/>
      <c r="S50" s="113"/>
    </row>
    <row r="51" spans="2:19" x14ac:dyDescent="0.25">
      <c r="B51" s="153"/>
      <c r="C51" s="13"/>
      <c r="D51" s="155"/>
      <c r="E51" s="13"/>
      <c r="F51" s="13"/>
      <c r="G51" s="13"/>
      <c r="H51" s="143"/>
      <c r="I51" s="137"/>
      <c r="J51" s="13"/>
      <c r="K51" s="143"/>
      <c r="L51" s="137"/>
      <c r="M51" s="130"/>
      <c r="N51" s="143"/>
      <c r="O51" s="137"/>
      <c r="P51" s="130"/>
      <c r="Q51" s="143"/>
      <c r="R51" s="143"/>
      <c r="S51" s="113"/>
    </row>
    <row r="52" spans="2:19" x14ac:dyDescent="0.25">
      <c r="B52" s="153"/>
      <c r="C52" s="13"/>
      <c r="D52" s="155"/>
      <c r="E52" s="13"/>
      <c r="F52" s="13"/>
      <c r="G52" s="13"/>
      <c r="H52" s="143"/>
      <c r="I52" s="137"/>
      <c r="J52" s="13"/>
      <c r="K52" s="143"/>
      <c r="L52" s="137"/>
      <c r="M52" s="130"/>
      <c r="N52" s="143"/>
      <c r="O52" s="137"/>
      <c r="P52" s="130"/>
      <c r="Q52" s="143"/>
      <c r="R52" s="143"/>
      <c r="S52" s="113"/>
    </row>
    <row r="53" spans="2:19" x14ac:dyDescent="0.25">
      <c r="B53" s="153"/>
      <c r="C53" s="13"/>
      <c r="D53" s="155"/>
      <c r="E53" s="13"/>
      <c r="F53" s="13"/>
      <c r="G53" s="13"/>
      <c r="H53" s="143"/>
      <c r="I53" s="137"/>
      <c r="J53" s="13"/>
      <c r="K53" s="143"/>
      <c r="L53" s="137"/>
      <c r="M53" s="130"/>
      <c r="N53" s="143"/>
      <c r="O53" s="137"/>
      <c r="P53" s="130"/>
      <c r="Q53" s="143"/>
      <c r="R53" s="143"/>
      <c r="S53" s="113"/>
    </row>
    <row r="54" spans="2:19" x14ac:dyDescent="0.25">
      <c r="B54" s="153"/>
      <c r="C54" s="13"/>
      <c r="D54" s="155"/>
      <c r="E54" s="13"/>
      <c r="F54" s="13"/>
      <c r="G54" s="13"/>
      <c r="H54" s="143"/>
      <c r="I54" s="137"/>
      <c r="J54" s="13"/>
      <c r="K54" s="143"/>
      <c r="L54" s="137"/>
      <c r="M54" s="130"/>
      <c r="N54" s="143"/>
      <c r="O54" s="137"/>
      <c r="P54" s="130"/>
      <c r="Q54" s="143"/>
      <c r="R54" s="143"/>
      <c r="S54" s="113"/>
    </row>
    <row r="55" spans="2:19" x14ac:dyDescent="0.25">
      <c r="B55" s="153"/>
      <c r="C55" s="13"/>
      <c r="D55" s="155"/>
      <c r="E55" s="13"/>
      <c r="F55" s="13"/>
      <c r="G55" s="13"/>
      <c r="H55" s="143"/>
      <c r="I55" s="137"/>
      <c r="J55" s="13"/>
      <c r="K55" s="143"/>
      <c r="L55" s="137"/>
      <c r="M55" s="130"/>
      <c r="N55" s="143"/>
      <c r="O55" s="137"/>
      <c r="P55" s="130"/>
      <c r="Q55" s="143"/>
      <c r="R55" s="143"/>
      <c r="S55" s="113"/>
    </row>
    <row r="56" spans="2:19" x14ac:dyDescent="0.25">
      <c r="B56" s="153"/>
      <c r="C56" s="13"/>
      <c r="D56" s="155"/>
      <c r="E56" s="13"/>
      <c r="F56" s="13"/>
      <c r="G56" s="13"/>
      <c r="H56" s="143"/>
      <c r="I56" s="137"/>
      <c r="J56" s="13"/>
      <c r="K56" s="143"/>
      <c r="L56" s="137"/>
      <c r="M56" s="130"/>
      <c r="N56" s="143"/>
      <c r="O56" s="137"/>
      <c r="P56" s="130"/>
      <c r="Q56" s="143"/>
      <c r="R56" s="143"/>
      <c r="S56" s="113"/>
    </row>
    <row r="57" spans="2:19" x14ac:dyDescent="0.25">
      <c r="B57" s="153"/>
      <c r="C57" s="13"/>
      <c r="D57" s="155"/>
      <c r="E57" s="13"/>
      <c r="F57" s="13"/>
      <c r="G57" s="13"/>
      <c r="H57" s="143"/>
      <c r="I57" s="137"/>
      <c r="J57" s="13"/>
      <c r="K57" s="143"/>
      <c r="L57" s="137"/>
      <c r="M57" s="130"/>
      <c r="N57" s="143"/>
      <c r="O57" s="137"/>
      <c r="P57" s="130"/>
      <c r="Q57" s="143"/>
      <c r="R57" s="143"/>
      <c r="S57" s="113"/>
    </row>
    <row r="58" spans="2:19" x14ac:dyDescent="0.25">
      <c r="B58" s="153"/>
      <c r="C58" s="13"/>
      <c r="D58" s="155"/>
      <c r="E58" s="13"/>
      <c r="F58" s="13"/>
      <c r="G58" s="13"/>
      <c r="H58" s="143"/>
      <c r="I58" s="137"/>
      <c r="J58" s="13"/>
      <c r="K58" s="143"/>
      <c r="L58" s="137"/>
      <c r="M58" s="130"/>
      <c r="N58" s="143"/>
      <c r="O58" s="137"/>
      <c r="P58" s="130"/>
      <c r="Q58" s="143"/>
      <c r="R58" s="143"/>
      <c r="S58" s="113"/>
    </row>
    <row r="59" spans="2:19" x14ac:dyDescent="0.25">
      <c r="B59" s="153"/>
      <c r="C59" s="13"/>
      <c r="D59" s="155"/>
      <c r="E59" s="13"/>
      <c r="F59" s="13"/>
      <c r="G59" s="13"/>
      <c r="H59" s="143"/>
      <c r="I59" s="137"/>
      <c r="J59" s="13"/>
      <c r="K59" s="143"/>
      <c r="L59" s="137"/>
      <c r="M59" s="130"/>
      <c r="N59" s="143"/>
      <c r="O59" s="137"/>
      <c r="P59" s="130"/>
      <c r="Q59" s="143"/>
      <c r="R59" s="143"/>
      <c r="S59" s="113"/>
    </row>
    <row r="60" spans="2:19" x14ac:dyDescent="0.25">
      <c r="B60" s="153"/>
      <c r="C60" s="13"/>
      <c r="D60" s="155"/>
      <c r="E60" s="13"/>
      <c r="F60" s="13"/>
      <c r="G60" s="13"/>
      <c r="H60" s="143"/>
      <c r="I60" s="137"/>
      <c r="J60" s="13"/>
      <c r="K60" s="143"/>
      <c r="L60" s="137"/>
      <c r="M60" s="130"/>
      <c r="N60" s="143"/>
      <c r="O60" s="137"/>
      <c r="P60" s="130"/>
      <c r="Q60" s="143"/>
      <c r="R60" s="143"/>
      <c r="S60" s="113"/>
    </row>
    <row r="61" spans="2:19" x14ac:dyDescent="0.25">
      <c r="B61" s="153"/>
      <c r="C61" s="13"/>
      <c r="D61" s="155"/>
      <c r="E61" s="13"/>
      <c r="F61" s="13"/>
      <c r="G61" s="13"/>
      <c r="H61" s="143"/>
      <c r="I61" s="137"/>
      <c r="J61" s="13"/>
      <c r="K61" s="143"/>
      <c r="L61" s="137"/>
      <c r="M61" s="130"/>
      <c r="N61" s="143"/>
      <c r="O61" s="137"/>
      <c r="P61" s="130"/>
      <c r="Q61" s="143"/>
      <c r="R61" s="143"/>
      <c r="S61" s="113"/>
    </row>
    <row r="62" spans="2:19" x14ac:dyDescent="0.25">
      <c r="B62" s="153"/>
      <c r="C62" s="13"/>
      <c r="D62" s="155"/>
      <c r="E62" s="13"/>
      <c r="F62" s="13"/>
      <c r="G62" s="13"/>
      <c r="H62" s="143"/>
      <c r="I62" s="137"/>
      <c r="J62" s="13"/>
      <c r="K62" s="143"/>
      <c r="L62" s="137"/>
      <c r="M62" s="130"/>
      <c r="N62" s="143"/>
      <c r="O62" s="137"/>
      <c r="P62" s="130"/>
      <c r="Q62" s="143"/>
      <c r="R62" s="143"/>
      <c r="S62" s="113"/>
    </row>
    <row r="63" spans="2:19" x14ac:dyDescent="0.25">
      <c r="B63" s="153"/>
      <c r="C63" s="13"/>
      <c r="D63" s="155"/>
      <c r="E63" s="13"/>
      <c r="F63" s="13"/>
      <c r="G63" s="13"/>
      <c r="H63" s="143"/>
      <c r="I63" s="137"/>
      <c r="J63" s="13"/>
      <c r="K63" s="143"/>
      <c r="L63" s="137"/>
      <c r="M63" s="130"/>
      <c r="N63" s="143"/>
      <c r="O63" s="137"/>
      <c r="P63" s="130"/>
      <c r="Q63" s="143"/>
      <c r="R63" s="143"/>
      <c r="S63" s="113"/>
    </row>
    <row r="64" spans="2:19" x14ac:dyDescent="0.25">
      <c r="B64" s="153"/>
      <c r="C64" s="13"/>
      <c r="D64" s="155"/>
      <c r="E64" s="13"/>
      <c r="F64" s="13"/>
      <c r="G64" s="13"/>
      <c r="H64" s="143"/>
      <c r="I64" s="137"/>
      <c r="J64" s="13"/>
      <c r="K64" s="143"/>
      <c r="L64" s="137"/>
      <c r="M64" s="130"/>
      <c r="N64" s="143"/>
      <c r="O64" s="137"/>
      <c r="P64" s="130"/>
      <c r="Q64" s="143"/>
      <c r="R64" s="143"/>
      <c r="S64" s="113"/>
    </row>
    <row r="65" spans="2:19" x14ac:dyDescent="0.25">
      <c r="B65" s="153"/>
      <c r="C65" s="13"/>
      <c r="D65" s="155"/>
      <c r="E65" s="13"/>
      <c r="F65" s="13"/>
      <c r="G65" s="13"/>
      <c r="H65" s="143"/>
      <c r="I65" s="137"/>
      <c r="J65" s="13"/>
      <c r="K65" s="143"/>
      <c r="L65" s="137"/>
      <c r="M65" s="130"/>
      <c r="N65" s="143"/>
      <c r="O65" s="137"/>
      <c r="P65" s="130"/>
      <c r="Q65" s="143"/>
      <c r="R65" s="143"/>
      <c r="S65" s="113"/>
    </row>
    <row r="66" spans="2:19" x14ac:dyDescent="0.25">
      <c r="B66" s="153"/>
      <c r="C66" s="13"/>
      <c r="D66" s="155"/>
      <c r="E66" s="13"/>
      <c r="F66" s="13"/>
      <c r="G66" s="13"/>
      <c r="H66" s="143"/>
      <c r="I66" s="137"/>
      <c r="J66" s="13"/>
      <c r="K66" s="143"/>
      <c r="L66" s="137"/>
      <c r="M66" s="130"/>
      <c r="N66" s="143"/>
      <c r="O66" s="137"/>
      <c r="P66" s="130"/>
      <c r="Q66" s="143"/>
      <c r="R66" s="143"/>
      <c r="S66" s="113"/>
    </row>
    <row r="67" spans="2:19" x14ac:dyDescent="0.25">
      <c r="B67" s="153"/>
      <c r="C67" s="13"/>
      <c r="D67" s="155"/>
      <c r="E67" s="13"/>
      <c r="F67" s="13"/>
      <c r="G67" s="13"/>
      <c r="H67" s="143"/>
      <c r="I67" s="137"/>
      <c r="J67" s="13"/>
      <c r="K67" s="143"/>
      <c r="L67" s="137"/>
      <c r="M67" s="130"/>
      <c r="N67" s="143"/>
      <c r="O67" s="137"/>
      <c r="P67" s="130"/>
      <c r="Q67" s="143"/>
      <c r="R67" s="143"/>
      <c r="S67" s="113"/>
    </row>
    <row r="68" spans="2:19" x14ac:dyDescent="0.25">
      <c r="B68" s="153"/>
      <c r="C68" s="13"/>
      <c r="D68" s="155"/>
      <c r="E68" s="13"/>
      <c r="F68" s="13"/>
      <c r="G68" s="13"/>
      <c r="H68" s="143"/>
      <c r="I68" s="137"/>
      <c r="J68" s="13"/>
      <c r="K68" s="143"/>
      <c r="L68" s="137"/>
      <c r="M68" s="130"/>
      <c r="N68" s="143"/>
      <c r="O68" s="137"/>
      <c r="P68" s="130"/>
      <c r="Q68" s="143"/>
      <c r="R68" s="143"/>
      <c r="S68" s="113"/>
    </row>
    <row r="69" spans="2:19" x14ac:dyDescent="0.25">
      <c r="B69" s="153"/>
      <c r="C69" s="13"/>
      <c r="D69" s="155"/>
      <c r="E69" s="13"/>
      <c r="F69" s="13"/>
      <c r="G69" s="13"/>
      <c r="H69" s="143"/>
      <c r="I69" s="137"/>
      <c r="J69" s="13"/>
      <c r="K69" s="143"/>
      <c r="L69" s="137"/>
      <c r="M69" s="130"/>
      <c r="N69" s="143"/>
      <c r="O69" s="137"/>
      <c r="P69" s="130"/>
      <c r="Q69" s="143"/>
      <c r="R69" s="143"/>
      <c r="S69" s="113"/>
    </row>
    <row r="70" spans="2:19" x14ac:dyDescent="0.25">
      <c r="B70" s="153"/>
      <c r="C70" s="13"/>
      <c r="D70" s="155"/>
      <c r="E70" s="13"/>
      <c r="F70" s="13"/>
      <c r="G70" s="13"/>
      <c r="H70" s="143"/>
      <c r="I70" s="137"/>
      <c r="J70" s="13"/>
      <c r="K70" s="143"/>
      <c r="L70" s="137"/>
      <c r="M70" s="130"/>
      <c r="N70" s="143"/>
      <c r="O70" s="137"/>
      <c r="P70" s="130"/>
      <c r="Q70" s="143"/>
      <c r="R70" s="143"/>
      <c r="S70" s="113"/>
    </row>
    <row r="71" spans="2:19" x14ac:dyDescent="0.25">
      <c r="B71" s="153"/>
      <c r="C71" s="13"/>
      <c r="D71" s="155"/>
      <c r="E71" s="13"/>
      <c r="F71" s="13"/>
      <c r="G71" s="13"/>
      <c r="H71" s="143"/>
      <c r="I71" s="137"/>
      <c r="J71" s="13"/>
      <c r="K71" s="143"/>
      <c r="L71" s="137"/>
      <c r="M71" s="130"/>
      <c r="N71" s="143"/>
      <c r="O71" s="137"/>
      <c r="P71" s="130"/>
      <c r="Q71" s="143"/>
      <c r="R71" s="143"/>
      <c r="S71" s="113"/>
    </row>
    <row r="72" spans="2:19" x14ac:dyDescent="0.25">
      <c r="B72" s="153"/>
      <c r="C72" s="13"/>
      <c r="D72" s="155"/>
      <c r="E72" s="13"/>
      <c r="F72" s="13"/>
      <c r="G72" s="13"/>
      <c r="H72" s="143"/>
      <c r="I72" s="137"/>
      <c r="J72" s="13"/>
      <c r="K72" s="143"/>
      <c r="L72" s="137"/>
      <c r="M72" s="130"/>
      <c r="N72" s="143"/>
      <c r="O72" s="137"/>
      <c r="P72" s="130"/>
      <c r="Q72" s="143"/>
      <c r="R72" s="143"/>
      <c r="S72" s="113"/>
    </row>
    <row r="73" spans="2:19" x14ac:dyDescent="0.25">
      <c r="B73" s="153"/>
      <c r="C73" s="13"/>
      <c r="D73" s="155"/>
      <c r="E73" s="13"/>
      <c r="F73" s="13"/>
      <c r="G73" s="13"/>
      <c r="H73" s="143"/>
      <c r="I73" s="137"/>
      <c r="J73" s="13"/>
      <c r="K73" s="143"/>
      <c r="L73" s="137"/>
      <c r="M73" s="130"/>
      <c r="N73" s="143"/>
      <c r="O73" s="137"/>
      <c r="P73" s="130"/>
      <c r="Q73" s="143"/>
      <c r="R73" s="143"/>
      <c r="S73" s="113"/>
    </row>
    <row r="74" spans="2:19" x14ac:dyDescent="0.25">
      <c r="B74" s="153"/>
      <c r="C74" s="13"/>
      <c r="D74" s="155"/>
      <c r="E74" s="13"/>
      <c r="F74" s="13"/>
      <c r="G74" s="13"/>
      <c r="H74" s="143"/>
      <c r="I74" s="137"/>
      <c r="J74" s="13"/>
      <c r="K74" s="143"/>
      <c r="L74" s="137"/>
      <c r="M74" s="130"/>
      <c r="N74" s="143"/>
      <c r="O74" s="137"/>
      <c r="P74" s="130"/>
      <c r="Q74" s="143"/>
      <c r="R74" s="143"/>
      <c r="S74" s="113"/>
    </row>
    <row r="75" spans="2:19" x14ac:dyDescent="0.25">
      <c r="B75" s="153"/>
      <c r="C75" s="13"/>
      <c r="D75" s="155"/>
      <c r="E75" s="13"/>
      <c r="F75" s="13"/>
      <c r="G75" s="13"/>
      <c r="H75" s="143"/>
      <c r="I75" s="137"/>
      <c r="J75" s="13"/>
      <c r="K75" s="143"/>
      <c r="L75" s="137"/>
      <c r="M75" s="130"/>
      <c r="N75" s="143"/>
      <c r="O75" s="137"/>
      <c r="P75" s="130"/>
      <c r="Q75" s="143"/>
      <c r="R75" s="143"/>
      <c r="S75" s="113"/>
    </row>
    <row r="76" spans="2:19" x14ac:dyDescent="0.25">
      <c r="B76" s="153"/>
      <c r="C76" s="13"/>
      <c r="D76" s="155"/>
      <c r="E76" s="13"/>
      <c r="F76" s="13"/>
      <c r="G76" s="13"/>
      <c r="H76" s="143"/>
      <c r="I76" s="137"/>
      <c r="J76" s="13"/>
      <c r="K76" s="143"/>
      <c r="L76" s="137"/>
      <c r="M76" s="130"/>
      <c r="N76" s="143"/>
      <c r="O76" s="137"/>
      <c r="P76" s="130"/>
      <c r="Q76" s="143"/>
      <c r="R76" s="143"/>
      <c r="S76" s="113"/>
    </row>
    <row r="77" spans="2:19" x14ac:dyDescent="0.25">
      <c r="B77" s="153"/>
      <c r="C77" s="13"/>
      <c r="D77" s="155"/>
      <c r="E77" s="13"/>
      <c r="F77" s="13"/>
      <c r="G77" s="13"/>
      <c r="H77" s="143"/>
      <c r="I77" s="137"/>
      <c r="J77" s="13"/>
      <c r="K77" s="143"/>
      <c r="L77" s="137"/>
      <c r="M77" s="130"/>
      <c r="N77" s="143"/>
      <c r="O77" s="137"/>
      <c r="P77" s="130"/>
      <c r="Q77" s="143"/>
      <c r="R77" s="143"/>
      <c r="S77" s="113"/>
    </row>
    <row r="78" spans="2:19" x14ac:dyDescent="0.25">
      <c r="B78" s="153"/>
      <c r="C78" s="13"/>
      <c r="D78" s="155"/>
      <c r="E78" s="13"/>
      <c r="F78" s="13"/>
      <c r="G78" s="13"/>
      <c r="H78" s="143"/>
      <c r="I78" s="137"/>
      <c r="J78" s="13"/>
      <c r="K78" s="143"/>
      <c r="L78" s="137"/>
      <c r="M78" s="130"/>
      <c r="N78" s="143"/>
      <c r="O78" s="137"/>
      <c r="P78" s="130"/>
      <c r="Q78" s="143"/>
      <c r="R78" s="143"/>
      <c r="S78" s="113"/>
    </row>
    <row r="79" spans="2:19" x14ac:dyDescent="0.25">
      <c r="B79" s="153"/>
      <c r="C79" s="13"/>
      <c r="D79" s="155"/>
      <c r="E79" s="13"/>
      <c r="F79" s="13"/>
      <c r="G79" s="13"/>
      <c r="H79" s="143"/>
      <c r="I79" s="137"/>
      <c r="J79" s="13"/>
      <c r="K79" s="143"/>
      <c r="L79" s="137"/>
      <c r="M79" s="130"/>
      <c r="N79" s="143"/>
      <c r="O79" s="137"/>
      <c r="P79" s="130"/>
      <c r="Q79" s="143"/>
      <c r="R79" s="143"/>
      <c r="S79" s="113"/>
    </row>
    <row r="80" spans="2:19" x14ac:dyDescent="0.25">
      <c r="B80" s="153"/>
      <c r="C80" s="13"/>
      <c r="D80" s="155"/>
      <c r="E80" s="13"/>
      <c r="F80" s="13"/>
      <c r="G80" s="13"/>
      <c r="H80" s="143"/>
      <c r="I80" s="137"/>
      <c r="J80" s="13"/>
      <c r="K80" s="143"/>
      <c r="L80" s="137"/>
      <c r="M80" s="130"/>
      <c r="N80" s="143"/>
      <c r="O80" s="137"/>
      <c r="P80" s="130"/>
      <c r="Q80" s="143"/>
      <c r="R80" s="143"/>
      <c r="S80" s="113"/>
    </row>
    <row r="81" spans="2:19" x14ac:dyDescent="0.25">
      <c r="B81" s="153"/>
      <c r="C81" s="13"/>
      <c r="D81" s="155"/>
      <c r="E81" s="13"/>
      <c r="F81" s="13"/>
      <c r="G81" s="13"/>
      <c r="H81" s="143"/>
      <c r="I81" s="137"/>
      <c r="J81" s="13"/>
      <c r="K81" s="143"/>
      <c r="L81" s="137"/>
      <c r="M81" s="130"/>
      <c r="N81" s="143"/>
      <c r="O81" s="137"/>
      <c r="P81" s="130"/>
      <c r="Q81" s="143"/>
      <c r="R81" s="143"/>
      <c r="S81" s="113"/>
    </row>
    <row r="82" spans="2:19" x14ac:dyDescent="0.25">
      <c r="B82" s="153"/>
      <c r="C82" s="13"/>
      <c r="D82" s="155"/>
      <c r="E82" s="13"/>
      <c r="F82" s="13"/>
      <c r="G82" s="13"/>
      <c r="H82" s="143"/>
      <c r="I82" s="137"/>
      <c r="J82" s="13"/>
      <c r="K82" s="143"/>
      <c r="L82" s="137"/>
      <c r="M82" s="130"/>
      <c r="N82" s="143"/>
      <c r="O82" s="137"/>
      <c r="P82" s="130"/>
      <c r="Q82" s="143"/>
      <c r="R82" s="143"/>
      <c r="S82" s="113"/>
    </row>
    <row r="83" spans="2:19" x14ac:dyDescent="0.25">
      <c r="B83" s="153"/>
      <c r="C83" s="13"/>
      <c r="D83" s="155"/>
      <c r="E83" s="13"/>
      <c r="F83" s="13"/>
      <c r="G83" s="13"/>
      <c r="H83" s="143"/>
      <c r="I83" s="137"/>
      <c r="J83" s="13"/>
      <c r="K83" s="143"/>
      <c r="L83" s="137"/>
      <c r="M83" s="130"/>
      <c r="N83" s="143"/>
      <c r="O83" s="137"/>
      <c r="P83" s="130"/>
      <c r="Q83" s="143"/>
      <c r="R83" s="143"/>
      <c r="S83" s="113"/>
    </row>
    <row r="84" spans="2:19" x14ac:dyDescent="0.25">
      <c r="B84" s="153"/>
      <c r="C84" s="13"/>
      <c r="D84" s="155"/>
      <c r="E84" s="13"/>
      <c r="F84" s="13"/>
      <c r="G84" s="13"/>
      <c r="H84" s="143"/>
      <c r="I84" s="137"/>
      <c r="J84" s="13"/>
      <c r="K84" s="143"/>
      <c r="L84" s="137"/>
      <c r="M84" s="130"/>
      <c r="N84" s="143"/>
      <c r="O84" s="137"/>
      <c r="P84" s="130"/>
      <c r="Q84" s="143"/>
      <c r="R84" s="143"/>
      <c r="S84" s="113"/>
    </row>
    <row r="85" spans="2:19" x14ac:dyDescent="0.25">
      <c r="B85" s="153"/>
      <c r="C85" s="13"/>
      <c r="D85" s="155"/>
      <c r="E85" s="13"/>
      <c r="F85" s="13"/>
      <c r="G85" s="13"/>
      <c r="H85" s="143"/>
      <c r="I85" s="137"/>
      <c r="J85" s="13"/>
      <c r="K85" s="143"/>
      <c r="L85" s="137"/>
      <c r="M85" s="130"/>
      <c r="N85" s="143"/>
      <c r="O85" s="137"/>
      <c r="P85" s="130"/>
      <c r="Q85" s="143"/>
      <c r="R85" s="143"/>
      <c r="S85" s="113"/>
    </row>
    <row r="86" spans="2:19" x14ac:dyDescent="0.25">
      <c r="B86" s="153"/>
      <c r="C86" s="13"/>
      <c r="D86" s="155"/>
      <c r="E86" s="13"/>
      <c r="F86" s="13"/>
      <c r="G86" s="13"/>
      <c r="H86" s="143"/>
      <c r="I86" s="137"/>
      <c r="J86" s="13"/>
      <c r="K86" s="143"/>
      <c r="L86" s="137"/>
      <c r="M86" s="130"/>
      <c r="N86" s="143"/>
      <c r="O86" s="137"/>
      <c r="P86" s="130"/>
      <c r="Q86" s="143"/>
      <c r="R86" s="143"/>
      <c r="S86" s="113"/>
    </row>
    <row r="87" spans="2:19" x14ac:dyDescent="0.25">
      <c r="B87" s="153"/>
      <c r="C87" s="13"/>
      <c r="D87" s="155"/>
      <c r="E87" s="13"/>
      <c r="F87" s="13"/>
      <c r="G87" s="13"/>
      <c r="H87" s="143"/>
      <c r="I87" s="137"/>
      <c r="J87" s="13"/>
      <c r="K87" s="143"/>
      <c r="L87" s="137"/>
      <c r="M87" s="130"/>
      <c r="N87" s="143"/>
      <c r="O87" s="137"/>
      <c r="P87" s="130"/>
      <c r="Q87" s="143"/>
      <c r="R87" s="143"/>
      <c r="S87" s="113"/>
    </row>
    <row r="88" spans="2:19" x14ac:dyDescent="0.25">
      <c r="B88" s="153"/>
      <c r="C88" s="13"/>
      <c r="D88" s="155"/>
      <c r="E88" s="13"/>
      <c r="F88" s="13"/>
      <c r="G88" s="13"/>
      <c r="H88" s="143"/>
      <c r="I88" s="137"/>
      <c r="J88" s="13"/>
      <c r="K88" s="143"/>
      <c r="L88" s="137"/>
      <c r="M88" s="130"/>
      <c r="N88" s="143"/>
      <c r="O88" s="137"/>
      <c r="P88" s="130"/>
      <c r="Q88" s="143"/>
      <c r="R88" s="143"/>
      <c r="S88" s="113"/>
    </row>
    <row r="89" spans="2:19" x14ac:dyDescent="0.25">
      <c r="B89" s="153"/>
      <c r="C89" s="13"/>
      <c r="D89" s="155"/>
      <c r="E89" s="13"/>
      <c r="F89" s="13"/>
      <c r="G89" s="13"/>
      <c r="H89" s="143"/>
      <c r="I89" s="137"/>
      <c r="J89" s="13"/>
      <c r="K89" s="143"/>
      <c r="L89" s="137"/>
      <c r="M89" s="130"/>
      <c r="N89" s="143"/>
      <c r="O89" s="137"/>
      <c r="P89" s="130"/>
      <c r="Q89" s="143"/>
      <c r="R89" s="143"/>
      <c r="S89" s="113"/>
    </row>
    <row r="90" spans="2:19" x14ac:dyDescent="0.25">
      <c r="B90" s="153"/>
      <c r="C90" s="13"/>
      <c r="D90" s="155"/>
      <c r="E90" s="13"/>
      <c r="F90" s="13"/>
      <c r="G90" s="13"/>
      <c r="H90" s="143"/>
      <c r="I90" s="137"/>
      <c r="J90" s="13"/>
      <c r="K90" s="143"/>
      <c r="L90" s="137"/>
      <c r="M90" s="130"/>
      <c r="N90" s="143"/>
      <c r="O90" s="137"/>
      <c r="P90" s="130"/>
      <c r="Q90" s="143"/>
      <c r="R90" s="143"/>
      <c r="S90" s="113"/>
    </row>
    <row r="91" spans="2:19" x14ac:dyDescent="0.25">
      <c r="B91" s="153"/>
      <c r="C91" s="13"/>
      <c r="D91" s="155"/>
      <c r="E91" s="13"/>
      <c r="F91" s="13"/>
      <c r="G91" s="13"/>
      <c r="H91" s="143"/>
      <c r="I91" s="137"/>
      <c r="J91" s="13"/>
      <c r="K91" s="143"/>
      <c r="L91" s="137"/>
      <c r="M91" s="130"/>
      <c r="N91" s="143"/>
      <c r="O91" s="137"/>
      <c r="P91" s="130"/>
      <c r="Q91" s="143"/>
      <c r="R91" s="143"/>
      <c r="S91" s="113"/>
    </row>
    <row r="92" spans="2:19" x14ac:dyDescent="0.25">
      <c r="B92" s="153"/>
      <c r="C92" s="13"/>
      <c r="D92" s="155"/>
      <c r="E92" s="13"/>
      <c r="F92" s="13"/>
      <c r="G92" s="13"/>
      <c r="H92" s="143"/>
      <c r="I92" s="137"/>
      <c r="J92" s="13"/>
      <c r="K92" s="143"/>
      <c r="L92" s="137"/>
      <c r="M92" s="130"/>
      <c r="N92" s="143"/>
      <c r="O92" s="137"/>
      <c r="P92" s="130"/>
      <c r="Q92" s="143"/>
      <c r="R92" s="143"/>
      <c r="S92" s="113"/>
    </row>
    <row r="93" spans="2:19" x14ac:dyDescent="0.25">
      <c r="B93" s="153"/>
      <c r="C93" s="13"/>
      <c r="D93" s="155"/>
      <c r="E93" s="13"/>
      <c r="F93" s="13"/>
      <c r="G93" s="13"/>
      <c r="H93" s="143"/>
      <c r="I93" s="137"/>
      <c r="J93" s="13"/>
      <c r="K93" s="143"/>
      <c r="L93" s="137"/>
      <c r="M93" s="130"/>
      <c r="N93" s="143"/>
      <c r="O93" s="137"/>
      <c r="P93" s="130"/>
      <c r="Q93" s="143"/>
      <c r="R93" s="143"/>
      <c r="S93" s="113"/>
    </row>
    <row r="94" spans="2:19" x14ac:dyDescent="0.25">
      <c r="B94" s="153"/>
      <c r="C94" s="13"/>
      <c r="D94" s="155"/>
      <c r="E94" s="13"/>
      <c r="F94" s="13"/>
      <c r="G94" s="13"/>
      <c r="H94" s="143"/>
      <c r="I94" s="137"/>
      <c r="J94" s="13"/>
      <c r="K94" s="143"/>
      <c r="L94" s="137"/>
      <c r="M94" s="130"/>
      <c r="N94" s="143"/>
      <c r="O94" s="137"/>
      <c r="P94" s="130"/>
      <c r="Q94" s="143"/>
      <c r="R94" s="143"/>
      <c r="S94" s="113"/>
    </row>
    <row r="95" spans="2:19" x14ac:dyDescent="0.25">
      <c r="B95" s="153"/>
      <c r="C95" s="13"/>
      <c r="D95" s="155"/>
      <c r="E95" s="13"/>
      <c r="F95" s="13"/>
      <c r="G95" s="13"/>
      <c r="H95" s="143"/>
      <c r="I95" s="137"/>
      <c r="J95" s="13"/>
      <c r="K95" s="143"/>
      <c r="L95" s="137"/>
      <c r="M95" s="130"/>
      <c r="N95" s="143"/>
      <c r="O95" s="137"/>
      <c r="P95" s="130"/>
      <c r="Q95" s="143"/>
      <c r="R95" s="143"/>
      <c r="S95" s="113"/>
    </row>
    <row r="96" spans="2:19" x14ac:dyDescent="0.25">
      <c r="B96" s="153"/>
      <c r="C96" s="13"/>
      <c r="D96" s="155"/>
      <c r="E96" s="13"/>
      <c r="F96" s="13"/>
      <c r="G96" s="13"/>
      <c r="H96" s="143"/>
      <c r="I96" s="137"/>
      <c r="J96" s="13"/>
      <c r="K96" s="143"/>
      <c r="L96" s="137"/>
      <c r="M96" s="130"/>
      <c r="N96" s="143"/>
      <c r="O96" s="137"/>
      <c r="P96" s="130"/>
      <c r="Q96" s="143"/>
      <c r="R96" s="143"/>
      <c r="S96" s="113"/>
    </row>
    <row r="97" spans="2:19" x14ac:dyDescent="0.25">
      <c r="B97" s="153"/>
      <c r="C97" s="13"/>
      <c r="D97" s="155"/>
      <c r="E97" s="13"/>
      <c r="F97" s="13"/>
      <c r="G97" s="13"/>
      <c r="H97" s="143"/>
      <c r="I97" s="137"/>
      <c r="J97" s="13"/>
      <c r="K97" s="143"/>
      <c r="L97" s="137"/>
      <c r="M97" s="130"/>
      <c r="N97" s="143"/>
      <c r="O97" s="137"/>
      <c r="P97" s="130"/>
      <c r="Q97" s="143"/>
      <c r="R97" s="143"/>
      <c r="S97" s="113"/>
    </row>
    <row r="98" spans="2:19" x14ac:dyDescent="0.25">
      <c r="B98" s="153"/>
      <c r="C98" s="13"/>
      <c r="D98" s="155"/>
      <c r="E98" s="13"/>
      <c r="F98" s="13"/>
      <c r="G98" s="13"/>
      <c r="H98" s="143"/>
      <c r="I98" s="137"/>
      <c r="J98" s="13"/>
      <c r="K98" s="143"/>
      <c r="L98" s="137"/>
      <c r="M98" s="130"/>
      <c r="N98" s="143"/>
      <c r="O98" s="137"/>
      <c r="P98" s="130"/>
      <c r="Q98" s="143"/>
      <c r="R98" s="143"/>
      <c r="S98" s="113"/>
    </row>
    <row r="99" spans="2:19" x14ac:dyDescent="0.25">
      <c r="B99" s="153"/>
      <c r="C99" s="13"/>
      <c r="D99" s="155"/>
      <c r="E99" s="13"/>
      <c r="F99" s="13"/>
      <c r="G99" s="13"/>
      <c r="H99" s="143"/>
      <c r="I99" s="137"/>
      <c r="J99" s="13"/>
      <c r="K99" s="143"/>
      <c r="L99" s="137"/>
      <c r="M99" s="130"/>
      <c r="N99" s="143"/>
      <c r="O99" s="137"/>
      <c r="P99" s="130"/>
      <c r="Q99" s="143"/>
      <c r="R99" s="143"/>
      <c r="S99" s="113"/>
    </row>
    <row r="100" spans="2:19" x14ac:dyDescent="0.25">
      <c r="B100" s="153"/>
      <c r="C100" s="13"/>
      <c r="D100" s="155"/>
      <c r="E100" s="13"/>
      <c r="F100" s="13"/>
      <c r="G100" s="13"/>
      <c r="H100" s="143"/>
      <c r="I100" s="137"/>
      <c r="J100" s="13"/>
      <c r="K100" s="143"/>
      <c r="L100" s="137"/>
      <c r="M100" s="130"/>
      <c r="N100" s="143"/>
      <c r="O100" s="137"/>
      <c r="P100" s="130"/>
      <c r="Q100" s="143"/>
      <c r="R100" s="143"/>
      <c r="S100" s="113"/>
    </row>
    <row r="101" spans="2:19" x14ac:dyDescent="0.25">
      <c r="B101" s="153"/>
      <c r="C101" s="13"/>
      <c r="D101" s="155"/>
      <c r="E101" s="13"/>
      <c r="F101" s="13"/>
      <c r="G101" s="13"/>
      <c r="H101" s="143"/>
      <c r="I101" s="137"/>
      <c r="J101" s="13"/>
      <c r="K101" s="143"/>
      <c r="L101" s="137"/>
      <c r="M101" s="130"/>
      <c r="N101" s="143"/>
      <c r="O101" s="137"/>
      <c r="P101" s="130"/>
      <c r="Q101" s="143"/>
      <c r="R101" s="143"/>
      <c r="S101" s="113"/>
    </row>
    <row r="102" spans="2:19" x14ac:dyDescent="0.25">
      <c r="B102" s="153"/>
      <c r="C102" s="13"/>
      <c r="D102" s="155"/>
      <c r="E102" s="13"/>
      <c r="F102" s="13"/>
      <c r="G102" s="13"/>
      <c r="H102" s="143"/>
      <c r="I102" s="137"/>
      <c r="J102" s="13"/>
      <c r="K102" s="143"/>
      <c r="L102" s="137"/>
      <c r="M102" s="130"/>
      <c r="N102" s="143"/>
      <c r="O102" s="137"/>
      <c r="P102" s="130"/>
      <c r="Q102" s="143"/>
      <c r="R102" s="143"/>
      <c r="S102" s="113"/>
    </row>
    <row r="103" spans="2:19" x14ac:dyDescent="0.25">
      <c r="B103" s="153"/>
      <c r="C103" s="13"/>
      <c r="D103" s="155"/>
      <c r="E103" s="13"/>
      <c r="F103" s="13"/>
      <c r="G103" s="13"/>
      <c r="H103" s="143"/>
      <c r="I103" s="137"/>
      <c r="J103" s="13"/>
      <c r="K103" s="143"/>
      <c r="L103" s="137"/>
      <c r="M103" s="130"/>
      <c r="N103" s="143"/>
      <c r="O103" s="137"/>
      <c r="P103" s="130"/>
      <c r="Q103" s="143"/>
      <c r="R103" s="143"/>
      <c r="S103" s="113"/>
    </row>
    <row r="104" spans="2:19" x14ac:dyDescent="0.25">
      <c r="B104" s="153"/>
      <c r="C104" s="13"/>
      <c r="D104" s="155"/>
      <c r="E104" s="13"/>
      <c r="F104" s="13"/>
      <c r="G104" s="13"/>
      <c r="H104" s="143"/>
      <c r="I104" s="137"/>
      <c r="J104" s="13"/>
      <c r="K104" s="143"/>
      <c r="L104" s="137"/>
      <c r="M104" s="130"/>
      <c r="N104" s="143"/>
      <c r="O104" s="137"/>
      <c r="P104" s="130"/>
      <c r="Q104" s="143"/>
      <c r="R104" s="143"/>
      <c r="S104" s="113"/>
    </row>
    <row r="105" spans="2:19" x14ac:dyDescent="0.25">
      <c r="B105" s="153"/>
      <c r="C105" s="13"/>
      <c r="D105" s="155"/>
      <c r="E105" s="13"/>
      <c r="F105" s="13"/>
      <c r="G105" s="13"/>
      <c r="H105" s="143"/>
      <c r="I105" s="137"/>
      <c r="J105" s="13"/>
      <c r="K105" s="143"/>
      <c r="L105" s="137"/>
      <c r="M105" s="130"/>
      <c r="N105" s="143"/>
      <c r="O105" s="137"/>
      <c r="P105" s="130"/>
      <c r="Q105" s="143"/>
      <c r="R105" s="143"/>
      <c r="S105" s="113"/>
    </row>
    <row r="106" spans="2:19" x14ac:dyDescent="0.25">
      <c r="B106" s="153"/>
      <c r="C106" s="13"/>
      <c r="D106" s="155"/>
      <c r="E106" s="13"/>
      <c r="F106" s="13"/>
      <c r="G106" s="13"/>
      <c r="H106" s="143"/>
      <c r="I106" s="137"/>
      <c r="J106" s="13"/>
      <c r="K106" s="143"/>
      <c r="L106" s="137"/>
      <c r="M106" s="130"/>
      <c r="N106" s="143"/>
      <c r="O106" s="137"/>
      <c r="P106" s="130"/>
      <c r="Q106" s="143"/>
      <c r="R106" s="143"/>
      <c r="S106" s="113"/>
    </row>
    <row r="107" spans="2:19" x14ac:dyDescent="0.25">
      <c r="B107" s="153"/>
      <c r="C107" s="13"/>
      <c r="D107" s="155"/>
      <c r="E107" s="13"/>
      <c r="F107" s="13"/>
      <c r="G107" s="13"/>
      <c r="H107" s="143"/>
      <c r="I107" s="137"/>
      <c r="J107" s="13"/>
      <c r="K107" s="143"/>
      <c r="L107" s="137"/>
      <c r="M107" s="130"/>
      <c r="N107" s="143"/>
      <c r="O107" s="137"/>
      <c r="P107" s="130"/>
      <c r="Q107" s="143"/>
      <c r="R107" s="143"/>
      <c r="S107" s="113"/>
    </row>
    <row r="108" spans="2:19" x14ac:dyDescent="0.25">
      <c r="B108" s="153"/>
      <c r="C108" s="13"/>
      <c r="D108" s="155"/>
      <c r="E108" s="13"/>
      <c r="F108" s="13"/>
      <c r="G108" s="13"/>
      <c r="H108" s="143"/>
      <c r="I108" s="137"/>
      <c r="J108" s="13"/>
      <c r="K108" s="143"/>
      <c r="L108" s="137"/>
      <c r="M108" s="130"/>
      <c r="N108" s="143"/>
      <c r="O108" s="137"/>
      <c r="P108" s="130"/>
      <c r="Q108" s="143"/>
      <c r="R108" s="143"/>
      <c r="S108" s="113"/>
    </row>
    <row r="109" spans="2:19" x14ac:dyDescent="0.25">
      <c r="B109" s="153"/>
      <c r="C109" s="13"/>
      <c r="D109" s="155"/>
      <c r="E109" s="13"/>
      <c r="F109" s="13"/>
      <c r="G109" s="13"/>
      <c r="H109" s="143"/>
      <c r="I109" s="137"/>
      <c r="J109" s="13"/>
      <c r="K109" s="143"/>
      <c r="L109" s="137"/>
      <c r="M109" s="130"/>
      <c r="N109" s="143"/>
      <c r="O109" s="137"/>
      <c r="P109" s="130"/>
      <c r="Q109" s="143"/>
      <c r="R109" s="143"/>
      <c r="S109" s="113"/>
    </row>
    <row r="110" spans="2:19" x14ac:dyDescent="0.25">
      <c r="B110" s="153"/>
      <c r="C110" s="13"/>
      <c r="D110" s="155"/>
      <c r="E110" s="13"/>
      <c r="F110" s="13"/>
      <c r="G110" s="13"/>
      <c r="H110" s="143"/>
      <c r="I110" s="137"/>
      <c r="J110" s="13"/>
      <c r="K110" s="143"/>
      <c r="L110" s="137"/>
      <c r="M110" s="130"/>
      <c r="N110" s="143"/>
      <c r="O110" s="137"/>
      <c r="P110" s="130"/>
      <c r="Q110" s="143"/>
      <c r="R110" s="143"/>
      <c r="S110" s="113"/>
    </row>
    <row r="111" spans="2:19" x14ac:dyDescent="0.25">
      <c r="B111" s="153"/>
      <c r="C111" s="13"/>
      <c r="D111" s="155"/>
      <c r="E111" s="13"/>
      <c r="F111" s="13"/>
      <c r="G111" s="13"/>
      <c r="H111" s="143"/>
      <c r="I111" s="137"/>
      <c r="J111" s="13"/>
      <c r="K111" s="143"/>
      <c r="L111" s="137"/>
      <c r="M111" s="130"/>
      <c r="N111" s="143"/>
      <c r="O111" s="137"/>
      <c r="P111" s="130"/>
      <c r="Q111" s="143"/>
      <c r="R111" s="143"/>
      <c r="S111" s="113"/>
    </row>
    <row r="112" spans="2:19" x14ac:dyDescent="0.25">
      <c r="B112" s="153"/>
      <c r="C112" s="13"/>
      <c r="D112" s="155"/>
      <c r="E112" s="13"/>
      <c r="F112" s="13"/>
      <c r="G112" s="13"/>
      <c r="H112" s="143"/>
      <c r="I112" s="137"/>
      <c r="J112" s="13"/>
      <c r="K112" s="143"/>
      <c r="L112" s="137"/>
      <c r="M112" s="130"/>
      <c r="N112" s="143"/>
      <c r="O112" s="137"/>
      <c r="P112" s="130"/>
      <c r="Q112" s="143"/>
      <c r="R112" s="143"/>
      <c r="S112" s="113"/>
    </row>
    <row r="113" spans="2:19" x14ac:dyDescent="0.25">
      <c r="B113" s="153"/>
      <c r="C113" s="13"/>
      <c r="D113" s="155"/>
      <c r="E113" s="13"/>
      <c r="F113" s="13"/>
      <c r="G113" s="13"/>
      <c r="H113" s="143"/>
      <c r="I113" s="137"/>
      <c r="J113" s="13"/>
      <c r="K113" s="143"/>
      <c r="L113" s="137"/>
      <c r="M113" s="130"/>
      <c r="N113" s="143"/>
      <c r="O113" s="137"/>
      <c r="P113" s="130"/>
      <c r="Q113" s="143"/>
      <c r="R113" s="143"/>
      <c r="S113" s="113"/>
    </row>
    <row r="114" spans="2:19" x14ac:dyDescent="0.25">
      <c r="B114" s="153"/>
      <c r="C114" s="13"/>
      <c r="D114" s="155"/>
      <c r="E114" s="13"/>
      <c r="F114" s="13"/>
      <c r="G114" s="13"/>
      <c r="H114" s="143"/>
      <c r="I114" s="137"/>
      <c r="J114" s="13"/>
      <c r="K114" s="143"/>
      <c r="L114" s="137"/>
      <c r="M114" s="130"/>
      <c r="N114" s="143"/>
      <c r="O114" s="137"/>
      <c r="P114" s="130"/>
      <c r="Q114" s="143"/>
      <c r="R114" s="143"/>
      <c r="S114" s="113"/>
    </row>
    <row r="115" spans="2:19" x14ac:dyDescent="0.25">
      <c r="B115" s="153"/>
      <c r="C115" s="13"/>
      <c r="D115" s="155"/>
      <c r="E115" s="13"/>
      <c r="F115" s="13"/>
      <c r="G115" s="13"/>
      <c r="H115" s="143"/>
      <c r="I115" s="137"/>
      <c r="J115" s="13"/>
      <c r="K115" s="143"/>
      <c r="L115" s="137"/>
      <c r="M115" s="130"/>
      <c r="N115" s="143"/>
      <c r="O115" s="137"/>
      <c r="P115" s="130"/>
      <c r="Q115" s="143"/>
      <c r="R115" s="143"/>
      <c r="S115" s="113"/>
    </row>
    <row r="116" spans="2:19" x14ac:dyDescent="0.25">
      <c r="B116" s="153"/>
      <c r="C116" s="13"/>
      <c r="D116" s="155"/>
      <c r="E116" s="13"/>
      <c r="F116" s="13"/>
      <c r="G116" s="13"/>
      <c r="H116" s="143"/>
      <c r="I116" s="137"/>
      <c r="J116" s="13"/>
      <c r="K116" s="143"/>
      <c r="L116" s="137"/>
      <c r="M116" s="130"/>
      <c r="N116" s="143"/>
      <c r="O116" s="137"/>
      <c r="P116" s="130"/>
      <c r="Q116" s="143"/>
      <c r="R116" s="143"/>
      <c r="S116" s="113"/>
    </row>
    <row r="117" spans="2:19" x14ac:dyDescent="0.25">
      <c r="B117" s="153"/>
      <c r="C117" s="13"/>
      <c r="D117" s="155"/>
      <c r="E117" s="13"/>
      <c r="F117" s="13"/>
      <c r="G117" s="13"/>
      <c r="H117" s="143"/>
      <c r="I117" s="137"/>
      <c r="J117" s="13"/>
      <c r="K117" s="143"/>
      <c r="L117" s="137"/>
      <c r="M117" s="130"/>
      <c r="N117" s="143"/>
      <c r="O117" s="137"/>
      <c r="P117" s="130"/>
      <c r="Q117" s="143"/>
      <c r="R117" s="143"/>
      <c r="S117" s="113"/>
    </row>
    <row r="118" spans="2:19" x14ac:dyDescent="0.25">
      <c r="B118" s="153"/>
      <c r="C118" s="13"/>
      <c r="D118" s="155"/>
      <c r="E118" s="13"/>
      <c r="F118" s="13"/>
      <c r="G118" s="13"/>
      <c r="H118" s="143"/>
      <c r="I118" s="137"/>
      <c r="J118" s="13"/>
      <c r="K118" s="143"/>
      <c r="L118" s="137"/>
      <c r="M118" s="130"/>
      <c r="N118" s="143"/>
      <c r="O118" s="137"/>
      <c r="P118" s="130"/>
      <c r="Q118" s="143"/>
      <c r="R118" s="143"/>
      <c r="S118" s="113"/>
    </row>
    <row r="119" spans="2:19" x14ac:dyDescent="0.25">
      <c r="B119" s="153"/>
      <c r="C119" s="13"/>
      <c r="D119" s="155"/>
      <c r="E119" s="13"/>
      <c r="F119" s="13"/>
      <c r="G119" s="13"/>
      <c r="H119" s="143"/>
      <c r="I119" s="137"/>
      <c r="J119" s="13"/>
      <c r="K119" s="143"/>
      <c r="L119" s="137"/>
      <c r="M119" s="130"/>
      <c r="N119" s="143"/>
      <c r="O119" s="137"/>
      <c r="P119" s="130"/>
      <c r="Q119" s="143"/>
      <c r="R119" s="143"/>
      <c r="S119" s="113"/>
    </row>
    <row r="120" spans="2:19" x14ac:dyDescent="0.25">
      <c r="B120" s="153"/>
      <c r="C120" s="13"/>
      <c r="D120" s="155"/>
      <c r="E120" s="13"/>
      <c r="F120" s="13"/>
      <c r="G120" s="13"/>
      <c r="H120" s="143"/>
      <c r="I120" s="137"/>
      <c r="J120" s="13"/>
      <c r="K120" s="143"/>
      <c r="L120" s="137"/>
      <c r="M120" s="130"/>
      <c r="N120" s="143"/>
      <c r="O120" s="137"/>
      <c r="P120" s="130"/>
      <c r="Q120" s="143"/>
      <c r="R120" s="143"/>
      <c r="S120" s="113"/>
    </row>
    <row r="121" spans="2:19" x14ac:dyDescent="0.25">
      <c r="B121" s="153"/>
      <c r="C121" s="13"/>
      <c r="D121" s="155"/>
      <c r="E121" s="13"/>
      <c r="F121" s="13"/>
      <c r="G121" s="13"/>
      <c r="H121" s="143"/>
      <c r="I121" s="137"/>
      <c r="J121" s="13"/>
      <c r="K121" s="143"/>
      <c r="L121" s="137"/>
      <c r="M121" s="130"/>
      <c r="N121" s="143"/>
      <c r="O121" s="137"/>
      <c r="P121" s="130"/>
      <c r="Q121" s="143"/>
      <c r="R121" s="143"/>
      <c r="S121" s="113"/>
    </row>
    <row r="122" spans="2:19" x14ac:dyDescent="0.25">
      <c r="B122" s="153"/>
      <c r="C122" s="13"/>
      <c r="D122" s="155"/>
      <c r="E122" s="13"/>
      <c r="F122" s="13"/>
      <c r="G122" s="13"/>
      <c r="H122" s="143"/>
      <c r="I122" s="137"/>
      <c r="J122" s="13"/>
      <c r="K122" s="143"/>
      <c r="L122" s="137"/>
      <c r="M122" s="130"/>
      <c r="N122" s="143"/>
      <c r="O122" s="137"/>
      <c r="P122" s="130"/>
      <c r="Q122" s="143"/>
      <c r="R122" s="143"/>
      <c r="S122" s="113"/>
    </row>
    <row r="123" spans="2:19" x14ac:dyDescent="0.25">
      <c r="B123" s="153"/>
      <c r="C123" s="13"/>
      <c r="D123" s="155"/>
      <c r="E123" s="13"/>
      <c r="F123" s="13"/>
      <c r="G123" s="13"/>
      <c r="H123" s="143"/>
      <c r="I123" s="137"/>
      <c r="J123" s="13"/>
      <c r="K123" s="143"/>
      <c r="L123" s="137"/>
      <c r="M123" s="130"/>
      <c r="N123" s="143"/>
      <c r="O123" s="137"/>
      <c r="P123" s="130"/>
      <c r="Q123" s="143"/>
      <c r="R123" s="143"/>
      <c r="S123" s="113"/>
    </row>
    <row r="124" spans="2:19" x14ac:dyDescent="0.25">
      <c r="B124" s="153"/>
      <c r="C124" s="13"/>
      <c r="D124" s="155"/>
      <c r="E124" s="13"/>
      <c r="F124" s="13"/>
      <c r="G124" s="13"/>
      <c r="H124" s="143"/>
      <c r="I124" s="137"/>
      <c r="J124" s="13"/>
      <c r="K124" s="143"/>
      <c r="L124" s="137"/>
      <c r="M124" s="130"/>
      <c r="N124" s="143"/>
      <c r="O124" s="137"/>
      <c r="P124" s="130"/>
      <c r="Q124" s="143"/>
      <c r="R124" s="143"/>
      <c r="S124" s="113"/>
    </row>
    <row r="125" spans="2:19" x14ac:dyDescent="0.25">
      <c r="B125" s="153"/>
      <c r="C125" s="13"/>
      <c r="D125" s="155"/>
      <c r="E125" s="13"/>
      <c r="F125" s="13"/>
      <c r="G125" s="13"/>
      <c r="H125" s="143"/>
      <c r="I125" s="137"/>
      <c r="J125" s="13"/>
      <c r="K125" s="143"/>
      <c r="L125" s="137"/>
      <c r="M125" s="130"/>
      <c r="N125" s="143"/>
      <c r="O125" s="137"/>
      <c r="P125" s="130"/>
      <c r="Q125" s="143"/>
      <c r="R125" s="143"/>
      <c r="S125" s="113"/>
    </row>
    <row r="126" spans="2:19" x14ac:dyDescent="0.25">
      <c r="B126" s="153"/>
      <c r="C126" s="13"/>
      <c r="D126" s="155"/>
      <c r="E126" s="13"/>
      <c r="F126" s="13"/>
      <c r="G126" s="13"/>
      <c r="H126" s="143"/>
      <c r="I126" s="137"/>
      <c r="J126" s="13"/>
      <c r="K126" s="143"/>
      <c r="L126" s="137"/>
      <c r="M126" s="130"/>
      <c r="N126" s="143"/>
      <c r="O126" s="137"/>
      <c r="P126" s="130"/>
      <c r="Q126" s="143"/>
      <c r="R126" s="143"/>
      <c r="S126" s="113"/>
    </row>
    <row r="127" spans="2:19" x14ac:dyDescent="0.25">
      <c r="B127" s="153"/>
      <c r="C127" s="13"/>
      <c r="D127" s="155"/>
      <c r="E127" s="13"/>
      <c r="F127" s="13"/>
      <c r="G127" s="13"/>
      <c r="H127" s="143"/>
      <c r="I127" s="137"/>
      <c r="J127" s="13"/>
      <c r="K127" s="143"/>
      <c r="L127" s="137"/>
      <c r="M127" s="130"/>
      <c r="N127" s="143"/>
      <c r="O127" s="137"/>
      <c r="P127" s="130"/>
      <c r="Q127" s="143"/>
      <c r="R127" s="143"/>
      <c r="S127" s="113"/>
    </row>
    <row r="128" spans="2:19" x14ac:dyDescent="0.25">
      <c r="B128" s="153"/>
      <c r="C128" s="13"/>
      <c r="D128" s="155"/>
      <c r="E128" s="13"/>
      <c r="F128" s="13"/>
      <c r="G128" s="13"/>
      <c r="H128" s="143"/>
      <c r="I128" s="137"/>
      <c r="J128" s="13"/>
      <c r="K128" s="143"/>
      <c r="L128" s="137"/>
      <c r="M128" s="130"/>
      <c r="N128" s="143"/>
      <c r="O128" s="137"/>
      <c r="P128" s="130"/>
      <c r="Q128" s="143"/>
      <c r="R128" s="143"/>
      <c r="S128" s="113"/>
    </row>
    <row r="129" spans="2:19" x14ac:dyDescent="0.25">
      <c r="B129" s="153"/>
      <c r="C129" s="13"/>
      <c r="D129" s="155"/>
      <c r="E129" s="13"/>
      <c r="F129" s="13"/>
      <c r="G129" s="13"/>
      <c r="H129" s="143"/>
      <c r="I129" s="137"/>
      <c r="J129" s="13"/>
      <c r="K129" s="143"/>
      <c r="L129" s="137"/>
      <c r="M129" s="130"/>
      <c r="N129" s="143"/>
      <c r="O129" s="137"/>
      <c r="P129" s="130"/>
      <c r="Q129" s="143"/>
      <c r="R129" s="143"/>
      <c r="S129" s="113"/>
    </row>
    <row r="130" spans="2:19" x14ac:dyDescent="0.25">
      <c r="B130" s="153"/>
      <c r="C130" s="13"/>
      <c r="D130" s="155"/>
      <c r="E130" s="13"/>
      <c r="F130" s="13"/>
      <c r="G130" s="13"/>
      <c r="H130" s="143"/>
      <c r="I130" s="137"/>
      <c r="J130" s="13"/>
      <c r="K130" s="143"/>
      <c r="L130" s="137"/>
      <c r="M130" s="130"/>
      <c r="N130" s="143"/>
      <c r="O130" s="137"/>
      <c r="P130" s="130"/>
      <c r="Q130" s="143"/>
      <c r="R130" s="143"/>
      <c r="S130" s="113"/>
    </row>
    <row r="131" spans="2:19" x14ac:dyDescent="0.25">
      <c r="B131" s="153"/>
      <c r="C131" s="13"/>
      <c r="D131" s="155"/>
      <c r="E131" s="13"/>
      <c r="F131" s="13"/>
      <c r="G131" s="13"/>
      <c r="H131" s="143"/>
      <c r="I131" s="137"/>
      <c r="J131" s="13"/>
      <c r="K131" s="143"/>
      <c r="L131" s="137"/>
      <c r="M131" s="130"/>
      <c r="N131" s="143"/>
      <c r="O131" s="137"/>
      <c r="P131" s="130"/>
      <c r="Q131" s="143"/>
      <c r="R131" s="143"/>
      <c r="S131" s="113"/>
    </row>
    <row r="132" spans="2:19" x14ac:dyDescent="0.25">
      <c r="B132" s="153"/>
      <c r="C132" s="13"/>
      <c r="D132" s="155"/>
      <c r="E132" s="13"/>
      <c r="F132" s="13"/>
      <c r="G132" s="13"/>
      <c r="H132" s="143"/>
      <c r="I132" s="137"/>
      <c r="J132" s="13"/>
      <c r="K132" s="143"/>
      <c r="L132" s="137"/>
      <c r="M132" s="130"/>
      <c r="N132" s="143"/>
      <c r="O132" s="137"/>
      <c r="P132" s="130"/>
      <c r="Q132" s="143"/>
      <c r="R132" s="143"/>
      <c r="S132" s="113"/>
    </row>
    <row r="133" spans="2:19" x14ac:dyDescent="0.25">
      <c r="B133" s="153"/>
      <c r="C133" s="13"/>
      <c r="D133" s="155"/>
      <c r="E133" s="13"/>
      <c r="F133" s="13"/>
      <c r="G133" s="13"/>
      <c r="H133" s="143"/>
      <c r="I133" s="137"/>
      <c r="J133" s="13"/>
      <c r="K133" s="143"/>
      <c r="L133" s="137"/>
      <c r="M133" s="130"/>
      <c r="N133" s="143"/>
      <c r="O133" s="137"/>
      <c r="P133" s="130"/>
      <c r="Q133" s="143"/>
      <c r="R133" s="143"/>
      <c r="S133" s="113"/>
    </row>
    <row r="134" spans="2:19" x14ac:dyDescent="0.25">
      <c r="B134" s="153"/>
      <c r="C134" s="13"/>
      <c r="D134" s="155"/>
      <c r="E134" s="13"/>
      <c r="F134" s="13"/>
      <c r="G134" s="13"/>
      <c r="H134" s="143"/>
      <c r="I134" s="137"/>
      <c r="J134" s="13"/>
      <c r="K134" s="143"/>
      <c r="L134" s="137"/>
      <c r="M134" s="130"/>
      <c r="N134" s="143"/>
      <c r="O134" s="137"/>
      <c r="P134" s="130"/>
      <c r="Q134" s="143"/>
      <c r="R134" s="143"/>
      <c r="S134" s="113"/>
    </row>
    <row r="135" spans="2:19" x14ac:dyDescent="0.25">
      <c r="B135" s="153"/>
      <c r="C135" s="13"/>
      <c r="D135" s="155"/>
      <c r="E135" s="13"/>
      <c r="F135" s="13"/>
      <c r="G135" s="13"/>
      <c r="H135" s="143"/>
      <c r="I135" s="137"/>
      <c r="J135" s="13"/>
      <c r="K135" s="143"/>
      <c r="L135" s="137"/>
      <c r="M135" s="130"/>
      <c r="N135" s="143"/>
      <c r="O135" s="137"/>
      <c r="P135" s="130"/>
      <c r="Q135" s="143"/>
      <c r="R135" s="143"/>
      <c r="S135" s="113"/>
    </row>
    <row r="136" spans="2:19" x14ac:dyDescent="0.25">
      <c r="B136" s="153"/>
      <c r="C136" s="13"/>
      <c r="D136" s="155"/>
      <c r="E136" s="13"/>
      <c r="F136" s="13"/>
      <c r="G136" s="13"/>
      <c r="H136" s="143"/>
      <c r="I136" s="137"/>
      <c r="J136" s="13"/>
      <c r="K136" s="143"/>
      <c r="L136" s="137"/>
      <c r="M136" s="130"/>
      <c r="N136" s="143"/>
      <c r="O136" s="137"/>
      <c r="P136" s="130"/>
      <c r="Q136" s="143"/>
      <c r="R136" s="143"/>
      <c r="S136" s="113"/>
    </row>
    <row r="137" spans="2:19" x14ac:dyDescent="0.25">
      <c r="B137" s="153"/>
      <c r="C137" s="13"/>
      <c r="D137" s="155"/>
      <c r="E137" s="13"/>
      <c r="F137" s="13"/>
      <c r="G137" s="13"/>
      <c r="H137" s="143"/>
      <c r="I137" s="137"/>
      <c r="J137" s="13"/>
      <c r="K137" s="143"/>
      <c r="L137" s="137"/>
      <c r="M137" s="130"/>
      <c r="N137" s="143"/>
      <c r="O137" s="137"/>
      <c r="P137" s="130"/>
      <c r="Q137" s="143"/>
      <c r="R137" s="143"/>
      <c r="S137" s="113"/>
    </row>
    <row r="138" spans="2:19" x14ac:dyDescent="0.25">
      <c r="B138" s="153"/>
      <c r="C138" s="13"/>
      <c r="D138" s="155"/>
      <c r="E138" s="13"/>
      <c r="F138" s="13"/>
      <c r="G138" s="13"/>
      <c r="H138" s="143"/>
      <c r="I138" s="137"/>
      <c r="J138" s="13"/>
      <c r="K138" s="143"/>
      <c r="L138" s="137"/>
      <c r="M138" s="130"/>
      <c r="N138" s="143"/>
      <c r="O138" s="137"/>
      <c r="P138" s="130"/>
      <c r="Q138" s="143"/>
      <c r="R138" s="143"/>
      <c r="S138" s="113"/>
    </row>
    <row r="139" spans="2:19" x14ac:dyDescent="0.25">
      <c r="B139" s="153"/>
      <c r="C139" s="13"/>
      <c r="D139" s="155"/>
      <c r="E139" s="13"/>
      <c r="F139" s="13"/>
      <c r="G139" s="13"/>
      <c r="H139" s="143"/>
      <c r="I139" s="137"/>
      <c r="J139" s="13"/>
      <c r="K139" s="143"/>
      <c r="L139" s="137"/>
      <c r="M139" s="130"/>
      <c r="N139" s="143"/>
      <c r="O139" s="137"/>
      <c r="P139" s="130"/>
      <c r="Q139" s="143"/>
      <c r="R139" s="143"/>
      <c r="S139" s="113"/>
    </row>
    <row r="140" spans="2:19" x14ac:dyDescent="0.25">
      <c r="B140" s="153"/>
      <c r="C140" s="13"/>
      <c r="D140" s="155"/>
      <c r="E140" s="13"/>
      <c r="F140" s="13"/>
      <c r="G140" s="13"/>
      <c r="H140" s="143"/>
      <c r="I140" s="137"/>
      <c r="J140" s="13"/>
      <c r="K140" s="143"/>
      <c r="L140" s="137"/>
      <c r="M140" s="130"/>
      <c r="N140" s="143"/>
      <c r="O140" s="137"/>
      <c r="P140" s="130"/>
      <c r="Q140" s="143"/>
      <c r="R140" s="143"/>
      <c r="S140" s="113"/>
    </row>
    <row r="141" spans="2:19" x14ac:dyDescent="0.25">
      <c r="B141" s="153"/>
      <c r="C141" s="13"/>
      <c r="D141" s="155"/>
      <c r="E141" s="13"/>
      <c r="F141" s="13"/>
      <c r="G141" s="13"/>
      <c r="H141" s="143"/>
      <c r="I141" s="137"/>
      <c r="J141" s="13"/>
      <c r="K141" s="143"/>
      <c r="L141" s="137"/>
      <c r="M141" s="130"/>
      <c r="N141" s="143"/>
      <c r="O141" s="137"/>
      <c r="P141" s="130"/>
      <c r="Q141" s="143"/>
      <c r="R141" s="143"/>
      <c r="S141" s="113"/>
    </row>
    <row r="142" spans="2:19" x14ac:dyDescent="0.25">
      <c r="B142" s="153"/>
      <c r="C142" s="13"/>
      <c r="D142" s="155"/>
      <c r="E142" s="13"/>
      <c r="F142" s="13"/>
      <c r="G142" s="13"/>
      <c r="H142" s="143"/>
      <c r="I142" s="137"/>
      <c r="J142" s="13"/>
      <c r="K142" s="143"/>
      <c r="L142" s="137"/>
      <c r="M142" s="130"/>
      <c r="N142" s="143"/>
      <c r="O142" s="137"/>
      <c r="P142" s="130"/>
      <c r="Q142" s="143"/>
      <c r="R142" s="143"/>
      <c r="S142" s="113"/>
    </row>
    <row r="143" spans="2:19" x14ac:dyDescent="0.25">
      <c r="B143" s="153"/>
      <c r="C143" s="13"/>
      <c r="D143" s="155"/>
      <c r="E143" s="13"/>
      <c r="F143" s="13"/>
      <c r="G143" s="13"/>
      <c r="H143" s="143"/>
      <c r="I143" s="137"/>
      <c r="J143" s="13"/>
      <c r="K143" s="143"/>
      <c r="L143" s="137"/>
      <c r="M143" s="130"/>
      <c r="N143" s="143"/>
      <c r="O143" s="137"/>
      <c r="P143" s="130"/>
      <c r="Q143" s="143"/>
      <c r="R143" s="143"/>
      <c r="S143" s="113"/>
    </row>
    <row r="144" spans="2:19" x14ac:dyDescent="0.25">
      <c r="B144" s="153"/>
      <c r="C144" s="13"/>
      <c r="D144" s="155"/>
      <c r="E144" s="13"/>
      <c r="F144" s="13"/>
      <c r="G144" s="13"/>
      <c r="H144" s="143"/>
      <c r="I144" s="137"/>
      <c r="J144" s="13"/>
      <c r="K144" s="143"/>
      <c r="L144" s="137"/>
      <c r="M144" s="130"/>
      <c r="N144" s="143"/>
      <c r="O144" s="137"/>
      <c r="P144" s="130"/>
      <c r="Q144" s="143"/>
      <c r="R144" s="143"/>
      <c r="S144" s="113"/>
    </row>
    <row r="145" spans="2:19" x14ac:dyDescent="0.25">
      <c r="B145" s="153"/>
      <c r="C145" s="13"/>
      <c r="D145" s="155"/>
      <c r="E145" s="13"/>
      <c r="F145" s="13"/>
      <c r="G145" s="13"/>
      <c r="H145" s="143"/>
      <c r="I145" s="137"/>
      <c r="J145" s="13"/>
      <c r="K145" s="143"/>
      <c r="L145" s="137"/>
      <c r="M145" s="130"/>
      <c r="N145" s="143"/>
      <c r="O145" s="137"/>
      <c r="P145" s="130"/>
      <c r="Q145" s="143"/>
      <c r="R145" s="143"/>
      <c r="S145" s="113"/>
    </row>
    <row r="146" spans="2:19" x14ac:dyDescent="0.25">
      <c r="B146" s="153"/>
      <c r="C146" s="13"/>
      <c r="D146" s="155"/>
      <c r="E146" s="13"/>
      <c r="F146" s="13"/>
      <c r="G146" s="13"/>
      <c r="H146" s="143"/>
      <c r="I146" s="137"/>
      <c r="J146" s="13"/>
      <c r="K146" s="143"/>
      <c r="L146" s="137"/>
      <c r="M146" s="130"/>
      <c r="N146" s="143"/>
      <c r="O146" s="137"/>
      <c r="P146" s="130"/>
      <c r="Q146" s="143"/>
      <c r="R146" s="143"/>
      <c r="S146" s="113"/>
    </row>
    <row r="147" spans="2:19" x14ac:dyDescent="0.25">
      <c r="B147" s="153"/>
      <c r="C147" s="13"/>
      <c r="D147" s="155"/>
      <c r="E147" s="13"/>
      <c r="F147" s="13"/>
      <c r="G147" s="13"/>
      <c r="H147" s="143"/>
      <c r="I147" s="137"/>
      <c r="J147" s="13"/>
      <c r="K147" s="143"/>
      <c r="L147" s="137"/>
      <c r="M147" s="130"/>
      <c r="N147" s="143"/>
      <c r="O147" s="137"/>
      <c r="P147" s="130"/>
      <c r="Q147" s="143"/>
      <c r="R147" s="143"/>
      <c r="S147" s="113"/>
    </row>
    <row r="148" spans="2:19" x14ac:dyDescent="0.25">
      <c r="B148" s="153"/>
      <c r="C148" s="13"/>
      <c r="D148" s="155"/>
      <c r="E148" s="13"/>
      <c r="F148" s="13"/>
      <c r="G148" s="13"/>
      <c r="H148" s="143"/>
      <c r="I148" s="137"/>
      <c r="J148" s="13"/>
      <c r="K148" s="143"/>
      <c r="L148" s="137"/>
      <c r="M148" s="130"/>
      <c r="N148" s="143"/>
      <c r="O148" s="137"/>
      <c r="P148" s="130"/>
      <c r="Q148" s="143"/>
      <c r="R148" s="143"/>
      <c r="S148" s="113"/>
    </row>
    <row r="149" spans="2:19" x14ac:dyDescent="0.25">
      <c r="B149" s="153"/>
      <c r="C149" s="13"/>
      <c r="D149" s="155"/>
      <c r="E149" s="13"/>
      <c r="F149" s="13"/>
      <c r="G149" s="13"/>
      <c r="H149" s="143"/>
      <c r="I149" s="137"/>
      <c r="J149" s="13"/>
      <c r="K149" s="143"/>
      <c r="L149" s="137"/>
      <c r="M149" s="130"/>
      <c r="N149" s="143"/>
      <c r="O149" s="137"/>
      <c r="P149" s="130"/>
      <c r="Q149" s="143"/>
      <c r="R149" s="143"/>
      <c r="S149" s="113"/>
    </row>
    <row r="150" spans="2:19" x14ac:dyDescent="0.25">
      <c r="B150" s="153"/>
      <c r="C150" s="13"/>
      <c r="D150" s="155"/>
      <c r="E150" s="13"/>
      <c r="F150" s="13"/>
      <c r="G150" s="13"/>
      <c r="H150" s="143"/>
      <c r="I150" s="137"/>
      <c r="J150" s="13"/>
      <c r="K150" s="143"/>
      <c r="L150" s="137"/>
      <c r="M150" s="130"/>
      <c r="N150" s="143"/>
      <c r="O150" s="137"/>
      <c r="P150" s="130"/>
      <c r="Q150" s="143"/>
      <c r="R150" s="143"/>
      <c r="S150" s="113"/>
    </row>
    <row r="151" spans="2:19" ht="15.75" thickBot="1" x14ac:dyDescent="0.3">
      <c r="B151" s="154"/>
      <c r="C151" s="13"/>
      <c r="D151" s="156"/>
      <c r="E151" s="114"/>
      <c r="F151" s="114"/>
      <c r="G151" s="114"/>
      <c r="H151" s="144"/>
      <c r="I151" s="138"/>
      <c r="J151" s="114"/>
      <c r="K151" s="144"/>
      <c r="L151" s="138"/>
      <c r="M151" s="131"/>
      <c r="N151" s="144"/>
      <c r="O151" s="138"/>
      <c r="P151" s="131"/>
      <c r="Q151" s="144"/>
      <c r="R151" s="144"/>
      <c r="S151" s="115"/>
    </row>
    <row r="152" spans="2:19" x14ac:dyDescent="0.25">
      <c r="B152" s="124"/>
      <c r="C152" s="124"/>
      <c r="D152" s="124"/>
      <c r="E152" s="124"/>
      <c r="F152" s="124"/>
      <c r="G152" s="124"/>
      <c r="H152" s="145"/>
      <c r="I152" s="139"/>
      <c r="J152" s="124"/>
      <c r="K152" s="145"/>
      <c r="L152" s="139"/>
      <c r="M152" s="132"/>
      <c r="N152" s="145"/>
      <c r="O152" s="139"/>
      <c r="P152" s="132"/>
      <c r="Q152" s="145"/>
      <c r="R152" s="145"/>
      <c r="S152" s="124"/>
    </row>
    <row r="153" spans="2:19" x14ac:dyDescent="0.25">
      <c r="B153" s="124"/>
      <c r="C153" s="124"/>
      <c r="D153" s="124"/>
      <c r="E153" s="124"/>
      <c r="F153" s="124"/>
      <c r="G153" s="124"/>
      <c r="H153" s="145"/>
      <c r="I153" s="139"/>
      <c r="J153" s="124"/>
      <c r="K153" s="145"/>
      <c r="L153" s="139"/>
      <c r="M153" s="132"/>
      <c r="N153" s="145"/>
      <c r="O153" s="139"/>
      <c r="P153" s="132"/>
      <c r="Q153" s="145"/>
      <c r="R153" s="145"/>
      <c r="S153" s="124"/>
    </row>
    <row r="154" spans="2:19" x14ac:dyDescent="0.25">
      <c r="B154" s="124"/>
      <c r="C154" s="124"/>
      <c r="D154" s="124"/>
      <c r="E154" s="124"/>
      <c r="F154" s="124"/>
      <c r="G154" s="124"/>
      <c r="H154" s="145"/>
      <c r="I154" s="139"/>
      <c r="J154" s="124"/>
      <c r="K154" s="145"/>
      <c r="L154" s="139"/>
      <c r="M154" s="132"/>
      <c r="N154" s="145"/>
      <c r="O154" s="139"/>
      <c r="P154" s="132"/>
      <c r="Q154" s="145"/>
      <c r="R154" s="145"/>
      <c r="S154" s="124"/>
    </row>
    <row r="155" spans="2:19" x14ac:dyDescent="0.25">
      <c r="B155" s="124"/>
      <c r="C155" s="124"/>
      <c r="D155" s="124"/>
      <c r="E155" s="124"/>
      <c r="F155" s="124"/>
      <c r="G155" s="124"/>
      <c r="H155" s="145"/>
      <c r="I155" s="139"/>
      <c r="J155" s="124"/>
      <c r="K155" s="145"/>
      <c r="L155" s="139"/>
      <c r="M155" s="132"/>
      <c r="N155" s="145"/>
      <c r="O155" s="139"/>
      <c r="P155" s="132"/>
      <c r="Q155" s="145"/>
      <c r="R155" s="145"/>
      <c r="S155" s="124"/>
    </row>
    <row r="156" spans="2:19" x14ac:dyDescent="0.25">
      <c r="B156" s="124"/>
      <c r="C156" s="124"/>
      <c r="D156" s="124"/>
      <c r="E156" s="124"/>
      <c r="F156" s="124"/>
      <c r="G156" s="124"/>
      <c r="H156" s="145"/>
      <c r="I156" s="139"/>
      <c r="J156" s="124"/>
      <c r="K156" s="145"/>
      <c r="L156" s="139"/>
      <c r="M156" s="132"/>
      <c r="N156" s="145"/>
      <c r="O156" s="139"/>
      <c r="P156" s="132"/>
      <c r="Q156" s="145"/>
      <c r="R156" s="145"/>
      <c r="S156" s="124"/>
    </row>
    <row r="157" spans="2:19" x14ac:dyDescent="0.25">
      <c r="B157" s="124"/>
      <c r="C157" s="124"/>
      <c r="D157" s="124"/>
      <c r="E157" s="124"/>
      <c r="F157" s="124"/>
      <c r="G157" s="124"/>
      <c r="H157" s="145"/>
      <c r="I157" s="139"/>
      <c r="J157" s="124"/>
      <c r="K157" s="145"/>
      <c r="L157" s="139"/>
      <c r="M157" s="132"/>
      <c r="N157" s="145"/>
      <c r="O157" s="139"/>
      <c r="P157" s="132"/>
      <c r="Q157" s="145"/>
      <c r="R157" s="145"/>
      <c r="S157" s="124"/>
    </row>
    <row r="158" spans="2:19" x14ac:dyDescent="0.25">
      <c r="B158" s="124"/>
      <c r="C158" s="124"/>
      <c r="D158" s="124"/>
      <c r="E158" s="124"/>
      <c r="F158" s="124"/>
      <c r="G158" s="124"/>
      <c r="H158" s="145"/>
      <c r="I158" s="139"/>
      <c r="J158" s="124"/>
      <c r="K158" s="145"/>
      <c r="L158" s="139"/>
      <c r="M158" s="132"/>
      <c r="N158" s="145"/>
      <c r="O158" s="139"/>
      <c r="P158" s="132"/>
      <c r="Q158" s="145"/>
      <c r="R158" s="145"/>
      <c r="S158" s="124"/>
    </row>
    <row r="159" spans="2:19" x14ac:dyDescent="0.25">
      <c r="B159" s="124"/>
      <c r="C159" s="124"/>
      <c r="D159" s="124"/>
      <c r="E159" s="124"/>
      <c r="F159" s="124"/>
      <c r="G159" s="124"/>
      <c r="H159" s="145"/>
      <c r="I159" s="139"/>
      <c r="J159" s="124"/>
      <c r="K159" s="145"/>
      <c r="L159" s="139"/>
      <c r="M159" s="132"/>
      <c r="N159" s="145"/>
      <c r="O159" s="139"/>
      <c r="P159" s="132"/>
      <c r="Q159" s="145"/>
      <c r="R159" s="145"/>
      <c r="S159" s="124"/>
    </row>
    <row r="160" spans="2:19" x14ac:dyDescent="0.25">
      <c r="B160" s="124"/>
      <c r="C160" s="124"/>
      <c r="D160" s="124"/>
      <c r="E160" s="124"/>
      <c r="F160" s="124"/>
      <c r="G160" s="124"/>
      <c r="H160" s="145"/>
      <c r="I160" s="139"/>
      <c r="J160" s="124"/>
      <c r="K160" s="145"/>
      <c r="L160" s="139"/>
      <c r="M160" s="132"/>
      <c r="N160" s="145"/>
      <c r="O160" s="139"/>
      <c r="P160" s="132"/>
      <c r="Q160" s="145"/>
      <c r="R160" s="145"/>
      <c r="S160" s="124"/>
    </row>
    <row r="161" spans="2:19" x14ac:dyDescent="0.25">
      <c r="B161" s="124"/>
      <c r="C161" s="124"/>
      <c r="D161" s="124"/>
      <c r="E161" s="124"/>
      <c r="F161" s="124"/>
      <c r="G161" s="124"/>
      <c r="H161" s="145"/>
      <c r="I161" s="139"/>
      <c r="J161" s="124"/>
      <c r="K161" s="145"/>
      <c r="L161" s="139"/>
      <c r="M161" s="132"/>
      <c r="N161" s="145"/>
      <c r="O161" s="139"/>
      <c r="P161" s="132"/>
      <c r="Q161" s="145"/>
      <c r="R161" s="145"/>
      <c r="S161" s="124"/>
    </row>
    <row r="162" spans="2:19" x14ac:dyDescent="0.25">
      <c r="B162" s="124"/>
      <c r="C162" s="124"/>
      <c r="D162" s="124"/>
      <c r="E162" s="124"/>
      <c r="F162" s="124"/>
      <c r="G162" s="124"/>
      <c r="H162" s="145"/>
      <c r="I162" s="139"/>
      <c r="J162" s="124"/>
      <c r="K162" s="145"/>
      <c r="L162" s="139"/>
      <c r="M162" s="132"/>
      <c r="N162" s="145"/>
      <c r="O162" s="139"/>
      <c r="P162" s="132"/>
      <c r="Q162" s="145"/>
      <c r="R162" s="145"/>
      <c r="S162" s="124"/>
    </row>
    <row r="163" spans="2:19" x14ac:dyDescent="0.25">
      <c r="B163" s="124"/>
      <c r="C163" s="124"/>
      <c r="D163" s="124"/>
      <c r="E163" s="124"/>
      <c r="F163" s="124"/>
      <c r="G163" s="124"/>
      <c r="H163" s="145"/>
      <c r="I163" s="139"/>
      <c r="J163" s="124"/>
      <c r="K163" s="145"/>
      <c r="L163" s="139"/>
      <c r="M163" s="132"/>
      <c r="N163" s="145"/>
      <c r="O163" s="139"/>
      <c r="P163" s="132"/>
      <c r="Q163" s="145"/>
      <c r="R163" s="145"/>
      <c r="S163" s="124"/>
    </row>
    <row r="164" spans="2:19" x14ac:dyDescent="0.25">
      <c r="B164" s="124"/>
      <c r="C164" s="124"/>
      <c r="D164" s="124"/>
      <c r="E164" s="124"/>
      <c r="F164" s="124"/>
      <c r="G164" s="124"/>
      <c r="H164" s="145"/>
      <c r="I164" s="139"/>
      <c r="J164" s="124"/>
      <c r="K164" s="145"/>
      <c r="L164" s="139"/>
      <c r="M164" s="132"/>
      <c r="N164" s="145"/>
      <c r="O164" s="139"/>
      <c r="P164" s="132"/>
      <c r="Q164" s="145"/>
      <c r="R164" s="145"/>
      <c r="S164" s="124"/>
    </row>
    <row r="165" spans="2:19" x14ac:dyDescent="0.25">
      <c r="B165" s="124"/>
      <c r="C165" s="124"/>
      <c r="D165" s="124"/>
      <c r="E165" s="124"/>
      <c r="F165" s="124"/>
      <c r="G165" s="124"/>
      <c r="H165" s="145"/>
      <c r="I165" s="139"/>
      <c r="J165" s="124"/>
      <c r="K165" s="145"/>
      <c r="L165" s="139"/>
      <c r="M165" s="132"/>
      <c r="N165" s="145"/>
      <c r="O165" s="139"/>
      <c r="P165" s="132"/>
      <c r="Q165" s="145"/>
      <c r="R165" s="145"/>
      <c r="S165" s="124"/>
    </row>
    <row r="166" spans="2:19" x14ac:dyDescent="0.25">
      <c r="B166" s="124"/>
      <c r="C166" s="124"/>
      <c r="D166" s="124"/>
      <c r="E166" s="124"/>
      <c r="F166" s="124"/>
      <c r="G166" s="124"/>
      <c r="H166" s="145"/>
      <c r="I166" s="139"/>
      <c r="J166" s="124"/>
      <c r="K166" s="145"/>
      <c r="L166" s="139"/>
      <c r="M166" s="132"/>
      <c r="N166" s="145"/>
      <c r="O166" s="139"/>
      <c r="P166" s="132"/>
      <c r="Q166" s="145"/>
      <c r="R166" s="145"/>
      <c r="S166" s="124"/>
    </row>
    <row r="167" spans="2:19" x14ac:dyDescent="0.25">
      <c r="B167" s="124"/>
      <c r="C167" s="124"/>
      <c r="D167" s="124"/>
      <c r="E167" s="124"/>
      <c r="F167" s="124"/>
      <c r="G167" s="124"/>
      <c r="H167" s="145"/>
      <c r="I167" s="139"/>
      <c r="J167" s="124"/>
      <c r="K167" s="145"/>
      <c r="L167" s="139"/>
      <c r="M167" s="132"/>
      <c r="N167" s="145"/>
      <c r="O167" s="139"/>
      <c r="P167" s="132"/>
      <c r="Q167" s="145"/>
      <c r="R167" s="145"/>
      <c r="S167" s="124"/>
    </row>
    <row r="168" spans="2:19" x14ac:dyDescent="0.25">
      <c r="B168" s="124"/>
      <c r="C168" s="124"/>
      <c r="D168" s="124"/>
      <c r="E168" s="124"/>
      <c r="F168" s="124"/>
      <c r="G168" s="124"/>
      <c r="H168" s="145"/>
      <c r="I168" s="139"/>
      <c r="J168" s="124"/>
      <c r="K168" s="145"/>
      <c r="L168" s="139"/>
      <c r="M168" s="132"/>
      <c r="N168" s="145"/>
      <c r="O168" s="139"/>
      <c r="P168" s="132"/>
      <c r="Q168" s="145"/>
      <c r="R168" s="145"/>
      <c r="S168" s="124"/>
    </row>
    <row r="169" spans="2:19" x14ac:dyDescent="0.25">
      <c r="B169" s="124"/>
      <c r="C169" s="124"/>
      <c r="D169" s="124"/>
      <c r="E169" s="124"/>
      <c r="F169" s="124"/>
      <c r="G169" s="124"/>
      <c r="H169" s="145"/>
      <c r="I169" s="139"/>
      <c r="J169" s="124"/>
      <c r="K169" s="145"/>
      <c r="L169" s="139"/>
      <c r="M169" s="132"/>
      <c r="N169" s="145"/>
      <c r="O169" s="139"/>
      <c r="P169" s="132"/>
      <c r="Q169" s="145"/>
      <c r="R169" s="145"/>
      <c r="S169" s="124"/>
    </row>
    <row r="170" spans="2:19" x14ac:dyDescent="0.25">
      <c r="B170" s="124"/>
      <c r="C170" s="124"/>
      <c r="D170" s="124"/>
      <c r="E170" s="124"/>
      <c r="F170" s="124"/>
      <c r="G170" s="124"/>
      <c r="H170" s="145"/>
      <c r="I170" s="139"/>
      <c r="J170" s="124"/>
      <c r="K170" s="145"/>
      <c r="L170" s="139"/>
      <c r="M170" s="132"/>
      <c r="N170" s="145"/>
      <c r="O170" s="139"/>
      <c r="P170" s="132"/>
      <c r="Q170" s="145"/>
      <c r="R170" s="145"/>
      <c r="S170" s="124"/>
    </row>
    <row r="171" spans="2:19" x14ac:dyDescent="0.25">
      <c r="B171" s="124"/>
      <c r="C171" s="124"/>
      <c r="D171" s="124"/>
      <c r="E171" s="124"/>
      <c r="F171" s="124"/>
      <c r="G171" s="124"/>
      <c r="H171" s="145"/>
      <c r="I171" s="139"/>
      <c r="J171" s="124"/>
      <c r="K171" s="145"/>
      <c r="L171" s="139"/>
      <c r="M171" s="132"/>
      <c r="N171" s="145"/>
      <c r="O171" s="139"/>
      <c r="P171" s="132"/>
      <c r="Q171" s="145"/>
      <c r="R171" s="145"/>
      <c r="S171" s="124"/>
    </row>
    <row r="172" spans="2:19" x14ac:dyDescent="0.25">
      <c r="B172" s="124"/>
      <c r="C172" s="124"/>
      <c r="D172" s="124"/>
      <c r="E172" s="124"/>
      <c r="F172" s="124"/>
      <c r="G172" s="124"/>
      <c r="H172" s="145"/>
      <c r="I172" s="139"/>
      <c r="J172" s="124"/>
      <c r="K172" s="145"/>
      <c r="L172" s="139"/>
      <c r="M172" s="132"/>
      <c r="N172" s="145"/>
      <c r="O172" s="139"/>
      <c r="P172" s="132"/>
      <c r="Q172" s="145"/>
      <c r="R172" s="145"/>
      <c r="S172" s="124"/>
    </row>
    <row r="173" spans="2:19" x14ac:dyDescent="0.25">
      <c r="B173" s="124"/>
      <c r="C173" s="124"/>
      <c r="D173" s="124"/>
      <c r="E173" s="124"/>
      <c r="F173" s="124"/>
      <c r="G173" s="124"/>
      <c r="H173" s="145"/>
      <c r="I173" s="139"/>
      <c r="J173" s="124"/>
      <c r="K173" s="145"/>
      <c r="L173" s="139"/>
      <c r="M173" s="132"/>
      <c r="N173" s="145"/>
      <c r="O173" s="139"/>
      <c r="P173" s="132"/>
      <c r="Q173" s="145"/>
      <c r="R173" s="145"/>
      <c r="S173" s="124"/>
    </row>
    <row r="174" spans="2:19" x14ac:dyDescent="0.25">
      <c r="B174" s="124"/>
      <c r="C174" s="124"/>
      <c r="D174" s="124"/>
      <c r="E174" s="124"/>
      <c r="F174" s="124"/>
      <c r="G174" s="124"/>
      <c r="H174" s="145"/>
      <c r="I174" s="139"/>
      <c r="J174" s="124"/>
      <c r="K174" s="145"/>
      <c r="L174" s="139"/>
      <c r="M174" s="132"/>
      <c r="N174" s="145"/>
      <c r="O174" s="139"/>
      <c r="P174" s="132"/>
      <c r="Q174" s="145"/>
      <c r="R174" s="145"/>
      <c r="S174" s="124"/>
    </row>
    <row r="175" spans="2:19" x14ac:dyDescent="0.25">
      <c r="B175" s="124"/>
      <c r="C175" s="124"/>
      <c r="D175" s="124"/>
      <c r="E175" s="124"/>
      <c r="F175" s="124"/>
      <c r="G175" s="124"/>
      <c r="H175" s="145"/>
      <c r="I175" s="139"/>
      <c r="J175" s="124"/>
      <c r="K175" s="145"/>
      <c r="L175" s="139"/>
      <c r="M175" s="132"/>
      <c r="N175" s="145"/>
      <c r="O175" s="139"/>
      <c r="P175" s="132"/>
      <c r="Q175" s="145"/>
      <c r="R175" s="145"/>
      <c r="S175" s="124"/>
    </row>
    <row r="176" spans="2:19" x14ac:dyDescent="0.25">
      <c r="B176" s="124"/>
      <c r="C176" s="124"/>
      <c r="D176" s="124"/>
      <c r="E176" s="124"/>
      <c r="F176" s="124"/>
      <c r="G176" s="124"/>
      <c r="H176" s="145"/>
      <c r="I176" s="139"/>
      <c r="J176" s="124"/>
      <c r="K176" s="145"/>
      <c r="L176" s="139"/>
      <c r="M176" s="132"/>
      <c r="N176" s="145"/>
      <c r="O176" s="139"/>
      <c r="P176" s="132"/>
      <c r="Q176" s="145"/>
      <c r="R176" s="145"/>
      <c r="S176" s="124"/>
    </row>
    <row r="177" spans="1:21" x14ac:dyDescent="0.25">
      <c r="B177" s="124"/>
      <c r="C177" s="124"/>
      <c r="D177" s="124"/>
      <c r="E177" s="124"/>
      <c r="F177" s="124"/>
      <c r="G177" s="124"/>
      <c r="H177" s="145"/>
      <c r="I177" s="139"/>
      <c r="J177" s="124"/>
      <c r="K177" s="145"/>
      <c r="L177" s="139"/>
      <c r="M177" s="132"/>
      <c r="N177" s="145"/>
      <c r="O177" s="139"/>
      <c r="P177" s="132"/>
      <c r="Q177" s="145"/>
      <c r="R177" s="145"/>
      <c r="S177" s="124"/>
    </row>
    <row r="178" spans="1:21" x14ac:dyDescent="0.25">
      <c r="B178" s="124"/>
      <c r="C178" s="124"/>
      <c r="D178" s="124"/>
      <c r="E178" s="124"/>
      <c r="F178" s="124"/>
      <c r="G178" s="124"/>
      <c r="H178" s="145"/>
      <c r="I178" s="139"/>
      <c r="J178" s="124"/>
      <c r="K178" s="145"/>
      <c r="L178" s="139"/>
      <c r="M178" s="132"/>
      <c r="N178" s="145"/>
      <c r="O178" s="139"/>
      <c r="P178" s="132"/>
      <c r="Q178" s="145"/>
      <c r="R178" s="145"/>
      <c r="S178" s="124"/>
    </row>
    <row r="179" spans="1:21" x14ac:dyDescent="0.25">
      <c r="B179" s="124"/>
      <c r="C179" s="124"/>
      <c r="D179" s="124"/>
      <c r="E179" s="124"/>
      <c r="F179" s="124"/>
      <c r="G179" s="124"/>
      <c r="H179" s="145"/>
      <c r="I179" s="139"/>
      <c r="J179" s="124"/>
      <c r="K179" s="145"/>
      <c r="L179" s="139"/>
      <c r="M179" s="132"/>
      <c r="N179" s="145"/>
      <c r="O179" s="139"/>
      <c r="P179" s="132"/>
      <c r="Q179" s="145"/>
      <c r="R179" s="145"/>
      <c r="S179" s="124"/>
    </row>
    <row r="180" spans="1:21" x14ac:dyDescent="0.25">
      <c r="B180" s="124"/>
      <c r="C180" s="124"/>
      <c r="D180" s="124"/>
      <c r="E180" s="124"/>
      <c r="F180" s="124"/>
      <c r="G180" s="124"/>
      <c r="H180" s="145"/>
      <c r="I180" s="139"/>
      <c r="J180" s="124"/>
      <c r="K180" s="145"/>
      <c r="L180" s="139"/>
      <c r="M180" s="132"/>
      <c r="N180" s="145"/>
      <c r="O180" s="139"/>
      <c r="P180" s="132"/>
      <c r="Q180" s="145"/>
      <c r="R180" s="145"/>
      <c r="S180" s="124"/>
    </row>
    <row r="181" spans="1:21" x14ac:dyDescent="0.25">
      <c r="B181" s="124"/>
      <c r="C181" s="124"/>
      <c r="D181" s="124"/>
      <c r="E181" s="124"/>
      <c r="F181" s="124"/>
      <c r="G181" s="124"/>
      <c r="H181" s="145"/>
      <c r="I181" s="139"/>
      <c r="J181" s="124"/>
      <c r="K181" s="145"/>
      <c r="L181" s="139"/>
      <c r="M181" s="132"/>
      <c r="N181" s="145"/>
      <c r="O181" s="139"/>
      <c r="P181" s="132"/>
      <c r="Q181" s="145"/>
      <c r="R181" s="145"/>
      <c r="S181" s="124"/>
    </row>
    <row r="182" spans="1:21" x14ac:dyDescent="0.25">
      <c r="B182" s="124"/>
      <c r="C182" s="124"/>
      <c r="D182" s="124"/>
      <c r="E182" s="124"/>
      <c r="F182" s="124"/>
      <c r="G182" s="124"/>
      <c r="H182" s="145"/>
      <c r="I182" s="139"/>
      <c r="J182" s="124"/>
      <c r="K182" s="145"/>
      <c r="L182" s="139"/>
      <c r="M182" s="132"/>
      <c r="N182" s="145"/>
      <c r="O182" s="139"/>
      <c r="P182" s="132"/>
      <c r="Q182" s="145"/>
      <c r="R182" s="145"/>
      <c r="S182" s="124"/>
    </row>
    <row r="183" spans="1:21" x14ac:dyDescent="0.25">
      <c r="B183" s="124"/>
      <c r="C183" s="124"/>
      <c r="D183" s="124"/>
      <c r="E183" s="124"/>
      <c r="F183" s="124"/>
      <c r="G183" s="124"/>
      <c r="H183" s="145"/>
      <c r="I183" s="139"/>
      <c r="J183" s="124"/>
      <c r="K183" s="145"/>
      <c r="L183" s="139"/>
      <c r="M183" s="132"/>
      <c r="N183" s="145"/>
      <c r="O183" s="139"/>
      <c r="P183" s="132"/>
      <c r="Q183" s="145"/>
      <c r="R183" s="145"/>
      <c r="S183" s="124"/>
    </row>
    <row r="184" spans="1:21" x14ac:dyDescent="0.25">
      <c r="A184" s="124"/>
      <c r="B184" s="124"/>
      <c r="C184" s="124"/>
      <c r="D184" s="124"/>
      <c r="E184" s="124"/>
      <c r="F184" s="124"/>
      <c r="G184" s="124"/>
      <c r="H184" s="145"/>
      <c r="I184" s="139"/>
      <c r="J184" s="124"/>
      <c r="K184" s="145"/>
      <c r="L184" s="139"/>
      <c r="M184" s="132"/>
      <c r="N184" s="145"/>
      <c r="O184" s="139"/>
      <c r="P184" s="132"/>
      <c r="Q184" s="145"/>
      <c r="R184" s="145"/>
      <c r="S184" s="124"/>
      <c r="T184" s="124"/>
      <c r="U184" s="124"/>
    </row>
    <row r="185" spans="1:21" x14ac:dyDescent="0.25">
      <c r="A185" s="124"/>
      <c r="B185" s="124"/>
      <c r="C185" s="124"/>
      <c r="D185" s="124"/>
      <c r="E185" s="124"/>
      <c r="F185" s="124"/>
      <c r="G185" s="124"/>
      <c r="H185" s="145"/>
      <c r="I185" s="139"/>
      <c r="J185" s="124"/>
      <c r="K185" s="145"/>
      <c r="L185" s="139"/>
      <c r="M185" s="132"/>
      <c r="N185" s="145"/>
      <c r="O185" s="139"/>
      <c r="P185" s="132"/>
      <c r="Q185" s="145"/>
      <c r="R185" s="145"/>
      <c r="S185" s="124"/>
      <c r="T185" s="124"/>
      <c r="U185" s="124"/>
    </row>
    <row r="186" spans="1:21" x14ac:dyDescent="0.25">
      <c r="A186" s="124"/>
      <c r="B186" s="124"/>
      <c r="C186" s="124"/>
      <c r="D186" s="124"/>
      <c r="E186" s="124"/>
      <c r="F186" s="124"/>
      <c r="G186" s="124"/>
      <c r="H186" s="145"/>
      <c r="I186" s="139"/>
      <c r="J186" s="124"/>
      <c r="K186" s="145"/>
      <c r="L186" s="139"/>
      <c r="M186" s="132"/>
      <c r="N186" s="145"/>
      <c r="O186" s="139"/>
      <c r="P186" s="132"/>
      <c r="Q186" s="145"/>
      <c r="R186" s="145"/>
      <c r="S186" s="124"/>
      <c r="T186" s="124"/>
      <c r="U186" s="124"/>
    </row>
    <row r="187" spans="1:21" x14ac:dyDescent="0.25">
      <c r="A187" s="124"/>
      <c r="B187" s="124"/>
      <c r="C187" s="124"/>
      <c r="D187" s="124"/>
      <c r="E187" s="124"/>
      <c r="F187" s="124"/>
      <c r="G187" s="124"/>
      <c r="H187" s="145"/>
      <c r="I187" s="139"/>
      <c r="J187" s="124"/>
      <c r="K187" s="145"/>
      <c r="L187" s="139"/>
      <c r="M187" s="132"/>
      <c r="N187" s="145"/>
      <c r="O187" s="139"/>
      <c r="P187" s="132"/>
      <c r="Q187" s="145"/>
      <c r="R187" s="145"/>
      <c r="S187" s="124"/>
      <c r="T187" s="124"/>
      <c r="U187" s="124"/>
    </row>
    <row r="188" spans="1:21" x14ac:dyDescent="0.25">
      <c r="A188" s="124"/>
      <c r="B188" s="124"/>
      <c r="C188" s="124"/>
      <c r="D188" s="124"/>
      <c r="E188" s="124"/>
      <c r="F188" s="124"/>
      <c r="G188" s="124"/>
      <c r="H188" s="145"/>
      <c r="I188" s="139"/>
      <c r="J188" s="124"/>
      <c r="K188" s="145"/>
      <c r="L188" s="139"/>
      <c r="M188" s="132"/>
      <c r="N188" s="145"/>
      <c r="O188" s="139"/>
      <c r="P188" s="132"/>
      <c r="Q188" s="145"/>
      <c r="R188" s="145"/>
      <c r="S188" s="124"/>
      <c r="T188" s="124"/>
      <c r="U188" s="124"/>
    </row>
    <row r="189" spans="1:21" x14ac:dyDescent="0.25">
      <c r="A189" s="124"/>
      <c r="B189" s="124"/>
      <c r="C189" s="124"/>
      <c r="D189" s="124"/>
      <c r="E189" s="124"/>
      <c r="F189" s="124"/>
      <c r="G189" s="124"/>
      <c r="H189" s="145"/>
      <c r="I189" s="139"/>
      <c r="J189" s="124"/>
      <c r="K189" s="145"/>
      <c r="L189" s="139"/>
      <c r="M189" s="132"/>
      <c r="N189" s="145"/>
      <c r="O189" s="139"/>
      <c r="P189" s="132"/>
      <c r="Q189" s="145"/>
      <c r="R189" s="145"/>
      <c r="S189" s="124"/>
      <c r="T189" s="124"/>
      <c r="U189" s="124"/>
    </row>
    <row r="190" spans="1:21" x14ac:dyDescent="0.25">
      <c r="A190" s="124"/>
      <c r="B190" s="124"/>
      <c r="C190" s="124"/>
      <c r="D190" s="124"/>
      <c r="E190" s="124"/>
      <c r="F190" s="124"/>
      <c r="G190" s="124"/>
      <c r="H190" s="145"/>
      <c r="I190" s="139"/>
      <c r="J190" s="124"/>
      <c r="K190" s="145"/>
      <c r="L190" s="139"/>
      <c r="M190" s="132"/>
      <c r="N190" s="145"/>
      <c r="O190" s="139"/>
      <c r="P190" s="132"/>
      <c r="Q190" s="145"/>
      <c r="R190" s="145"/>
      <c r="S190" s="124"/>
      <c r="T190" s="124"/>
      <c r="U190" s="124"/>
    </row>
    <row r="191" spans="1:21" x14ac:dyDescent="0.25">
      <c r="A191" s="124"/>
      <c r="B191" s="124"/>
      <c r="C191" s="124"/>
      <c r="D191" s="124"/>
      <c r="E191" s="124"/>
      <c r="F191" s="124"/>
      <c r="G191" s="124"/>
      <c r="H191" s="145"/>
      <c r="I191" s="139"/>
      <c r="J191" s="124"/>
      <c r="K191" s="145"/>
      <c r="L191" s="139"/>
      <c r="M191" s="132"/>
      <c r="N191" s="145"/>
      <c r="O191" s="139"/>
      <c r="P191" s="132"/>
      <c r="Q191" s="145"/>
      <c r="R191" s="145"/>
      <c r="S191" s="124"/>
      <c r="T191" s="124"/>
      <c r="U191" s="124"/>
    </row>
    <row r="192" spans="1:21" x14ac:dyDescent="0.25">
      <c r="A192" s="124"/>
      <c r="B192" s="124"/>
      <c r="C192" s="124"/>
      <c r="D192" s="124"/>
      <c r="E192" s="124"/>
      <c r="F192" s="124"/>
      <c r="G192" s="124"/>
      <c r="H192" s="145"/>
      <c r="I192" s="139"/>
      <c r="J192" s="124"/>
      <c r="K192" s="145"/>
      <c r="L192" s="139"/>
      <c r="M192" s="132"/>
      <c r="N192" s="145"/>
      <c r="O192" s="139"/>
      <c r="P192" s="132"/>
      <c r="Q192" s="145"/>
      <c r="R192" s="145"/>
      <c r="S192" s="124"/>
      <c r="T192" s="124"/>
      <c r="U192" s="124"/>
    </row>
    <row r="193" spans="1:21" x14ac:dyDescent="0.25">
      <c r="A193" s="124"/>
      <c r="B193" s="124"/>
      <c r="C193" s="124"/>
      <c r="D193" s="124"/>
      <c r="E193" s="124"/>
      <c r="F193" s="124"/>
      <c r="G193" s="124"/>
      <c r="H193" s="145"/>
      <c r="I193" s="139"/>
      <c r="J193" s="124"/>
      <c r="K193" s="145"/>
      <c r="L193" s="139"/>
      <c r="M193" s="132"/>
      <c r="N193" s="145"/>
      <c r="O193" s="139"/>
      <c r="P193" s="132"/>
      <c r="Q193" s="145"/>
      <c r="R193" s="145"/>
      <c r="S193" s="124"/>
      <c r="T193" s="124"/>
      <c r="U193" s="124"/>
    </row>
    <row r="194" spans="1:21" x14ac:dyDescent="0.25">
      <c r="A194" s="124"/>
      <c r="B194" s="124"/>
      <c r="C194" s="124"/>
      <c r="D194" s="124"/>
      <c r="E194" s="124"/>
      <c r="F194" s="124"/>
      <c r="G194" s="124"/>
      <c r="H194" s="145"/>
      <c r="I194" s="139"/>
      <c r="J194" s="124"/>
      <c r="K194" s="145"/>
      <c r="L194" s="139"/>
      <c r="M194" s="132"/>
      <c r="N194" s="145"/>
      <c r="O194" s="139"/>
      <c r="P194" s="132"/>
      <c r="Q194" s="145"/>
      <c r="R194" s="145"/>
      <c r="S194" s="124"/>
      <c r="T194" s="124"/>
      <c r="U194" s="124"/>
    </row>
    <row r="195" spans="1:21" x14ac:dyDescent="0.25">
      <c r="A195" s="124"/>
      <c r="B195" s="124"/>
      <c r="C195" s="124"/>
      <c r="D195" s="124"/>
      <c r="E195" s="124"/>
      <c r="F195" s="124"/>
      <c r="G195" s="124"/>
      <c r="H195" s="145"/>
      <c r="I195" s="139"/>
      <c r="J195" s="124"/>
      <c r="K195" s="145"/>
      <c r="L195" s="139"/>
      <c r="M195" s="132"/>
      <c r="N195" s="145"/>
      <c r="O195" s="139"/>
      <c r="P195" s="132"/>
      <c r="Q195" s="145"/>
      <c r="R195" s="145"/>
      <c r="S195" s="124"/>
      <c r="T195" s="124"/>
      <c r="U195" s="124"/>
    </row>
    <row r="196" spans="1:21" x14ac:dyDescent="0.25">
      <c r="A196" s="124"/>
      <c r="B196" s="124"/>
      <c r="C196" s="124"/>
      <c r="D196" s="124"/>
      <c r="E196" s="124"/>
      <c r="F196" s="124"/>
      <c r="G196" s="124"/>
      <c r="H196" s="145"/>
      <c r="I196" s="139"/>
      <c r="J196" s="124"/>
      <c r="K196" s="145"/>
      <c r="L196" s="139"/>
      <c r="M196" s="132"/>
      <c r="N196" s="145"/>
      <c r="O196" s="139"/>
      <c r="P196" s="132"/>
      <c r="Q196" s="145"/>
      <c r="R196" s="145"/>
      <c r="S196" s="124"/>
      <c r="T196" s="124"/>
      <c r="U196" s="124"/>
    </row>
    <row r="197" spans="1:21" x14ac:dyDescent="0.25">
      <c r="A197" s="124"/>
      <c r="B197" s="124"/>
      <c r="C197" s="124"/>
      <c r="D197" s="124"/>
      <c r="E197" s="124"/>
      <c r="F197" s="124"/>
      <c r="G197" s="124"/>
      <c r="H197" s="145"/>
      <c r="I197" s="139"/>
      <c r="J197" s="124"/>
      <c r="K197" s="145"/>
      <c r="L197" s="139"/>
      <c r="M197" s="132"/>
      <c r="N197" s="145"/>
      <c r="O197" s="139"/>
      <c r="P197" s="132"/>
      <c r="Q197" s="145"/>
      <c r="R197" s="145"/>
      <c r="S197" s="124"/>
      <c r="T197" s="124"/>
      <c r="U197" s="124"/>
    </row>
    <row r="198" spans="1:21" x14ac:dyDescent="0.25">
      <c r="A198" s="124"/>
      <c r="B198" s="124"/>
      <c r="C198" s="124"/>
      <c r="D198" s="124"/>
      <c r="E198" s="124"/>
      <c r="F198" s="124"/>
      <c r="G198" s="124"/>
      <c r="H198" s="145"/>
      <c r="I198" s="139"/>
      <c r="J198" s="124"/>
      <c r="K198" s="145"/>
      <c r="L198" s="139"/>
      <c r="M198" s="132"/>
      <c r="N198" s="145"/>
      <c r="O198" s="139"/>
      <c r="P198" s="132"/>
      <c r="Q198" s="145"/>
      <c r="R198" s="145"/>
      <c r="S198" s="124"/>
      <c r="T198" s="124"/>
      <c r="U198" s="124"/>
    </row>
    <row r="199" spans="1:21" x14ac:dyDescent="0.25">
      <c r="A199" s="124"/>
      <c r="B199" s="124"/>
      <c r="C199" s="124"/>
      <c r="D199" s="124"/>
      <c r="E199" s="124"/>
      <c r="F199" s="124"/>
      <c r="G199" s="124"/>
      <c r="H199" s="145"/>
      <c r="I199" s="139"/>
      <c r="J199" s="124"/>
      <c r="K199" s="145"/>
      <c r="L199" s="139"/>
      <c r="M199" s="132"/>
      <c r="N199" s="145"/>
      <c r="O199" s="139"/>
      <c r="P199" s="132"/>
      <c r="Q199" s="145"/>
      <c r="R199" s="145"/>
      <c r="S199" s="124"/>
      <c r="T199" s="124"/>
      <c r="U199" s="124"/>
    </row>
    <row r="200" spans="1:21" x14ac:dyDescent="0.25">
      <c r="A200" s="124"/>
      <c r="B200" s="124"/>
      <c r="C200" s="124"/>
      <c r="D200" s="124"/>
      <c r="E200" s="124"/>
      <c r="F200" s="124"/>
      <c r="G200" s="124"/>
      <c r="H200" s="145"/>
      <c r="I200" s="139"/>
      <c r="J200" s="124"/>
      <c r="K200" s="145"/>
      <c r="L200" s="139"/>
      <c r="M200" s="132"/>
      <c r="N200" s="145"/>
      <c r="O200" s="139"/>
      <c r="P200" s="132"/>
      <c r="Q200" s="145"/>
      <c r="R200" s="145"/>
      <c r="S200" s="124"/>
      <c r="T200" s="124"/>
      <c r="U200" s="124"/>
    </row>
    <row r="201" spans="1:21" x14ac:dyDescent="0.25">
      <c r="A201" s="124"/>
      <c r="B201" s="124"/>
      <c r="C201" s="124"/>
      <c r="D201" s="124"/>
      <c r="E201" s="124"/>
      <c r="F201" s="124"/>
      <c r="G201" s="124"/>
      <c r="H201" s="145"/>
      <c r="I201" s="139"/>
      <c r="J201" s="124"/>
      <c r="K201" s="145"/>
      <c r="L201" s="139"/>
      <c r="M201" s="132"/>
      <c r="N201" s="145"/>
      <c r="O201" s="139"/>
      <c r="P201" s="132"/>
      <c r="Q201" s="145"/>
      <c r="R201" s="145"/>
      <c r="S201" s="124"/>
      <c r="T201" s="124"/>
      <c r="U201" s="124"/>
    </row>
    <row r="202" spans="1:21" x14ac:dyDescent="0.25">
      <c r="A202" s="124"/>
      <c r="B202" s="124"/>
      <c r="C202" s="124"/>
      <c r="D202" s="124"/>
      <c r="E202" s="124"/>
      <c r="F202" s="124"/>
      <c r="G202" s="124"/>
      <c r="H202" s="145"/>
      <c r="I202" s="139"/>
      <c r="J202" s="124"/>
      <c r="K202" s="145"/>
      <c r="L202" s="139"/>
      <c r="M202" s="132"/>
      <c r="N202" s="145"/>
      <c r="O202" s="139"/>
      <c r="P202" s="132"/>
      <c r="Q202" s="145"/>
      <c r="R202" s="145"/>
      <c r="S202" s="124"/>
      <c r="T202" s="124"/>
      <c r="U202" s="124"/>
    </row>
    <row r="203" spans="1:21" x14ac:dyDescent="0.25">
      <c r="A203" s="124"/>
      <c r="B203" s="124"/>
      <c r="C203" s="124"/>
      <c r="D203" s="124"/>
      <c r="E203" s="124"/>
      <c r="F203" s="124"/>
      <c r="G203" s="124"/>
      <c r="H203" s="145"/>
      <c r="I203" s="139"/>
      <c r="J203" s="124"/>
      <c r="K203" s="145"/>
      <c r="L203" s="139"/>
      <c r="M203" s="132"/>
      <c r="N203" s="145"/>
      <c r="O203" s="139"/>
      <c r="P203" s="132"/>
      <c r="Q203" s="145"/>
      <c r="R203" s="145"/>
      <c r="S203" s="124"/>
      <c r="T203" s="124"/>
      <c r="U203" s="124"/>
    </row>
    <row r="204" spans="1:21" x14ac:dyDescent="0.25">
      <c r="A204" s="124"/>
      <c r="B204" s="124"/>
      <c r="C204" s="124"/>
      <c r="D204" s="124"/>
      <c r="E204" s="124"/>
      <c r="F204" s="124"/>
      <c r="G204" s="124"/>
      <c r="H204" s="145"/>
      <c r="I204" s="139"/>
      <c r="J204" s="124"/>
      <c r="K204" s="145"/>
      <c r="L204" s="139"/>
      <c r="M204" s="132"/>
      <c r="N204" s="145"/>
      <c r="O204" s="139"/>
      <c r="P204" s="132"/>
      <c r="Q204" s="145"/>
      <c r="R204" s="145"/>
      <c r="S204" s="124"/>
      <c r="T204" s="124"/>
      <c r="U204" s="124"/>
    </row>
    <row r="205" spans="1:21" x14ac:dyDescent="0.25">
      <c r="A205" s="124"/>
      <c r="B205" s="124"/>
      <c r="C205" s="124"/>
      <c r="D205" s="124"/>
      <c r="E205" s="124"/>
      <c r="F205" s="124"/>
      <c r="G205" s="124"/>
      <c r="H205" s="145"/>
      <c r="I205" s="139"/>
      <c r="J205" s="124"/>
      <c r="K205" s="145"/>
      <c r="L205" s="139"/>
      <c r="M205" s="132"/>
      <c r="N205" s="145"/>
      <c r="O205" s="139"/>
      <c r="P205" s="132"/>
      <c r="Q205" s="145"/>
      <c r="R205" s="145"/>
      <c r="S205" s="124"/>
      <c r="T205" s="124"/>
      <c r="U205" s="124"/>
    </row>
    <row r="206" spans="1:21" x14ac:dyDescent="0.25">
      <c r="A206" s="124"/>
      <c r="B206" s="124"/>
      <c r="C206" s="124"/>
      <c r="D206" s="124"/>
      <c r="E206" s="124"/>
      <c r="F206" s="124"/>
      <c r="G206" s="124"/>
      <c r="H206" s="145"/>
      <c r="I206" s="139"/>
      <c r="J206" s="124"/>
      <c r="K206" s="145"/>
      <c r="L206" s="139"/>
      <c r="M206" s="132"/>
      <c r="N206" s="145"/>
      <c r="O206" s="139"/>
      <c r="P206" s="132"/>
      <c r="Q206" s="145"/>
      <c r="R206" s="145"/>
      <c r="S206" s="124"/>
      <c r="T206" s="124"/>
      <c r="U206" s="124"/>
    </row>
    <row r="207" spans="1:21" x14ac:dyDescent="0.25">
      <c r="A207" s="124"/>
      <c r="B207" s="124"/>
      <c r="C207" s="124"/>
      <c r="D207" s="124"/>
      <c r="E207" s="124"/>
      <c r="F207" s="124"/>
      <c r="G207" s="124"/>
      <c r="H207" s="145"/>
      <c r="I207" s="139"/>
      <c r="J207" s="124"/>
      <c r="K207" s="145"/>
      <c r="L207" s="139"/>
      <c r="M207" s="132"/>
      <c r="N207" s="145"/>
      <c r="O207" s="139"/>
      <c r="P207" s="132"/>
      <c r="Q207" s="145"/>
      <c r="R207" s="145"/>
      <c r="S207" s="124"/>
      <c r="T207" s="124"/>
      <c r="U207" s="124"/>
    </row>
    <row r="208" spans="1:21" x14ac:dyDescent="0.25">
      <c r="A208" s="124"/>
      <c r="B208" s="124"/>
      <c r="C208" s="124"/>
      <c r="D208" s="124"/>
      <c r="E208" s="124"/>
      <c r="F208" s="124"/>
      <c r="G208" s="124"/>
      <c r="H208" s="145"/>
      <c r="I208" s="139"/>
      <c r="J208" s="124"/>
      <c r="K208" s="145"/>
      <c r="L208" s="139"/>
      <c r="M208" s="132"/>
      <c r="N208" s="145"/>
      <c r="O208" s="139"/>
      <c r="P208" s="132"/>
      <c r="Q208" s="145"/>
      <c r="R208" s="145"/>
      <c r="S208" s="124"/>
      <c r="T208" s="124"/>
      <c r="U208" s="124"/>
    </row>
    <row r="209" spans="1:21" x14ac:dyDescent="0.25">
      <c r="A209" s="124"/>
      <c r="B209" s="124"/>
      <c r="C209" s="124"/>
      <c r="D209" s="124"/>
      <c r="E209" s="124"/>
      <c r="F209" s="124"/>
      <c r="G209" s="124"/>
      <c r="H209" s="145"/>
      <c r="I209" s="139"/>
      <c r="J209" s="124"/>
      <c r="K209" s="145"/>
      <c r="L209" s="139"/>
      <c r="M209" s="132"/>
      <c r="N209" s="145"/>
      <c r="O209" s="139"/>
      <c r="P209" s="132"/>
      <c r="Q209" s="145"/>
      <c r="R209" s="145"/>
      <c r="S209" s="124"/>
      <c r="T209" s="124"/>
      <c r="U209" s="124"/>
    </row>
    <row r="210" spans="1:21" x14ac:dyDescent="0.25">
      <c r="A210" s="124"/>
      <c r="B210" s="124"/>
      <c r="C210" s="124"/>
      <c r="D210" s="124"/>
      <c r="E210" s="124"/>
      <c r="F210" s="124"/>
      <c r="G210" s="124"/>
      <c r="H210" s="145"/>
      <c r="I210" s="139"/>
      <c r="J210" s="124"/>
      <c r="K210" s="145"/>
      <c r="L210" s="139"/>
      <c r="M210" s="132"/>
      <c r="N210" s="145"/>
      <c r="O210" s="139"/>
      <c r="P210" s="132"/>
      <c r="Q210" s="145"/>
      <c r="R210" s="145"/>
      <c r="S210" s="124"/>
      <c r="T210" s="124"/>
      <c r="U210" s="124"/>
    </row>
    <row r="211" spans="1:21" x14ac:dyDescent="0.25">
      <c r="A211" s="124"/>
      <c r="B211" s="124"/>
      <c r="C211" s="124"/>
      <c r="D211" s="124"/>
      <c r="E211" s="124"/>
      <c r="F211" s="124"/>
      <c r="G211" s="124"/>
      <c r="H211" s="145"/>
      <c r="I211" s="139"/>
      <c r="J211" s="124"/>
      <c r="K211" s="145"/>
      <c r="L211" s="139"/>
      <c r="M211" s="132"/>
      <c r="N211" s="145"/>
      <c r="O211" s="139"/>
      <c r="P211" s="132"/>
      <c r="Q211" s="145"/>
      <c r="R211" s="145"/>
      <c r="S211" s="124"/>
      <c r="T211" s="124"/>
      <c r="U211" s="124"/>
    </row>
    <row r="212" spans="1:21" x14ac:dyDescent="0.25">
      <c r="A212" s="124"/>
      <c r="B212" s="124"/>
      <c r="C212" s="124"/>
      <c r="D212" s="124"/>
      <c r="E212" s="124"/>
      <c r="F212" s="124"/>
      <c r="G212" s="124"/>
      <c r="H212" s="145"/>
      <c r="I212" s="139"/>
      <c r="J212" s="124"/>
      <c r="K212" s="145"/>
      <c r="L212" s="139"/>
      <c r="M212" s="132"/>
      <c r="N212" s="145"/>
      <c r="O212" s="139"/>
      <c r="P212" s="132"/>
      <c r="Q212" s="145"/>
      <c r="R212" s="145"/>
      <c r="S212" s="124"/>
      <c r="T212" s="124"/>
      <c r="U212" s="124"/>
    </row>
    <row r="213" spans="1:21" x14ac:dyDescent="0.25">
      <c r="A213" s="124"/>
      <c r="B213" s="124"/>
      <c r="C213" s="124"/>
      <c r="D213" s="124"/>
      <c r="E213" s="124"/>
      <c r="F213" s="124"/>
      <c r="G213" s="124"/>
      <c r="H213" s="145"/>
      <c r="I213" s="139"/>
      <c r="J213" s="124"/>
      <c r="K213" s="145"/>
      <c r="L213" s="139"/>
      <c r="M213" s="132"/>
      <c r="N213" s="145"/>
      <c r="O213" s="139"/>
      <c r="P213" s="132"/>
      <c r="Q213" s="145"/>
      <c r="R213" s="145"/>
      <c r="S213" s="124"/>
      <c r="T213" s="124"/>
      <c r="U213" s="124"/>
    </row>
    <row r="214" spans="1:21" x14ac:dyDescent="0.25">
      <c r="A214" s="124"/>
      <c r="B214" s="124"/>
      <c r="C214" s="124"/>
      <c r="D214" s="124"/>
      <c r="E214" s="124"/>
      <c r="F214" s="124"/>
      <c r="G214" s="124"/>
      <c r="H214" s="145"/>
      <c r="I214" s="139"/>
      <c r="J214" s="124"/>
      <c r="K214" s="145"/>
      <c r="L214" s="139"/>
      <c r="M214" s="132"/>
      <c r="N214" s="145"/>
      <c r="O214" s="139"/>
      <c r="P214" s="132"/>
      <c r="Q214" s="145"/>
      <c r="R214" s="145"/>
      <c r="S214" s="124"/>
      <c r="T214" s="124"/>
      <c r="U214" s="124"/>
    </row>
    <row r="215" spans="1:21" x14ac:dyDescent="0.25">
      <c r="A215" s="124"/>
      <c r="B215" s="124"/>
      <c r="C215" s="124"/>
      <c r="D215" s="124"/>
      <c r="E215" s="124"/>
      <c r="F215" s="124"/>
      <c r="G215" s="124"/>
      <c r="H215" s="145"/>
      <c r="I215" s="139"/>
      <c r="J215" s="124"/>
      <c r="K215" s="145"/>
      <c r="L215" s="139"/>
      <c r="M215" s="132"/>
      <c r="N215" s="145"/>
      <c r="O215" s="139"/>
      <c r="P215" s="132"/>
      <c r="Q215" s="145"/>
      <c r="R215" s="145"/>
      <c r="S215" s="124"/>
      <c r="T215" s="124"/>
      <c r="U215" s="124"/>
    </row>
    <row r="216" spans="1:21" x14ac:dyDescent="0.25">
      <c r="A216" s="124"/>
      <c r="B216" s="124"/>
      <c r="C216" s="124"/>
      <c r="D216" s="124"/>
      <c r="E216" s="124"/>
      <c r="F216" s="124"/>
      <c r="G216" s="124"/>
      <c r="H216" s="145"/>
      <c r="I216" s="139"/>
      <c r="J216" s="124"/>
      <c r="K216" s="145"/>
      <c r="L216" s="139"/>
      <c r="M216" s="132"/>
      <c r="N216" s="145"/>
      <c r="O216" s="139"/>
      <c r="P216" s="132"/>
      <c r="Q216" s="145"/>
      <c r="R216" s="145"/>
      <c r="S216" s="124"/>
      <c r="T216" s="124"/>
      <c r="U216" s="124"/>
    </row>
    <row r="217" spans="1:21" x14ac:dyDescent="0.25">
      <c r="A217" s="124"/>
      <c r="B217" s="124"/>
      <c r="C217" s="124"/>
      <c r="D217" s="124"/>
      <c r="E217" s="124"/>
      <c r="F217" s="124"/>
      <c r="G217" s="124"/>
      <c r="H217" s="145"/>
      <c r="I217" s="139"/>
      <c r="J217" s="124"/>
      <c r="K217" s="145"/>
      <c r="L217" s="139"/>
      <c r="M217" s="132"/>
      <c r="N217" s="145"/>
      <c r="O217" s="139"/>
      <c r="P217" s="132"/>
      <c r="Q217" s="145"/>
      <c r="R217" s="145"/>
      <c r="S217" s="124"/>
      <c r="T217" s="124"/>
      <c r="U217" s="124"/>
    </row>
    <row r="218" spans="1:21" x14ac:dyDescent="0.25">
      <c r="A218" s="124"/>
      <c r="B218" s="124"/>
      <c r="C218" s="124"/>
      <c r="D218" s="124"/>
      <c r="E218" s="124"/>
      <c r="F218" s="124"/>
      <c r="G218" s="124"/>
      <c r="H218" s="145"/>
      <c r="I218" s="139"/>
      <c r="J218" s="124"/>
      <c r="K218" s="145"/>
      <c r="L218" s="139"/>
      <c r="M218" s="132"/>
      <c r="N218" s="145"/>
      <c r="O218" s="139"/>
      <c r="P218" s="132"/>
      <c r="Q218" s="145"/>
      <c r="R218" s="145"/>
      <c r="S218" s="124"/>
      <c r="T218" s="124"/>
      <c r="U218" s="124"/>
    </row>
    <row r="219" spans="1:21" x14ac:dyDescent="0.25">
      <c r="A219" s="124"/>
      <c r="B219" s="124"/>
      <c r="C219" s="124"/>
      <c r="D219" s="124"/>
      <c r="E219" s="124"/>
      <c r="F219" s="124"/>
      <c r="G219" s="124"/>
      <c r="H219" s="145"/>
      <c r="I219" s="139"/>
      <c r="J219" s="124"/>
      <c r="K219" s="145"/>
      <c r="L219" s="139"/>
      <c r="M219" s="132"/>
      <c r="N219" s="145"/>
      <c r="O219" s="139"/>
      <c r="P219" s="132"/>
      <c r="Q219" s="145"/>
      <c r="R219" s="145"/>
      <c r="S219" s="124"/>
      <c r="T219" s="124"/>
      <c r="U219" s="124"/>
    </row>
    <row r="220" spans="1:21" x14ac:dyDescent="0.25">
      <c r="A220" s="124"/>
      <c r="B220" s="124"/>
      <c r="C220" s="124"/>
      <c r="D220" s="124"/>
      <c r="E220" s="124"/>
      <c r="F220" s="124"/>
      <c r="G220" s="124"/>
      <c r="H220" s="145"/>
      <c r="I220" s="139"/>
      <c r="J220" s="124"/>
      <c r="K220" s="145"/>
      <c r="L220" s="139"/>
      <c r="M220" s="132"/>
      <c r="N220" s="145"/>
      <c r="O220" s="139"/>
      <c r="P220" s="132"/>
      <c r="Q220" s="145"/>
      <c r="R220" s="145"/>
      <c r="S220" s="124"/>
      <c r="T220" s="124"/>
      <c r="U220" s="124"/>
    </row>
    <row r="221" spans="1:21" x14ac:dyDescent="0.25">
      <c r="A221" s="124"/>
      <c r="B221" s="124"/>
      <c r="C221" s="124"/>
      <c r="D221" s="124"/>
      <c r="E221" s="124"/>
      <c r="F221" s="124"/>
      <c r="G221" s="124"/>
      <c r="H221" s="145"/>
      <c r="I221" s="139"/>
      <c r="J221" s="124"/>
      <c r="K221" s="145"/>
      <c r="L221" s="139"/>
      <c r="M221" s="132"/>
      <c r="N221" s="145"/>
      <c r="O221" s="139"/>
      <c r="P221" s="132"/>
      <c r="Q221" s="145"/>
      <c r="R221" s="145"/>
      <c r="S221" s="124"/>
      <c r="T221" s="124"/>
      <c r="U221" s="124"/>
    </row>
    <row r="222" spans="1:21" x14ac:dyDescent="0.25">
      <c r="A222" s="124"/>
      <c r="B222" s="124"/>
      <c r="C222" s="124"/>
      <c r="D222" s="124"/>
      <c r="E222" s="124"/>
      <c r="F222" s="124"/>
      <c r="G222" s="124"/>
      <c r="H222" s="145"/>
      <c r="I222" s="139"/>
      <c r="J222" s="124"/>
      <c r="K222" s="145"/>
      <c r="L222" s="139"/>
      <c r="M222" s="132"/>
      <c r="N222" s="145"/>
      <c r="O222" s="139"/>
      <c r="P222" s="132"/>
      <c r="Q222" s="145"/>
      <c r="R222" s="145"/>
      <c r="S222" s="124"/>
      <c r="T222" s="124"/>
      <c r="U222" s="124"/>
    </row>
    <row r="223" spans="1:21" x14ac:dyDescent="0.25">
      <c r="A223" s="124"/>
      <c r="B223" s="124"/>
      <c r="C223" s="124"/>
      <c r="D223" s="124"/>
      <c r="E223" s="124"/>
      <c r="F223" s="124"/>
      <c r="G223" s="124"/>
      <c r="H223" s="145"/>
      <c r="I223" s="139"/>
      <c r="J223" s="124"/>
      <c r="K223" s="145"/>
      <c r="L223" s="139"/>
      <c r="M223" s="132"/>
      <c r="N223" s="145"/>
      <c r="O223" s="139"/>
      <c r="P223" s="132"/>
      <c r="Q223" s="145"/>
      <c r="R223" s="145"/>
      <c r="S223" s="124"/>
      <c r="T223" s="124"/>
      <c r="U223" s="124"/>
    </row>
    <row r="224" spans="1:21" x14ac:dyDescent="0.25">
      <c r="A224" s="124"/>
      <c r="B224" s="124"/>
      <c r="C224" s="124"/>
      <c r="D224" s="124"/>
      <c r="E224" s="124"/>
      <c r="F224" s="124"/>
      <c r="G224" s="124"/>
      <c r="H224" s="145"/>
      <c r="I224" s="139"/>
      <c r="J224" s="124"/>
      <c r="K224" s="145"/>
      <c r="L224" s="139"/>
      <c r="M224" s="132"/>
      <c r="N224" s="145"/>
      <c r="O224" s="139"/>
      <c r="P224" s="132"/>
      <c r="Q224" s="145"/>
      <c r="R224" s="145"/>
      <c r="S224" s="124"/>
      <c r="T224" s="124"/>
      <c r="U224" s="124"/>
    </row>
    <row r="225" spans="1:21" x14ac:dyDescent="0.25">
      <c r="A225" s="124"/>
      <c r="B225" s="124"/>
      <c r="C225" s="124"/>
      <c r="D225" s="124"/>
      <c r="E225" s="124"/>
      <c r="F225" s="124"/>
      <c r="G225" s="124"/>
      <c r="H225" s="145"/>
      <c r="I225" s="139"/>
      <c r="J225" s="124"/>
      <c r="K225" s="145"/>
      <c r="L225" s="139"/>
      <c r="M225" s="132"/>
      <c r="N225" s="145"/>
      <c r="O225" s="139"/>
      <c r="P225" s="132"/>
      <c r="Q225" s="145"/>
      <c r="R225" s="145"/>
      <c r="S225" s="124"/>
      <c r="T225" s="124"/>
      <c r="U225" s="124"/>
    </row>
    <row r="226" spans="1:21" x14ac:dyDescent="0.25">
      <c r="A226" s="124"/>
      <c r="B226" s="124"/>
      <c r="C226" s="124"/>
      <c r="D226" s="124"/>
      <c r="E226" s="124"/>
      <c r="F226" s="124"/>
      <c r="G226" s="124"/>
      <c r="H226" s="145"/>
      <c r="I226" s="139"/>
      <c r="J226" s="124"/>
      <c r="K226" s="145"/>
      <c r="L226" s="139"/>
      <c r="M226" s="132"/>
      <c r="N226" s="145"/>
      <c r="O226" s="139"/>
      <c r="P226" s="132"/>
      <c r="Q226" s="145"/>
      <c r="R226" s="145"/>
      <c r="S226" s="124"/>
      <c r="T226" s="124"/>
      <c r="U226" s="124"/>
    </row>
    <row r="227" spans="1:21" x14ac:dyDescent="0.25">
      <c r="A227" s="124"/>
      <c r="B227" s="124"/>
      <c r="C227" s="124"/>
      <c r="D227" s="124"/>
      <c r="E227" s="124"/>
      <c r="F227" s="124"/>
      <c r="G227" s="124"/>
      <c r="H227" s="145"/>
      <c r="I227" s="139"/>
      <c r="J227" s="124"/>
      <c r="K227" s="145"/>
      <c r="L227" s="139"/>
      <c r="M227" s="132"/>
      <c r="N227" s="145"/>
      <c r="O227" s="139"/>
      <c r="P227" s="132"/>
      <c r="Q227" s="145"/>
      <c r="R227" s="145"/>
      <c r="S227" s="124"/>
      <c r="T227" s="124"/>
      <c r="U227" s="124"/>
    </row>
    <row r="228" spans="1:21" x14ac:dyDescent="0.25">
      <c r="A228" s="124"/>
      <c r="B228" s="124"/>
      <c r="C228" s="124"/>
      <c r="D228" s="124"/>
      <c r="E228" s="124"/>
      <c r="F228" s="124"/>
      <c r="G228" s="124"/>
      <c r="H228" s="145"/>
      <c r="I228" s="139"/>
      <c r="J228" s="124"/>
      <c r="K228" s="145"/>
      <c r="L228" s="139"/>
      <c r="M228" s="132"/>
      <c r="N228" s="145"/>
      <c r="O228" s="139"/>
      <c r="P228" s="132"/>
      <c r="Q228" s="145"/>
      <c r="R228" s="145"/>
      <c r="S228" s="124"/>
      <c r="T228" s="124"/>
      <c r="U228" s="124"/>
    </row>
    <row r="229" spans="1:21" x14ac:dyDescent="0.25">
      <c r="A229" s="124"/>
      <c r="B229" s="124"/>
      <c r="C229" s="124"/>
      <c r="D229" s="124"/>
      <c r="E229" s="124"/>
      <c r="F229" s="124"/>
      <c r="G229" s="124"/>
      <c r="H229" s="145"/>
      <c r="I229" s="139"/>
      <c r="J229" s="124"/>
      <c r="K229" s="145"/>
      <c r="L229" s="139"/>
      <c r="M229" s="132"/>
      <c r="N229" s="145"/>
      <c r="O229" s="139"/>
      <c r="P229" s="132"/>
      <c r="Q229" s="145"/>
      <c r="R229" s="145"/>
      <c r="S229" s="124"/>
      <c r="T229" s="124"/>
      <c r="U229" s="124"/>
    </row>
    <row r="230" spans="1:21" x14ac:dyDescent="0.25">
      <c r="A230" s="124"/>
      <c r="B230" s="124"/>
      <c r="C230" s="124"/>
      <c r="D230" s="124"/>
      <c r="E230" s="124"/>
      <c r="F230" s="124"/>
      <c r="G230" s="124"/>
      <c r="H230" s="145"/>
      <c r="I230" s="139"/>
      <c r="J230" s="124"/>
      <c r="K230" s="145"/>
      <c r="L230" s="139"/>
      <c r="M230" s="132"/>
      <c r="N230" s="145"/>
      <c r="O230" s="139"/>
      <c r="P230" s="132"/>
      <c r="Q230" s="145"/>
      <c r="R230" s="145"/>
      <c r="S230" s="124"/>
      <c r="T230" s="124"/>
      <c r="U230" s="124"/>
    </row>
    <row r="231" spans="1:21" x14ac:dyDescent="0.25">
      <c r="A231" s="124"/>
      <c r="B231" s="124"/>
      <c r="C231" s="124"/>
      <c r="D231" s="124"/>
      <c r="E231" s="124"/>
      <c r="F231" s="124"/>
      <c r="G231" s="124"/>
      <c r="H231" s="145"/>
      <c r="I231" s="139"/>
      <c r="J231" s="124"/>
      <c r="K231" s="145"/>
      <c r="L231" s="139"/>
      <c r="M231" s="132"/>
      <c r="N231" s="145"/>
      <c r="O231" s="139"/>
      <c r="P231" s="132"/>
      <c r="Q231" s="145"/>
      <c r="R231" s="145"/>
      <c r="S231" s="124"/>
      <c r="T231" s="124"/>
      <c r="U231" s="124"/>
    </row>
    <row r="232" spans="1:21" x14ac:dyDescent="0.25">
      <c r="A232" s="124"/>
      <c r="B232" s="124"/>
      <c r="C232" s="124"/>
      <c r="D232" s="124"/>
      <c r="E232" s="124"/>
      <c r="F232" s="124"/>
      <c r="G232" s="124"/>
      <c r="H232" s="145"/>
      <c r="I232" s="139"/>
      <c r="J232" s="124"/>
      <c r="K232" s="145"/>
      <c r="L232" s="139"/>
      <c r="M232" s="132"/>
      <c r="N232" s="145"/>
      <c r="O232" s="139"/>
      <c r="P232" s="132"/>
      <c r="Q232" s="145"/>
      <c r="R232" s="145"/>
      <c r="S232" s="124"/>
      <c r="T232" s="124"/>
      <c r="U232" s="124"/>
    </row>
  </sheetData>
  <mergeCells count="9">
    <mergeCell ref="B1:R1"/>
    <mergeCell ref="B2:D2"/>
    <mergeCell ref="E2:R2"/>
    <mergeCell ref="D4:R4"/>
    <mergeCell ref="B5:C5"/>
    <mergeCell ref="D5:R5"/>
    <mergeCell ref="B3:C3"/>
    <mergeCell ref="B4:C4"/>
    <mergeCell ref="D3:R3"/>
  </mergeCells>
  <pageMargins left="0.25" right="0.25" top="0.75" bottom="0.75" header="0.3" footer="0.3"/>
  <pageSetup paperSize="9" scale="6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'Pomocné výpočty'!$B$3:$B$14</xm:f>
          </x14:formula1>
          <xm:sqref>D5:R5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40"/>
  <sheetViews>
    <sheetView workbookViewId="0">
      <selection activeCell="B4" sqref="B4"/>
    </sheetView>
  </sheetViews>
  <sheetFormatPr defaultRowHeight="15" x14ac:dyDescent="0.25"/>
  <cols>
    <col min="25" max="25" width="37" customWidth="1"/>
  </cols>
  <sheetData>
    <row r="2" spans="2:25" ht="15.75" thickBot="1" x14ac:dyDescent="0.3">
      <c r="B2" s="2" t="s">
        <v>68</v>
      </c>
    </row>
    <row r="3" spans="2:25" x14ac:dyDescent="0.25">
      <c r="B3" s="125" t="s">
        <v>84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7"/>
    </row>
    <row r="4" spans="2:25" x14ac:dyDescent="0.25">
      <c r="B4" s="126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20"/>
    </row>
    <row r="5" spans="2:25" x14ac:dyDescent="0.25">
      <c r="B5" s="126" t="s">
        <v>83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20"/>
    </row>
    <row r="6" spans="2:25" x14ac:dyDescent="0.25">
      <c r="B6" s="126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20"/>
    </row>
    <row r="7" spans="2:25" x14ac:dyDescent="0.25">
      <c r="B7" s="126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20"/>
    </row>
    <row r="8" spans="2:25" x14ac:dyDescent="0.25">
      <c r="B8" s="126" t="s">
        <v>69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20"/>
    </row>
    <row r="9" spans="2:25" x14ac:dyDescent="0.25">
      <c r="B9" s="126" t="s">
        <v>70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20"/>
    </row>
    <row r="10" spans="2:25" x14ac:dyDescent="0.25">
      <c r="B10" s="126" t="s">
        <v>82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20"/>
    </row>
    <row r="11" spans="2:25" x14ac:dyDescent="0.25">
      <c r="B11" s="118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20"/>
    </row>
    <row r="12" spans="2:25" ht="15.75" thickBot="1" x14ac:dyDescent="0.3">
      <c r="B12" s="121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3"/>
    </row>
    <row r="15" spans="2:25" x14ac:dyDescent="0.25">
      <c r="B15" s="160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</row>
    <row r="16" spans="2:25" x14ac:dyDescent="0.25"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</row>
    <row r="17" spans="2:25" x14ac:dyDescent="0.25"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</row>
    <row r="18" spans="2:25" x14ac:dyDescent="0.25"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</row>
    <row r="19" spans="2:25" x14ac:dyDescent="0.25"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</row>
    <row r="20" spans="2:25" x14ac:dyDescent="0.25"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</row>
    <row r="21" spans="2:25" x14ac:dyDescent="0.25"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</row>
    <row r="22" spans="2:25" x14ac:dyDescent="0.25"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</row>
    <row r="23" spans="2:25" x14ac:dyDescent="0.25"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</row>
    <row r="24" spans="2:25" x14ac:dyDescent="0.25"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</row>
    <row r="25" spans="2:25" x14ac:dyDescent="0.25"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</row>
    <row r="26" spans="2:25" x14ac:dyDescent="0.25"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</row>
    <row r="27" spans="2:25" x14ac:dyDescent="0.25"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</row>
    <row r="28" spans="2:25" x14ac:dyDescent="0.25">
      <c r="B28" s="159"/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</row>
    <row r="29" spans="2:25" x14ac:dyDescent="0.25"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</row>
    <row r="30" spans="2:25" x14ac:dyDescent="0.25"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</row>
    <row r="31" spans="2:2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2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B1:K62"/>
  <sheetViews>
    <sheetView workbookViewId="0">
      <selection activeCell="F18" sqref="F18"/>
    </sheetView>
  </sheetViews>
  <sheetFormatPr defaultColWidth="8.85546875" defaultRowHeight="15" x14ac:dyDescent="0.25"/>
  <cols>
    <col min="1" max="1" width="8.85546875" style="8"/>
    <col min="2" max="2" width="19.140625" style="8" customWidth="1"/>
    <col min="3" max="3" width="13.140625" style="8" customWidth="1"/>
    <col min="4" max="4" width="8.85546875" style="8"/>
    <col min="5" max="5" width="29.28515625" style="8" customWidth="1"/>
    <col min="6" max="6" width="30.140625" style="8" customWidth="1"/>
    <col min="7" max="7" width="29.28515625" style="8" customWidth="1"/>
    <col min="8" max="10" width="13.140625" style="8" customWidth="1"/>
    <col min="11" max="16384" width="8.85546875" style="8"/>
  </cols>
  <sheetData>
    <row r="1" spans="2:11" x14ac:dyDescent="0.25">
      <c r="E1" s="9" t="s">
        <v>48</v>
      </c>
      <c r="F1" s="9"/>
      <c r="G1" s="9"/>
    </row>
    <row r="2" spans="2:11" x14ac:dyDescent="0.25">
      <c r="E2" s="9"/>
      <c r="F2" s="9"/>
      <c r="G2" s="9"/>
    </row>
    <row r="3" spans="2:11" x14ac:dyDescent="0.25">
      <c r="B3" s="10" t="s">
        <v>36</v>
      </c>
      <c r="C3" s="10"/>
      <c r="E3" s="11">
        <f>DATE(2026,1,1)</f>
        <v>46023</v>
      </c>
      <c r="F3" s="11"/>
      <c r="G3" s="11"/>
      <c r="I3" s="12">
        <f>E3</f>
        <v>46023</v>
      </c>
      <c r="J3" s="12"/>
      <c r="K3" s="12"/>
    </row>
    <row r="4" spans="2:11" x14ac:dyDescent="0.25">
      <c r="B4" s="10" t="s">
        <v>37</v>
      </c>
      <c r="C4" s="10"/>
      <c r="E4" s="11">
        <f>DATE(2026,1,6)</f>
        <v>46028</v>
      </c>
      <c r="F4" s="11"/>
      <c r="G4" s="11"/>
      <c r="I4" s="12">
        <f t="shared" ref="I4:I5" si="0">E4</f>
        <v>46028</v>
      </c>
      <c r="J4" s="12"/>
      <c r="K4" s="12"/>
    </row>
    <row r="5" spans="2:11" x14ac:dyDescent="0.25">
      <c r="B5" s="10" t="s">
        <v>38</v>
      </c>
      <c r="C5" s="10"/>
      <c r="E5" s="11">
        <f>DATE(2026,4,3)</f>
        <v>46115</v>
      </c>
      <c r="F5" s="11"/>
      <c r="G5" s="11"/>
      <c r="I5" s="12">
        <f t="shared" si="0"/>
        <v>46115</v>
      </c>
      <c r="J5" s="12"/>
      <c r="K5" s="12"/>
    </row>
    <row r="6" spans="2:11" x14ac:dyDescent="0.25">
      <c r="B6" s="10" t="s">
        <v>39</v>
      </c>
      <c r="C6" s="10"/>
      <c r="E6" s="11">
        <f>DATE(2026,4,5)</f>
        <v>46117</v>
      </c>
      <c r="F6" s="11"/>
      <c r="G6" s="11"/>
      <c r="I6" s="12">
        <f>E7</f>
        <v>46118</v>
      </c>
      <c r="J6" s="12"/>
      <c r="K6" s="12"/>
    </row>
    <row r="7" spans="2:11" x14ac:dyDescent="0.25">
      <c r="B7" s="10" t="s">
        <v>40</v>
      </c>
      <c r="C7" s="10"/>
      <c r="E7" s="11">
        <f>DATE(2026,4,6)</f>
        <v>46118</v>
      </c>
      <c r="G7" s="11"/>
      <c r="I7" s="12">
        <f>E8</f>
        <v>46143</v>
      </c>
      <c r="J7" s="12"/>
      <c r="K7" s="12"/>
    </row>
    <row r="8" spans="2:11" x14ac:dyDescent="0.25">
      <c r="B8" s="10" t="s">
        <v>41</v>
      </c>
      <c r="C8" s="10"/>
      <c r="E8" s="11">
        <f>DATE(2026,5,1)</f>
        <v>46143</v>
      </c>
      <c r="G8" s="11"/>
      <c r="I8" s="12">
        <f>E9</f>
        <v>46208</v>
      </c>
      <c r="J8" s="12"/>
      <c r="K8" s="12"/>
    </row>
    <row r="9" spans="2:11" x14ac:dyDescent="0.25">
      <c r="B9" s="10" t="s">
        <v>42</v>
      </c>
      <c r="C9" s="10"/>
      <c r="E9" s="11">
        <f>DATE(2026,7,5)</f>
        <v>46208</v>
      </c>
      <c r="G9" s="11"/>
      <c r="I9" s="12">
        <f>E10</f>
        <v>46263</v>
      </c>
      <c r="J9" s="12"/>
      <c r="K9" s="12"/>
    </row>
    <row r="10" spans="2:11" x14ac:dyDescent="0.25">
      <c r="B10" s="10" t="s">
        <v>43</v>
      </c>
      <c r="C10" s="10"/>
      <c r="E10" s="11">
        <f>DATE(2026,8,29)</f>
        <v>46263</v>
      </c>
      <c r="G10" s="11"/>
      <c r="I10" s="12">
        <f>E10</f>
        <v>46263</v>
      </c>
      <c r="J10" s="12"/>
      <c r="K10" s="12"/>
    </row>
    <row r="11" spans="2:11" x14ac:dyDescent="0.25">
      <c r="B11" s="10" t="s">
        <v>44</v>
      </c>
      <c r="C11" s="10"/>
      <c r="E11" s="11">
        <f>DATE(2026,11,1)</f>
        <v>46327</v>
      </c>
      <c r="G11" s="11"/>
      <c r="I11" s="12">
        <f>E11</f>
        <v>46327</v>
      </c>
      <c r="J11" s="12"/>
      <c r="K11" s="12"/>
    </row>
    <row r="12" spans="2:11" x14ac:dyDescent="0.25">
      <c r="B12" s="10" t="s">
        <v>45</v>
      </c>
      <c r="C12" s="10"/>
      <c r="E12" s="11">
        <f>DATE(2026,12,24)</f>
        <v>46380</v>
      </c>
      <c r="G12" s="11"/>
      <c r="I12" s="12">
        <f>E12</f>
        <v>46380</v>
      </c>
      <c r="J12" s="12"/>
      <c r="K12" s="12"/>
    </row>
    <row r="13" spans="2:11" x14ac:dyDescent="0.25">
      <c r="B13" s="10" t="s">
        <v>46</v>
      </c>
      <c r="C13" s="10"/>
      <c r="E13" s="11">
        <f>DATE(2026,12,25)</f>
        <v>46381</v>
      </c>
      <c r="G13" s="11"/>
      <c r="I13" s="12">
        <f>E13</f>
        <v>46381</v>
      </c>
      <c r="J13" s="12"/>
      <c r="K13" s="12"/>
    </row>
    <row r="14" spans="2:11" x14ac:dyDescent="0.25">
      <c r="B14" s="10" t="s">
        <v>47</v>
      </c>
      <c r="C14" s="10"/>
      <c r="E14" s="11">
        <f>DATE(2026,12,26)</f>
        <v>46382</v>
      </c>
      <c r="G14" s="11"/>
      <c r="I14" s="12"/>
      <c r="J14" s="12"/>
      <c r="K14" s="12"/>
    </row>
    <row r="15" spans="2:11" x14ac:dyDescent="0.25">
      <c r="B15" s="10"/>
      <c r="C15" s="10"/>
      <c r="E15" s="11"/>
      <c r="F15" s="11"/>
      <c r="G15" s="11"/>
      <c r="I15" s="12"/>
      <c r="J15" s="12"/>
      <c r="K15" s="12"/>
    </row>
    <row r="16" spans="2:11" x14ac:dyDescent="0.25">
      <c r="B16" s="10"/>
      <c r="C16" s="10"/>
      <c r="E16" s="11"/>
      <c r="F16" s="11"/>
      <c r="G16" s="11"/>
      <c r="I16" s="12"/>
      <c r="J16" s="12"/>
      <c r="K16" s="12"/>
    </row>
    <row r="17" spans="2:11" x14ac:dyDescent="0.25">
      <c r="B17" s="10"/>
      <c r="C17" s="10"/>
      <c r="E17" s="103"/>
      <c r="F17" s="11"/>
      <c r="G17" s="11"/>
      <c r="I17" s="12"/>
      <c r="J17" s="12"/>
      <c r="K17" s="12"/>
    </row>
    <row r="18" spans="2:11" x14ac:dyDescent="0.25">
      <c r="B18" s="10"/>
      <c r="C18" s="10"/>
      <c r="F18" s="11"/>
      <c r="G18" s="11"/>
      <c r="I18" s="12"/>
      <c r="J18" s="12"/>
      <c r="K18" s="12"/>
    </row>
    <row r="19" spans="2:11" x14ac:dyDescent="0.25">
      <c r="B19" s="10"/>
      <c r="C19" s="10"/>
      <c r="I19" s="12"/>
    </row>
    <row r="20" spans="2:11" x14ac:dyDescent="0.25">
      <c r="B20" s="10"/>
      <c r="C20" s="10"/>
      <c r="I20" s="12"/>
    </row>
    <row r="21" spans="2:11" x14ac:dyDescent="0.25">
      <c r="B21" s="10"/>
      <c r="C21" s="10"/>
      <c r="I21" s="12"/>
    </row>
    <row r="22" spans="2:11" x14ac:dyDescent="0.25">
      <c r="B22" s="10"/>
      <c r="C22" s="10"/>
      <c r="I22" s="12"/>
    </row>
    <row r="23" spans="2:11" x14ac:dyDescent="0.25">
      <c r="B23" s="10"/>
      <c r="C23" s="10"/>
      <c r="I23" s="12"/>
    </row>
    <row r="24" spans="2:11" x14ac:dyDescent="0.25">
      <c r="B24" s="10"/>
      <c r="C24" s="10"/>
      <c r="I24" s="12"/>
    </row>
    <row r="25" spans="2:11" x14ac:dyDescent="0.25">
      <c r="B25" s="10"/>
      <c r="C25" s="10"/>
      <c r="I25" s="12"/>
    </row>
    <row r="26" spans="2:11" x14ac:dyDescent="0.25">
      <c r="B26" s="10"/>
      <c r="C26" s="10"/>
      <c r="I26" s="12"/>
    </row>
    <row r="27" spans="2:11" x14ac:dyDescent="0.25">
      <c r="B27" s="10"/>
      <c r="C27" s="10"/>
      <c r="I27" s="12"/>
    </row>
    <row r="28" spans="2:11" x14ac:dyDescent="0.25">
      <c r="B28" s="10"/>
      <c r="C28" s="10"/>
      <c r="I28" s="12"/>
    </row>
    <row r="29" spans="2:11" x14ac:dyDescent="0.25">
      <c r="B29" s="10"/>
      <c r="C29" s="10"/>
      <c r="I29" s="12"/>
    </row>
    <row r="30" spans="2:11" x14ac:dyDescent="0.25">
      <c r="B30" s="10"/>
      <c r="C30" s="10"/>
      <c r="I30" s="12"/>
    </row>
    <row r="31" spans="2:11" x14ac:dyDescent="0.25">
      <c r="B31" s="10"/>
      <c r="C31" s="10"/>
      <c r="I31" s="12"/>
    </row>
    <row r="32" spans="2:11" x14ac:dyDescent="0.25">
      <c r="B32" s="10"/>
      <c r="C32" s="10"/>
      <c r="I32" s="12"/>
    </row>
    <row r="33" spans="2:9" x14ac:dyDescent="0.25">
      <c r="B33" s="10"/>
      <c r="C33" s="10"/>
      <c r="I33" s="12"/>
    </row>
    <row r="34" spans="2:9" x14ac:dyDescent="0.25">
      <c r="B34" s="10"/>
      <c r="C34" s="10"/>
      <c r="I34" s="12"/>
    </row>
    <row r="35" spans="2:9" x14ac:dyDescent="0.25">
      <c r="B35" s="10"/>
      <c r="C35" s="10"/>
      <c r="I35" s="12"/>
    </row>
    <row r="36" spans="2:9" x14ac:dyDescent="0.25">
      <c r="B36" s="10"/>
      <c r="C36" s="10"/>
      <c r="I36" s="12"/>
    </row>
    <row r="37" spans="2:9" x14ac:dyDescent="0.25">
      <c r="B37" s="10"/>
      <c r="C37" s="10"/>
      <c r="I37" s="12"/>
    </row>
    <row r="38" spans="2:9" x14ac:dyDescent="0.25">
      <c r="B38" s="10"/>
      <c r="C38" s="10"/>
      <c r="I38" s="12"/>
    </row>
    <row r="39" spans="2:9" x14ac:dyDescent="0.25">
      <c r="B39" s="10"/>
      <c r="C39" s="10"/>
      <c r="I39" s="12"/>
    </row>
    <row r="40" spans="2:9" x14ac:dyDescent="0.25">
      <c r="B40" s="10"/>
      <c r="C40" s="10"/>
      <c r="I40" s="12"/>
    </row>
    <row r="41" spans="2:9" x14ac:dyDescent="0.25">
      <c r="B41" s="10"/>
      <c r="I41" s="12"/>
    </row>
    <row r="42" spans="2:9" x14ac:dyDescent="0.25">
      <c r="B42" s="10"/>
      <c r="I42" s="12"/>
    </row>
    <row r="43" spans="2:9" x14ac:dyDescent="0.25">
      <c r="B43" s="10"/>
      <c r="I43" s="12"/>
    </row>
    <row r="44" spans="2:9" x14ac:dyDescent="0.25">
      <c r="B44" s="10"/>
      <c r="I44" s="12"/>
    </row>
    <row r="45" spans="2:9" x14ac:dyDescent="0.25">
      <c r="B45" s="10"/>
      <c r="I45" s="12"/>
    </row>
    <row r="46" spans="2:9" x14ac:dyDescent="0.25">
      <c r="B46" s="10"/>
      <c r="I46" s="12"/>
    </row>
    <row r="47" spans="2:9" x14ac:dyDescent="0.25">
      <c r="B47" s="10"/>
      <c r="I47" s="12"/>
    </row>
    <row r="48" spans="2:9" x14ac:dyDescent="0.25">
      <c r="B48" s="10"/>
      <c r="I48" s="12"/>
    </row>
    <row r="49" spans="2:9" x14ac:dyDescent="0.25">
      <c r="B49" s="10"/>
      <c r="I49" s="12"/>
    </row>
    <row r="50" spans="2:9" x14ac:dyDescent="0.25">
      <c r="I50" s="12"/>
    </row>
    <row r="51" spans="2:9" x14ac:dyDescent="0.25">
      <c r="I51" s="12"/>
    </row>
    <row r="52" spans="2:9" x14ac:dyDescent="0.25">
      <c r="I52" s="12"/>
    </row>
    <row r="53" spans="2:9" x14ac:dyDescent="0.25">
      <c r="I53" s="12"/>
    </row>
    <row r="54" spans="2:9" x14ac:dyDescent="0.25">
      <c r="I54" s="12"/>
    </row>
    <row r="55" spans="2:9" x14ac:dyDescent="0.25">
      <c r="I55" s="12"/>
    </row>
    <row r="56" spans="2:9" x14ac:dyDescent="0.25">
      <c r="I56" s="12"/>
    </row>
    <row r="57" spans="2:9" x14ac:dyDescent="0.25">
      <c r="I57" s="12"/>
    </row>
    <row r="58" spans="2:9" x14ac:dyDescent="0.25">
      <c r="I58" s="12"/>
    </row>
    <row r="59" spans="2:9" x14ac:dyDescent="0.25">
      <c r="I59" s="12"/>
    </row>
    <row r="60" spans="2:9" x14ac:dyDescent="0.25">
      <c r="I60" s="12"/>
    </row>
    <row r="61" spans="2:9" x14ac:dyDescent="0.25">
      <c r="I61" s="12"/>
    </row>
    <row r="62" spans="2:9" x14ac:dyDescent="0.25">
      <c r="I62" s="12"/>
    </row>
  </sheetData>
  <sheetProtection algorithmName="SHA-512" hashValue="fN2/kBvE2kBmHxNAuwo7jXO8i4OcbZQd395xAS7OQ/Ghk7tCOnNHf/zxOMyZfKhXf8YoH94bSy8R7d0HUyOFvQ==" saltValue="EM3/9Vwh/emMnUM8DusL7Q==" spinCount="100000" sheet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Evidencia hodín</vt:lpstr>
      <vt:lpstr> Evidencia hodín - návod</vt:lpstr>
      <vt:lpstr>Výpočet úhrady prijímateľa</vt:lpstr>
      <vt:lpstr>Výpočet úhrady - návod</vt:lpstr>
      <vt:lpstr>Pomocné výpočty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Ľubomír Kmec</dc:creator>
  <cp:lastModifiedBy>Gerková Anna</cp:lastModifiedBy>
  <cp:lastPrinted>2026-02-04T12:33:51Z</cp:lastPrinted>
  <dcterms:created xsi:type="dcterms:W3CDTF">2023-09-10T13:19:40Z</dcterms:created>
  <dcterms:modified xsi:type="dcterms:W3CDTF">2026-02-06T10:26:37Z</dcterms:modified>
</cp:coreProperties>
</file>