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P_NESTRAT PRACU - vzdelavaj sa\9_INTERNA NORMA\5_IN_AKTUALIZACIA POSTUPOV_PRIPRAVA_5_2022\5_WEB\veci_na_web\"/>
    </mc:Choice>
  </mc:AlternateContent>
  <bookViews>
    <workbookView xWindow="-105" yWindow="-105" windowWidth="19425" windowHeight="10560"/>
  </bookViews>
  <sheets>
    <sheet name="vyhodnotenie CP" sheetId="1" r:id="rId1"/>
  </sheets>
  <definedNames>
    <definedName name="_xlnm.Print_Area" localSheetId="0">'vyhodnotenie CP'!$A$1:$F$59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46" i="1" l="1"/>
  <c r="D39" i="1"/>
  <c r="D40" i="1" s="1"/>
  <c r="E48" i="1" s="1"/>
  <c r="D26" i="1"/>
  <c r="D27" i="1" s="1"/>
  <c r="E47" i="1" s="1"/>
  <c r="I46" i="1" l="1"/>
  <c r="I47" i="1" s="1"/>
  <c r="C56" i="1" l="1"/>
  <c r="C57" i="1"/>
</calcChain>
</file>

<file path=xl/sharedStrings.xml><?xml version="1.0" encoding="utf-8"?>
<sst xmlns="http://schemas.openxmlformats.org/spreadsheetml/2006/main" count="67" uniqueCount="53">
  <si>
    <t>Obchodné meno</t>
  </si>
  <si>
    <t>Ulica, číslo</t>
  </si>
  <si>
    <t>PSČ</t>
  </si>
  <si>
    <t>Špecifikácia požadovaného vzdelávania</t>
  </si>
  <si>
    <t>Názov požadovaného vzdelávania</t>
  </si>
  <si>
    <t>Sídlo - obec</t>
  </si>
  <si>
    <t>VYHODNOTENIE CENOVÉHO PRIESKUMU 
NA PREUKÁZANIE PRIMERANOSTI CENY POŽADOVANÉHO VZDELÁVANIA</t>
  </si>
  <si>
    <t>Názov porovnávaného vzdelávania</t>
  </si>
  <si>
    <t>IČO</t>
  </si>
  <si>
    <t>Vyhlasujem, že cenový prieskum som vykonal objektívne a nestranne.                                                                                                                                                                                     .</t>
  </si>
  <si>
    <t xml:space="preserve">Vyhlásenie poskytovateľa požadovaného vzdelávania </t>
  </si>
  <si>
    <t xml:space="preserve">Dátum vyhodnotenia cenového prieskumu </t>
  </si>
  <si>
    <t>SUMARIZÁCIA VYHODNOTENIA CENOVÉHO PRIESKUMU</t>
  </si>
  <si>
    <t>vybrať menšiu sumu</t>
  </si>
  <si>
    <t>navýšiť menšiu sumu o 20 %</t>
  </si>
  <si>
    <t>Odtlačok pečiatky a podpis</t>
  </si>
  <si>
    <t>Zodpovedný zamestnanec, ktorý vyhodnotil cenový prieskum (titul, meno a priezvisko)</t>
  </si>
  <si>
    <t>Ak je rozsah porovnávaného vzdelávania (D) odlišný ako rozsah požadovaného vzdelávania (A), je potrebné vypočítať predpokladanú cenu kurzovného za kurz, ktorý by mal rozsah taký istý ako požadované vzdelávanie (A). V rámci vyhodnotenia cenového prieskumu bude v tomto prípade zohľadnená vypočítaná predpokladaná cena kurzovného za porovnávané vzdelávanie (G), pre určenie ktorej je potrebné vypočítať predpokladanú cenu za osobohodinu (F).</t>
  </si>
  <si>
    <t>Ak je rozsah porovnávaného vzdelávania (D) rovnaký ako rozsah požadovaného vzdelávania (A), v rámci cenového prieskumu bude v tomto prípade zohľadnená konečná cena kurzovného za porovnávané vzdelávanie (E).</t>
  </si>
  <si>
    <t>Ak je rozsah porovnávaného vzdelávania (H) rovnaký ako rozsah požadovaného vzdelávania (A), v rámci cenového prieskumu bude v tomto prípade zohľadnená konečná cena kurzovného za porovnávané vzdelávanie (I).</t>
  </si>
  <si>
    <r>
      <t xml:space="preserve">Ak je rozsah porovnávaného vzdelávania (H) odlišný ako rozsah požadovaného vzdelávania (A), je potrebné vypočítať predpokladanú cenu kurzovného za kurz, ktorý by mal rozsah taký </t>
    </r>
    <r>
      <rPr>
        <i/>
        <sz val="11"/>
        <rFont val="Times New Roman"/>
        <family val="1"/>
      </rPr>
      <t>istý</t>
    </r>
    <r>
      <rPr>
        <i/>
        <sz val="11"/>
        <rFont val="Times New Roman"/>
        <family val="1"/>
        <charset val="238"/>
      </rPr>
      <t xml:space="preserve">ako požadované vzdelávanie (A). V rámci vyhodnotenia cenového prieskumu bude v tomto prípade zohľadnená vypočítaná predpokladaná cena kurzovného za porovnávané vzdelávanie (K), pre </t>
    </r>
    <r>
      <rPr>
        <i/>
        <sz val="11"/>
        <rFont val="Times New Roman"/>
        <family val="1"/>
      </rPr>
      <t>určenie</t>
    </r>
    <r>
      <rPr>
        <i/>
        <sz val="11"/>
        <rFont val="Times New Roman"/>
        <family val="1"/>
        <charset val="238"/>
      </rPr>
      <t xml:space="preserve"> ktorej je potrebné vypočítať predpokladanú cenu za osobohodinu (J).</t>
    </r>
  </si>
  <si>
    <t xml:space="preserve">POŽADOVANÉ VZDELÁVANIE </t>
  </si>
  <si>
    <t xml:space="preserve">POROVNÁVANÉ VZDELÁVANIE č. 1 </t>
  </si>
  <si>
    <t xml:space="preserve">POROVNÁVANÉ VZDELÁVANIE č. 2 </t>
  </si>
  <si>
    <t>Identifikačné údaje poskytovateľa požadovaného vzdelávania</t>
  </si>
  <si>
    <t>Identifikačné údaje záujemcu o zamestnanie, pre ktorého bude vzdelávanie realizované</t>
  </si>
  <si>
    <t>Priezvisko</t>
  </si>
  <si>
    <t>Meno</t>
  </si>
  <si>
    <t>VÝSLEDOK VYHODNOTENIA ZREALIZOVANÉHO 
CENOVÉHO PRIESKUMU</t>
  </si>
  <si>
    <t>V prípade, ak sa formulár vypĺňa elektronicky, položky podfarbené modrou farbou sa nevypĺňajú, keďže po vyplnení ostatných údajov budú tieto údaje automaticky doplnené.</t>
  </si>
  <si>
    <t>Adresa TP (obec)</t>
  </si>
  <si>
    <t xml:space="preserve">Uvedená podmienka platí iba v prípade, ak je niektorá z cien kurzovného za porovnávané vzdelávania nižšia ako konečná cena kurzovného za požadované vzdelávanie. </t>
  </si>
  <si>
    <t xml:space="preserve">CENA KURZOVNÉHO ZA POŽADOVANÉ VZDELÁVANIE (B) </t>
  </si>
  <si>
    <t>CENA KURZOVNÉHO ZA POROVNÁVANÉ VZDELÁVANIE č. 1 (E), resp. (G)</t>
  </si>
  <si>
    <t>CENA KURZOVNÉHO ZA POROVNÁVANÉ VZDELÁVANIE č. 2 (I), resp. (K)</t>
  </si>
  <si>
    <t>Identifikačné údaje poskytovateľa porovnávaného vzdelávania č. 1</t>
  </si>
  <si>
    <t>Špecifikácia porovnávaného vzdelávania č. 1</t>
  </si>
  <si>
    <t>Identifikačné údaje poskytovateľa porovnávaného vzdelávania č. 2</t>
  </si>
  <si>
    <t>Špecifikácia porovnávaného vzdelávania č. 2</t>
  </si>
  <si>
    <t>V prípade, ak sa formulár nevypĺňa elektronicky, položku v časti Výsledok vyhodnotenia zrealizovaného cenového prieskumu je potrebné ponechať prázdnu - výsledok uvedie úrad práce, sociálnych vecí a rodiny.</t>
  </si>
  <si>
    <r>
      <t xml:space="preserve">(A) Rozsah požadovaného vzdelávania </t>
    </r>
    <r>
      <rPr>
        <sz val="12"/>
        <rFont val="Times New Roman"/>
        <family val="1"/>
        <charset val="238"/>
      </rPr>
      <t>(v hod.)</t>
    </r>
  </si>
  <si>
    <r>
      <t xml:space="preserve">(B) Konečná cena kurzovného za požadované vzdelávanie </t>
    </r>
    <r>
      <rPr>
        <sz val="12"/>
        <rFont val="Times New Roman"/>
        <family val="1"/>
        <charset val="238"/>
      </rPr>
      <t>(v eur)</t>
    </r>
  </si>
  <si>
    <r>
      <t xml:space="preserve">(C) Vypočítaná cena za osobohodinu </t>
    </r>
    <r>
      <rPr>
        <sz val="12"/>
        <rFont val="Times New Roman"/>
        <family val="1"/>
        <charset val="238"/>
      </rPr>
      <t xml:space="preserve">(v eur) </t>
    </r>
    <r>
      <rPr>
        <i/>
        <sz val="12"/>
        <rFont val="Times New Roman"/>
        <family val="1"/>
        <charset val="238"/>
      </rPr>
      <t>(C=B/A)</t>
    </r>
  </si>
  <si>
    <r>
      <t xml:space="preserve">(D) Rozsah porovnávaného vzdelávania </t>
    </r>
    <r>
      <rPr>
        <sz val="12"/>
        <rFont val="Times New Roman"/>
        <family val="1"/>
        <charset val="238"/>
      </rPr>
      <t>(v hod.)</t>
    </r>
  </si>
  <si>
    <r>
      <t xml:space="preserve">(E) Konečná cena kurzovného za porovnávané vzdelávanie </t>
    </r>
    <r>
      <rPr>
        <sz val="12"/>
        <rFont val="Times New Roman"/>
        <family val="1"/>
        <charset val="238"/>
      </rPr>
      <t>(v eur)</t>
    </r>
  </si>
  <si>
    <r>
      <t xml:space="preserve">(F) Vypočítaná predpokladaná cena za osobohodinu </t>
    </r>
    <r>
      <rPr>
        <sz val="12"/>
        <rFont val="Times New Roman"/>
        <family val="1"/>
        <charset val="238"/>
      </rPr>
      <t xml:space="preserve">(v eur) </t>
    </r>
    <r>
      <rPr>
        <i/>
        <sz val="12"/>
        <rFont val="Times New Roman"/>
        <family val="1"/>
        <charset val="238"/>
      </rPr>
      <t>(F=E/D)</t>
    </r>
  </si>
  <si>
    <r>
      <t xml:space="preserve">(G) Vypočítaná predpokladaná cena kurzovného </t>
    </r>
    <r>
      <rPr>
        <sz val="12"/>
        <rFont val="Times New Roman"/>
        <family val="1"/>
        <charset val="238"/>
      </rPr>
      <t xml:space="preserve">(v eur) </t>
    </r>
    <r>
      <rPr>
        <i/>
        <sz val="12"/>
        <rFont val="Times New Roman"/>
        <family val="1"/>
        <charset val="238"/>
      </rPr>
      <t>(G=A*F)</t>
    </r>
  </si>
  <si>
    <r>
      <t xml:space="preserve">(H) Rozsah porovnávaného vzdelávania </t>
    </r>
    <r>
      <rPr>
        <sz val="12"/>
        <rFont val="Times New Roman"/>
        <family val="1"/>
        <charset val="238"/>
      </rPr>
      <t>(v hod.)</t>
    </r>
  </si>
  <si>
    <r>
      <t xml:space="preserve">(I) Konečná cena kurzovného za porovnávané vzdelávanie </t>
    </r>
    <r>
      <rPr>
        <sz val="12"/>
        <rFont val="Times New Roman"/>
        <family val="1"/>
        <charset val="238"/>
      </rPr>
      <t>(v eur)</t>
    </r>
  </si>
  <si>
    <r>
      <t>(J) Vypočítaná predpokladaná cena za osobohodinu</t>
    </r>
    <r>
      <rPr>
        <sz val="12"/>
        <rFont val="Times New Roman"/>
        <family val="1"/>
        <charset val="238"/>
      </rPr>
      <t xml:space="preserve"> (v eur) </t>
    </r>
    <r>
      <rPr>
        <i/>
        <sz val="12"/>
        <rFont val="Times New Roman"/>
        <family val="1"/>
        <charset val="238"/>
      </rPr>
      <t>(J=I/H)</t>
    </r>
  </si>
  <si>
    <r>
      <t xml:space="preserve">(K) Vypočítaná predpokladaná cena kurzovného </t>
    </r>
    <r>
      <rPr>
        <sz val="12"/>
        <rFont val="Times New Roman"/>
        <family val="1"/>
        <charset val="238"/>
      </rPr>
      <t xml:space="preserve">(v eur) </t>
    </r>
    <r>
      <rPr>
        <i/>
        <sz val="12"/>
        <rFont val="Times New Roman"/>
        <family val="1"/>
        <charset val="238"/>
      </rPr>
      <t>(K=A*J)</t>
    </r>
  </si>
  <si>
    <r>
      <t xml:space="preserve">Prikladám prílohy zo zrealizovaného cenového prieskumu v počte </t>
    </r>
    <r>
      <rPr>
        <sz val="12"/>
        <rFont val="Times New Roman"/>
        <family val="1"/>
      </rPr>
      <t>ks: .....</t>
    </r>
  </si>
  <si>
    <t>Podmienka:
Konečná cena kurzovného za požadované vzdelávanie (B) bude akceptovaná len v prípade, ak bude vyššia maximálne o 20 % ako najnižšia
z cien kurzovného za porovnávané vzdelávania.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</si>
</sst>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sz val="12"/>
      <color theme="0" tint="-0.34998626667073579"/>
      <name val="Times New Roman"/>
      <family val="1"/>
      <charset val="238"/>
    </font>
    <font>
      <b/>
      <sz val="12"/>
      <name val="Times New Roman"/>
      <family val="1"/>
    </font>
    <font>
      <b/>
      <sz val="14"/>
      <name val="Times New Roman"/>
      <family val="1"/>
      <charset val="238"/>
    </font>
    <font>
      <b/>
      <i/>
      <sz val="1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9" fillId="0" borderId="0" xfId="0" applyFont="1" applyAlignment="1">
      <alignment wrapText="1"/>
    </xf>
    <xf numFmtId="0" fontId="9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3" fontId="3" fillId="0" borderId="1" xfId="0" applyNumberFormat="1" applyFont="1" applyBorder="1" applyAlignment="1" applyProtection="1">
      <alignment horizontal="left" vertical="center" indent="1"/>
      <protection locked="0"/>
    </xf>
    <xf numFmtId="4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I59"/>
  <sheetViews>
    <sheetView tabSelected="1" view="pageLayout" zoomScaleNormal="55" zoomScaleSheetLayoutView="70" workbookViewId="0">
      <selection activeCell="E54" sqref="E54:F54"/>
    </sheetView>
  </sheetViews>
  <sheetFormatPr defaultColWidth="9" defaultRowHeight="15.75" x14ac:dyDescent="0.25"/>
  <cols>
    <col min="1" max="1" width="15.5" style="1" customWidth="1"/>
    <col min="2" max="2" width="26.5" style="1" customWidth="1"/>
    <col min="3" max="3" width="17.5" style="1" customWidth="1"/>
    <col min="4" max="4" width="33" style="1" customWidth="1"/>
    <col min="5" max="5" width="12.75" style="1" customWidth="1"/>
    <col min="6" max="6" width="20.75" style="1" customWidth="1"/>
    <col min="7" max="9" width="16.625" style="1" hidden="1" customWidth="1"/>
    <col min="10" max="10" width="16.625" style="1" customWidth="1"/>
    <col min="11" max="16384" width="9" style="1"/>
  </cols>
  <sheetData>
    <row r="1" spans="1:6" ht="34.5" customHeight="1" x14ac:dyDescent="0.25">
      <c r="A1" s="33" t="s">
        <v>6</v>
      </c>
      <c r="B1" s="33"/>
      <c r="C1" s="33"/>
      <c r="D1" s="33"/>
      <c r="E1" s="33"/>
      <c r="F1" s="33"/>
    </row>
    <row r="2" spans="1:6" ht="6.75" customHeight="1" x14ac:dyDescent="0.25">
      <c r="A2" s="15"/>
      <c r="B2" s="15"/>
      <c r="C2" s="15"/>
      <c r="D2" s="15"/>
      <c r="E2" s="15"/>
      <c r="F2" s="15"/>
    </row>
    <row r="3" spans="1:6" ht="16.5" customHeight="1" x14ac:dyDescent="0.25">
      <c r="A3" s="34" t="s">
        <v>25</v>
      </c>
      <c r="B3" s="34"/>
      <c r="C3" s="34"/>
      <c r="D3" s="34"/>
      <c r="E3" s="34"/>
      <c r="F3" s="34"/>
    </row>
    <row r="4" spans="1:6" ht="24.75" customHeight="1" x14ac:dyDescent="0.25">
      <c r="A4" s="6" t="s">
        <v>26</v>
      </c>
      <c r="B4" s="52"/>
      <c r="C4" s="53"/>
      <c r="D4" s="9" t="s">
        <v>27</v>
      </c>
      <c r="E4" s="52"/>
      <c r="F4" s="53"/>
    </row>
    <row r="5" spans="1:6" ht="24.75" customHeight="1" x14ac:dyDescent="0.25">
      <c r="A5" s="8" t="s">
        <v>30</v>
      </c>
      <c r="B5" s="10"/>
      <c r="C5" s="7" t="s">
        <v>1</v>
      </c>
      <c r="D5" s="11"/>
      <c r="E5" s="7" t="s">
        <v>2</v>
      </c>
      <c r="F5" s="12"/>
    </row>
    <row r="6" spans="1:6" ht="16.5" customHeight="1" x14ac:dyDescent="0.25">
      <c r="A6" s="40" t="s">
        <v>21</v>
      </c>
      <c r="B6" s="41"/>
      <c r="C6" s="41"/>
      <c r="D6" s="41"/>
      <c r="E6" s="41"/>
      <c r="F6" s="41"/>
    </row>
    <row r="7" spans="1:6" ht="16.5" customHeight="1" x14ac:dyDescent="0.25">
      <c r="A7" s="34" t="s">
        <v>24</v>
      </c>
      <c r="B7" s="34"/>
      <c r="C7" s="34"/>
      <c r="D7" s="34"/>
      <c r="E7" s="34"/>
      <c r="F7" s="34"/>
    </row>
    <row r="8" spans="1:6" ht="24" customHeight="1" x14ac:dyDescent="0.25">
      <c r="A8" s="6" t="s">
        <v>0</v>
      </c>
      <c r="B8" s="42"/>
      <c r="C8" s="42"/>
      <c r="D8" s="42"/>
      <c r="E8" s="6" t="s">
        <v>8</v>
      </c>
      <c r="F8" s="13"/>
    </row>
    <row r="9" spans="1:6" ht="24.75" customHeight="1" x14ac:dyDescent="0.25">
      <c r="A9" s="6" t="s">
        <v>5</v>
      </c>
      <c r="B9" s="14"/>
      <c r="C9" s="7" t="s">
        <v>1</v>
      </c>
      <c r="D9" s="14"/>
      <c r="E9" s="7" t="s">
        <v>2</v>
      </c>
      <c r="F9" s="12"/>
    </row>
    <row r="10" spans="1:6" ht="17.25" customHeight="1" x14ac:dyDescent="0.25">
      <c r="A10" s="34" t="s">
        <v>3</v>
      </c>
      <c r="B10" s="34"/>
      <c r="C10" s="34"/>
      <c r="D10" s="34"/>
      <c r="E10" s="34"/>
      <c r="F10" s="34"/>
    </row>
    <row r="11" spans="1:6" ht="24.75" customHeight="1" x14ac:dyDescent="0.25">
      <c r="A11" s="35" t="s">
        <v>4</v>
      </c>
      <c r="B11" s="35"/>
      <c r="C11" s="35"/>
      <c r="D11" s="36"/>
      <c r="E11" s="36"/>
      <c r="F11" s="36"/>
    </row>
    <row r="12" spans="1:6" ht="24.75" customHeight="1" x14ac:dyDescent="0.25">
      <c r="A12" s="39" t="s">
        <v>40</v>
      </c>
      <c r="B12" s="39"/>
      <c r="C12" s="39"/>
      <c r="D12" s="37"/>
      <c r="E12" s="37"/>
      <c r="F12" s="37"/>
    </row>
    <row r="13" spans="1:6" ht="24.75" customHeight="1" x14ac:dyDescent="0.25">
      <c r="A13" s="39" t="s">
        <v>41</v>
      </c>
      <c r="B13" s="39"/>
      <c r="C13" s="39"/>
      <c r="D13" s="38"/>
      <c r="E13" s="38"/>
      <c r="F13" s="38"/>
    </row>
    <row r="14" spans="1:6" ht="24.75" customHeight="1" x14ac:dyDescent="0.25">
      <c r="A14" s="39" t="s">
        <v>42</v>
      </c>
      <c r="B14" s="39"/>
      <c r="C14" s="39"/>
      <c r="D14" s="43" t="str">
        <f>IF(OR(ISBLANK(D12),ISBLANK(D13)),"",D13/D12)</f>
        <v/>
      </c>
      <c r="E14" s="43"/>
      <c r="F14" s="43"/>
    </row>
    <row r="15" spans="1:6" ht="6.75" customHeight="1" x14ac:dyDescent="0.25">
      <c r="A15" s="15"/>
      <c r="B15" s="15"/>
      <c r="C15" s="15"/>
      <c r="D15" s="15"/>
      <c r="E15" s="15"/>
      <c r="F15" s="15"/>
    </row>
    <row r="16" spans="1:6" ht="16.5" customHeight="1" x14ac:dyDescent="0.25">
      <c r="A16" s="40" t="s">
        <v>22</v>
      </c>
      <c r="B16" s="41"/>
      <c r="C16" s="41"/>
      <c r="D16" s="41"/>
      <c r="E16" s="41"/>
      <c r="F16" s="41"/>
    </row>
    <row r="17" spans="1:6" ht="16.5" customHeight="1" x14ac:dyDescent="0.25">
      <c r="A17" s="34" t="s">
        <v>35</v>
      </c>
      <c r="B17" s="34"/>
      <c r="C17" s="34"/>
      <c r="D17" s="34"/>
      <c r="E17" s="34"/>
      <c r="F17" s="34"/>
    </row>
    <row r="18" spans="1:6" ht="24.75" customHeight="1" x14ac:dyDescent="0.25">
      <c r="A18" s="6" t="s">
        <v>0</v>
      </c>
      <c r="B18" s="42"/>
      <c r="C18" s="42"/>
      <c r="D18" s="42"/>
      <c r="E18" s="6" t="s">
        <v>8</v>
      </c>
      <c r="F18" s="13"/>
    </row>
    <row r="19" spans="1:6" ht="24.75" customHeight="1" x14ac:dyDescent="0.25">
      <c r="A19" s="6" t="s">
        <v>5</v>
      </c>
      <c r="B19" s="14"/>
      <c r="C19" s="7" t="s">
        <v>1</v>
      </c>
      <c r="D19" s="14"/>
      <c r="E19" s="7" t="s">
        <v>2</v>
      </c>
      <c r="F19" s="12"/>
    </row>
    <row r="20" spans="1:6" ht="16.5" customHeight="1" x14ac:dyDescent="0.25">
      <c r="A20" s="34" t="s">
        <v>36</v>
      </c>
      <c r="B20" s="34"/>
      <c r="C20" s="34"/>
      <c r="D20" s="34"/>
      <c r="E20" s="34"/>
      <c r="F20" s="34"/>
    </row>
    <row r="21" spans="1:6" ht="24.75" customHeight="1" x14ac:dyDescent="0.25">
      <c r="A21" s="35" t="s">
        <v>7</v>
      </c>
      <c r="B21" s="35"/>
      <c r="C21" s="35"/>
      <c r="D21" s="36"/>
      <c r="E21" s="36"/>
      <c r="F21" s="36"/>
    </row>
    <row r="22" spans="1:6" ht="24.75" customHeight="1" x14ac:dyDescent="0.25">
      <c r="A22" s="39" t="s">
        <v>43</v>
      </c>
      <c r="B22" s="39"/>
      <c r="C22" s="39"/>
      <c r="D22" s="37"/>
      <c r="E22" s="37"/>
      <c r="F22" s="37"/>
    </row>
    <row r="23" spans="1:6" ht="24.75" customHeight="1" x14ac:dyDescent="0.25">
      <c r="A23" s="39" t="s">
        <v>44</v>
      </c>
      <c r="B23" s="39"/>
      <c r="C23" s="39"/>
      <c r="D23" s="38"/>
      <c r="E23" s="38"/>
      <c r="F23" s="38"/>
    </row>
    <row r="24" spans="1:6" ht="31.5" customHeight="1" x14ac:dyDescent="0.25">
      <c r="A24" s="49" t="s">
        <v>18</v>
      </c>
      <c r="B24" s="49"/>
      <c r="C24" s="49"/>
      <c r="D24" s="49"/>
      <c r="E24" s="49"/>
      <c r="F24" s="49"/>
    </row>
    <row r="25" spans="1:6" ht="48" customHeight="1" x14ac:dyDescent="0.25">
      <c r="A25" s="49" t="s">
        <v>17</v>
      </c>
      <c r="B25" s="49"/>
      <c r="C25" s="49"/>
      <c r="D25" s="49"/>
      <c r="E25" s="49"/>
      <c r="F25" s="49"/>
    </row>
    <row r="26" spans="1:6" ht="24.75" customHeight="1" x14ac:dyDescent="0.25">
      <c r="A26" s="39" t="s">
        <v>45</v>
      </c>
      <c r="B26" s="39"/>
      <c r="C26" s="39"/>
      <c r="D26" s="43" t="str">
        <f>IF(OR(ISBLANK(D22), ISBLANK(D23)),"",D23/D22)</f>
        <v/>
      </c>
      <c r="E26" s="43"/>
      <c r="F26" s="43"/>
    </row>
    <row r="27" spans="1:6" ht="24.75" customHeight="1" x14ac:dyDescent="0.25">
      <c r="A27" s="39" t="s">
        <v>46</v>
      </c>
      <c r="B27" s="39"/>
      <c r="C27" s="39"/>
      <c r="D27" s="43" t="str">
        <f>IF(OR(ISBLANK(D22),ISBLANK(D23)),"",D12*D26)</f>
        <v/>
      </c>
      <c r="E27" s="43"/>
      <c r="F27" s="43"/>
    </row>
    <row r="28" spans="1:6" ht="7.5" customHeight="1" x14ac:dyDescent="0.25">
      <c r="A28" s="50"/>
      <c r="B28" s="50"/>
      <c r="C28" s="50"/>
      <c r="D28" s="50"/>
      <c r="E28" s="50"/>
      <c r="F28" s="50"/>
    </row>
    <row r="29" spans="1:6" ht="16.5" customHeight="1" x14ac:dyDescent="0.25">
      <c r="A29" s="40" t="s">
        <v>23</v>
      </c>
      <c r="B29" s="41"/>
      <c r="C29" s="41"/>
      <c r="D29" s="41"/>
      <c r="E29" s="41"/>
      <c r="F29" s="41"/>
    </row>
    <row r="30" spans="1:6" ht="16.5" customHeight="1" x14ac:dyDescent="0.25">
      <c r="A30" s="34" t="s">
        <v>37</v>
      </c>
      <c r="B30" s="34"/>
      <c r="C30" s="34"/>
      <c r="D30" s="34"/>
      <c r="E30" s="34"/>
      <c r="F30" s="34"/>
    </row>
    <row r="31" spans="1:6" ht="24.75" customHeight="1" x14ac:dyDescent="0.25">
      <c r="A31" s="6" t="s">
        <v>0</v>
      </c>
      <c r="B31" s="42"/>
      <c r="C31" s="42"/>
      <c r="D31" s="42"/>
      <c r="E31" s="6" t="s">
        <v>8</v>
      </c>
      <c r="F31" s="13"/>
    </row>
    <row r="32" spans="1:6" ht="24.75" customHeight="1" x14ac:dyDescent="0.25">
      <c r="A32" s="6" t="s">
        <v>5</v>
      </c>
      <c r="B32" s="14"/>
      <c r="C32" s="7" t="s">
        <v>1</v>
      </c>
      <c r="D32" s="14"/>
      <c r="E32" s="7" t="s">
        <v>2</v>
      </c>
      <c r="F32" s="12"/>
    </row>
    <row r="33" spans="1:9" ht="16.5" customHeight="1" x14ac:dyDescent="0.25">
      <c r="A33" s="34" t="s">
        <v>38</v>
      </c>
      <c r="B33" s="34"/>
      <c r="C33" s="34"/>
      <c r="D33" s="34"/>
      <c r="E33" s="34"/>
      <c r="F33" s="34"/>
    </row>
    <row r="34" spans="1:9" ht="24.75" customHeight="1" x14ac:dyDescent="0.25">
      <c r="A34" s="35" t="s">
        <v>7</v>
      </c>
      <c r="B34" s="35"/>
      <c r="C34" s="35"/>
      <c r="D34" s="36"/>
      <c r="E34" s="36"/>
      <c r="F34" s="36"/>
    </row>
    <row r="35" spans="1:9" ht="24.75" customHeight="1" x14ac:dyDescent="0.25">
      <c r="A35" s="39" t="s">
        <v>47</v>
      </c>
      <c r="B35" s="39"/>
      <c r="C35" s="39"/>
      <c r="D35" s="37"/>
      <c r="E35" s="37"/>
      <c r="F35" s="37"/>
    </row>
    <row r="36" spans="1:9" ht="24.75" customHeight="1" x14ac:dyDescent="0.25">
      <c r="A36" s="39" t="s">
        <v>48</v>
      </c>
      <c r="B36" s="39"/>
      <c r="C36" s="39"/>
      <c r="D36" s="38"/>
      <c r="E36" s="38"/>
      <c r="F36" s="38"/>
    </row>
    <row r="37" spans="1:9" ht="30.75" customHeight="1" x14ac:dyDescent="0.25">
      <c r="A37" s="49" t="s">
        <v>19</v>
      </c>
      <c r="B37" s="49"/>
      <c r="C37" s="49"/>
      <c r="D37" s="49"/>
      <c r="E37" s="49"/>
      <c r="F37" s="49"/>
    </row>
    <row r="38" spans="1:9" ht="48.75" customHeight="1" x14ac:dyDescent="0.25">
      <c r="A38" s="49" t="s">
        <v>20</v>
      </c>
      <c r="B38" s="49"/>
      <c r="C38" s="49"/>
      <c r="D38" s="49"/>
      <c r="E38" s="49"/>
      <c r="F38" s="49"/>
    </row>
    <row r="39" spans="1:9" ht="24.75" customHeight="1" x14ac:dyDescent="0.25">
      <c r="A39" s="39" t="s">
        <v>49</v>
      </c>
      <c r="B39" s="39"/>
      <c r="C39" s="39"/>
      <c r="D39" s="43" t="str">
        <f>IF(OR(ISBLANK(D35),ISBLANK(D36)),"",D36/D35)</f>
        <v/>
      </c>
      <c r="E39" s="43"/>
      <c r="F39" s="43"/>
    </row>
    <row r="40" spans="1:9" ht="24.75" customHeight="1" x14ac:dyDescent="0.25">
      <c r="A40" s="39" t="s">
        <v>50</v>
      </c>
      <c r="B40" s="39"/>
      <c r="C40" s="39"/>
      <c r="D40" s="43" t="str">
        <f>IF(OR(ISBLANK(D35),ISBLANK(D36)),"",D12*D39)</f>
        <v/>
      </c>
      <c r="E40" s="43"/>
      <c r="F40" s="43"/>
    </row>
    <row r="41" spans="1:9" ht="6.75" customHeight="1" x14ac:dyDescent="0.25">
      <c r="A41" s="15"/>
      <c r="B41" s="15"/>
      <c r="C41" s="15"/>
      <c r="D41" s="15"/>
      <c r="E41" s="15"/>
      <c r="F41" s="15"/>
    </row>
    <row r="42" spans="1:9" ht="58.5" customHeight="1" x14ac:dyDescent="0.25">
      <c r="A42" s="47" t="s">
        <v>52</v>
      </c>
      <c r="B42" s="47"/>
      <c r="C42" s="47"/>
      <c r="D42" s="47"/>
      <c r="E42" s="47"/>
      <c r="F42" s="47"/>
    </row>
    <row r="43" spans="1:9" s="2" customFormat="1" ht="34.5" customHeight="1" x14ac:dyDescent="0.25">
      <c r="A43" s="44" t="s">
        <v>31</v>
      </c>
      <c r="B43" s="44"/>
      <c r="C43" s="44"/>
      <c r="D43" s="44"/>
      <c r="E43" s="44"/>
      <c r="F43" s="44"/>
    </row>
    <row r="44" spans="1:9" s="2" customFormat="1" ht="30.75" customHeight="1" x14ac:dyDescent="0.25">
      <c r="A44" s="54" t="s">
        <v>29</v>
      </c>
      <c r="B44" s="54"/>
      <c r="C44" s="54"/>
      <c r="D44" s="54"/>
      <c r="E44" s="54"/>
      <c r="F44" s="54"/>
    </row>
    <row r="45" spans="1:9" s="3" customFormat="1" ht="24.75" customHeight="1" x14ac:dyDescent="0.25">
      <c r="A45" s="41" t="s">
        <v>12</v>
      </c>
      <c r="B45" s="41"/>
      <c r="C45" s="41"/>
      <c r="D45" s="41"/>
      <c r="E45" s="41"/>
      <c r="F45" s="41"/>
    </row>
    <row r="46" spans="1:9" s="3" customFormat="1" ht="51.6" customHeight="1" x14ac:dyDescent="0.25">
      <c r="A46" s="27" t="s">
        <v>32</v>
      </c>
      <c r="B46" s="28"/>
      <c r="C46" s="28"/>
      <c r="D46" s="29"/>
      <c r="E46" s="26" t="str">
        <f>IF(D12="","",D13)</f>
        <v/>
      </c>
      <c r="F46" s="26"/>
      <c r="H46" s="4" t="s">
        <v>13</v>
      </c>
      <c r="I46" s="5" t="str">
        <f>IF(E47&gt;E48,E48,E47)</f>
        <v/>
      </c>
    </row>
    <row r="47" spans="1:9" s="3" customFormat="1" ht="51.6" customHeight="1" x14ac:dyDescent="0.25">
      <c r="A47" s="30" t="s">
        <v>33</v>
      </c>
      <c r="B47" s="31"/>
      <c r="C47" s="31"/>
      <c r="D47" s="32"/>
      <c r="E47" s="26" t="str">
        <f>IF(ISBLANK(D12),"",IF(D12=D22,D23,D27))</f>
        <v/>
      </c>
      <c r="F47" s="26"/>
      <c r="H47" s="4" t="s">
        <v>14</v>
      </c>
      <c r="I47" s="5" t="e">
        <f>I46*1.2</f>
        <v>#VALUE!</v>
      </c>
    </row>
    <row r="48" spans="1:9" s="3" customFormat="1" ht="51.6" customHeight="1" x14ac:dyDescent="0.25">
      <c r="A48" s="30" t="s">
        <v>34</v>
      </c>
      <c r="B48" s="31"/>
      <c r="C48" s="31"/>
      <c r="D48" s="32"/>
      <c r="E48" s="26" t="str">
        <f>IF(ISBLANK(D12),"",IF(D12=D35,D36,D40))</f>
        <v/>
      </c>
      <c r="F48" s="26"/>
      <c r="H48" s="4"/>
      <c r="I48" s="5"/>
    </row>
    <row r="49" spans="1:6" ht="6.75" customHeight="1" x14ac:dyDescent="0.25">
      <c r="A49" s="15"/>
      <c r="B49" s="15"/>
      <c r="C49" s="15"/>
      <c r="D49" s="15"/>
      <c r="E49" s="15"/>
      <c r="F49" s="15"/>
    </row>
    <row r="50" spans="1:6" ht="18" customHeight="1" x14ac:dyDescent="0.25">
      <c r="A50" s="48" t="s">
        <v>10</v>
      </c>
      <c r="B50" s="48"/>
      <c r="C50" s="48"/>
      <c r="D50" s="48"/>
      <c r="E50" s="48"/>
      <c r="F50" s="48"/>
    </row>
    <row r="51" spans="1:6" ht="24" customHeight="1" x14ac:dyDescent="0.25">
      <c r="A51" s="46" t="s">
        <v>9</v>
      </c>
      <c r="B51" s="46"/>
      <c r="C51" s="46"/>
      <c r="D51" s="46"/>
      <c r="E51" s="46"/>
      <c r="F51" s="46"/>
    </row>
    <row r="52" spans="1:6" ht="23.25" customHeight="1" x14ac:dyDescent="0.25">
      <c r="A52" s="42" t="s">
        <v>51</v>
      </c>
      <c r="B52" s="42"/>
      <c r="C52" s="42"/>
      <c r="D52" s="42"/>
      <c r="E52" s="42"/>
      <c r="F52" s="42"/>
    </row>
    <row r="53" spans="1:6" ht="39" customHeight="1" x14ac:dyDescent="0.25">
      <c r="A53" s="45" t="s">
        <v>11</v>
      </c>
      <c r="B53" s="45"/>
      <c r="C53" s="45" t="s">
        <v>16</v>
      </c>
      <c r="D53" s="45"/>
      <c r="E53" s="45" t="s">
        <v>15</v>
      </c>
      <c r="F53" s="45"/>
    </row>
    <row r="54" spans="1:6" ht="120.75" customHeight="1" x14ac:dyDescent="0.25">
      <c r="A54" s="42"/>
      <c r="B54" s="42"/>
      <c r="C54" s="42"/>
      <c r="D54" s="42"/>
      <c r="E54" s="42"/>
      <c r="F54" s="42"/>
    </row>
    <row r="55" spans="1:6" ht="6.75" customHeight="1" x14ac:dyDescent="0.25">
      <c r="A55" s="15"/>
      <c r="B55" s="15"/>
      <c r="C55" s="15"/>
      <c r="D55" s="15"/>
      <c r="E55" s="15"/>
      <c r="F55" s="15"/>
    </row>
    <row r="56" spans="1:6" ht="41.25" customHeight="1" x14ac:dyDescent="0.25">
      <c r="A56" s="16" t="s">
        <v>28</v>
      </c>
      <c r="B56" s="17"/>
      <c r="C56" s="20" t="str">
        <f>IF(OR(ISBLANK(D12),ISBLANK(D13),ISBLANK(D22),ISBLANK(D23),ISBLANK(D35), ISBLANK(D36)),"",IF(I47&gt;E46,"KONEČNÁ CENA KURZOVNÉHO ZA POŽADOVANÉ VZDELÁVANIE 
MOŽE BYŤ AKCEPTOVANÁ",""))</f>
        <v/>
      </c>
      <c r="D56" s="21"/>
      <c r="E56" s="21"/>
      <c r="F56" s="22"/>
    </row>
    <row r="57" spans="1:6" ht="41.25" customHeight="1" x14ac:dyDescent="0.25">
      <c r="A57" s="18"/>
      <c r="B57" s="19"/>
      <c r="C57" s="23" t="str">
        <f>IF(OR(ISBLANK(D12),ISBLANK(D13),ISBLANK(D22),ISBLANK(D23),ISBLANK(D35), ISBLANK(D36)),"",IF(I47&gt;E46,"","KONEČNÁ CENA KURZOVNÉHO ZA POŽADOVANÉ VZDELÁVANIE 
NEMOŽE BYŤ AKCEPTOVANÁ"))</f>
        <v/>
      </c>
      <c r="D57" s="24"/>
      <c r="E57" s="24"/>
      <c r="F57" s="25"/>
    </row>
    <row r="58" spans="1:6" ht="32.25" customHeight="1" x14ac:dyDescent="0.25">
      <c r="A58" s="51" t="s">
        <v>29</v>
      </c>
      <c r="B58" s="51"/>
      <c r="C58" s="51"/>
      <c r="D58" s="51"/>
      <c r="E58" s="51"/>
      <c r="F58" s="51"/>
    </row>
    <row r="59" spans="1:6" ht="32.25" customHeight="1" x14ac:dyDescent="0.25">
      <c r="A59" s="44" t="s">
        <v>39</v>
      </c>
      <c r="B59" s="44"/>
      <c r="C59" s="44"/>
      <c r="D59" s="44"/>
      <c r="E59" s="44"/>
      <c r="F59" s="44"/>
    </row>
  </sheetData>
  <sheetProtection password="8801" sheet="1" selectLockedCells="1"/>
  <mergeCells count="78">
    <mergeCell ref="A7:F7"/>
    <mergeCell ref="A17:F17"/>
    <mergeCell ref="A30:F30"/>
    <mergeCell ref="A58:F58"/>
    <mergeCell ref="A3:F3"/>
    <mergeCell ref="B4:C4"/>
    <mergeCell ref="E4:F4"/>
    <mergeCell ref="A43:F43"/>
    <mergeCell ref="A45:F45"/>
    <mergeCell ref="A44:F44"/>
    <mergeCell ref="D34:F34"/>
    <mergeCell ref="A35:C35"/>
    <mergeCell ref="D35:F35"/>
    <mergeCell ref="A23:C23"/>
    <mergeCell ref="D23:F23"/>
    <mergeCell ref="A15:F15"/>
    <mergeCell ref="A16:F16"/>
    <mergeCell ref="B31:D31"/>
    <mergeCell ref="A29:F29"/>
    <mergeCell ref="A28:F28"/>
    <mergeCell ref="D27:F27"/>
    <mergeCell ref="A24:F24"/>
    <mergeCell ref="B18:D18"/>
    <mergeCell ref="A22:C22"/>
    <mergeCell ref="D22:F22"/>
    <mergeCell ref="A26:C26"/>
    <mergeCell ref="D26:F26"/>
    <mergeCell ref="A25:F25"/>
    <mergeCell ref="A41:F41"/>
    <mergeCell ref="A36:C36"/>
    <mergeCell ref="D36:F36"/>
    <mergeCell ref="A40:C40"/>
    <mergeCell ref="D40:F40"/>
    <mergeCell ref="A39:C39"/>
    <mergeCell ref="D39:F39"/>
    <mergeCell ref="A59:F59"/>
    <mergeCell ref="A33:F33"/>
    <mergeCell ref="A34:C34"/>
    <mergeCell ref="A27:C27"/>
    <mergeCell ref="A54:B54"/>
    <mergeCell ref="C54:D54"/>
    <mergeCell ref="E54:F54"/>
    <mergeCell ref="A52:F52"/>
    <mergeCell ref="A53:B53"/>
    <mergeCell ref="C53:D53"/>
    <mergeCell ref="E53:F53"/>
    <mergeCell ref="A51:F51"/>
    <mergeCell ref="A42:F42"/>
    <mergeCell ref="A50:F50"/>
    <mergeCell ref="A37:F37"/>
    <mergeCell ref="A38:F38"/>
    <mergeCell ref="A1:F1"/>
    <mergeCell ref="A20:F20"/>
    <mergeCell ref="A21:C21"/>
    <mergeCell ref="D21:F21"/>
    <mergeCell ref="A11:C11"/>
    <mergeCell ref="D11:F11"/>
    <mergeCell ref="D12:F12"/>
    <mergeCell ref="D13:F13"/>
    <mergeCell ref="A12:C12"/>
    <mergeCell ref="A13:C13"/>
    <mergeCell ref="A14:C14"/>
    <mergeCell ref="A6:F6"/>
    <mergeCell ref="A10:F10"/>
    <mergeCell ref="B8:D8"/>
    <mergeCell ref="A2:F2"/>
    <mergeCell ref="D14:F14"/>
    <mergeCell ref="A55:F55"/>
    <mergeCell ref="A56:B57"/>
    <mergeCell ref="C56:F56"/>
    <mergeCell ref="C57:F57"/>
    <mergeCell ref="E46:F46"/>
    <mergeCell ref="E47:F47"/>
    <mergeCell ref="E48:F48"/>
    <mergeCell ref="A49:F49"/>
    <mergeCell ref="A46:D46"/>
    <mergeCell ref="A47:D47"/>
    <mergeCell ref="A48:D48"/>
  </mergeCells>
  <printOptions horizontalCentered="1"/>
  <pageMargins left="0.43307086614173229" right="0.31496062992125984" top="0.74803149606299213" bottom="0.62992125984251968" header="0.31496062992125984" footer="0.27559055118110237"/>
  <pageSetup paperSize="9" scale="70" orientation="portrait" r:id="rId1"/>
  <headerFooter>
    <oddHeader xml:space="preserve">&amp;L&amp;G&amp;R&amp;"Times New Roman,Normálne"&amp;11&amp;K000000
Kód ITMS2014+: 312031BMG1&amp;"Calibri,Normálne"&amp;12
&amp;"-,Normálne"&amp;11&amp;K01+000
</oddHeader>
    <oddFooter xml:space="preserve">&amp;C&amp;"Times New Roman,Normálne"&amp;11Tento projekt sa realizuje vďaka podpore z Európskeho sociálneho fondu v rámci Operačného programu Ľudské zdroje
www.employment.gov.sk / www.esf.gov.sk&amp;R&amp;"Times New Roman,Normálne"&amp;11&amp;P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vyhodnotenie CP</vt:lpstr>
      <vt:lpstr>'vyhodnotenie CP'!Oblasť_tlače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Sláviková Alena</dc:creator>
  <cp:lastModifiedBy>Kaščáková Zuzana</cp:lastModifiedBy>
  <cp:lastPrinted>2022-01-03T08:10:02Z</cp:lastPrinted>
  <dcterms:created xsi:type="dcterms:W3CDTF">2020-12-15T10:41:52Z</dcterms:created>
  <dcterms:modified xsi:type="dcterms:W3CDTF">2022-07-12T08:17:02Z</dcterms:modified>
</cp:coreProperties>
</file>