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" r:id="rId1"/>
  </sheets>
  <definedNames>
    <definedName name="_xlnm.Print_Area" localSheetId="0">'interiérové vybavenie'!$A$1:$K$89</definedName>
  </definedNames>
  <calcPr calcId="145621"/>
</workbook>
</file>

<file path=xl/calcChain.xml><?xml version="1.0" encoding="utf-8"?>
<calcChain xmlns="http://schemas.openxmlformats.org/spreadsheetml/2006/main">
  <c r="I38" i="1" l="1"/>
  <c r="J38" i="1" s="1"/>
  <c r="H38" i="1"/>
  <c r="K38" i="1" s="1"/>
  <c r="I37" i="1"/>
  <c r="J37" i="1" s="1"/>
  <c r="H37" i="1"/>
  <c r="K37" i="1" s="1"/>
  <c r="I36" i="1"/>
  <c r="J36" i="1" s="1"/>
  <c r="H36" i="1"/>
  <c r="K36" i="1" s="1"/>
  <c r="I35" i="1"/>
  <c r="J35" i="1" s="1"/>
  <c r="H35" i="1"/>
  <c r="K35" i="1" s="1"/>
  <c r="H47" i="1"/>
  <c r="K47" i="1" s="1"/>
  <c r="I47" i="1"/>
  <c r="J47" i="1" s="1"/>
  <c r="H49" i="1"/>
  <c r="I49" i="1"/>
  <c r="J49" i="1" s="1"/>
  <c r="K49" i="1"/>
  <c r="H50" i="1"/>
  <c r="I50" i="1"/>
  <c r="J50" i="1" s="1"/>
  <c r="K50" i="1"/>
  <c r="I80" i="1" l="1"/>
  <c r="J80" i="1" s="1"/>
  <c r="I78" i="1"/>
  <c r="J78" i="1" s="1"/>
  <c r="I77" i="1"/>
  <c r="J77" i="1" s="1"/>
  <c r="I75" i="1"/>
  <c r="J75" i="1" s="1"/>
  <c r="I73" i="1"/>
  <c r="J73" i="1" s="1"/>
  <c r="I71" i="1"/>
  <c r="J71" i="1" s="1"/>
  <c r="I70" i="1"/>
  <c r="J70" i="1" s="1"/>
  <c r="I68" i="1"/>
  <c r="J68" i="1" s="1"/>
  <c r="I67" i="1"/>
  <c r="J67" i="1" s="1"/>
  <c r="I65" i="1"/>
  <c r="J65" i="1" s="1"/>
  <c r="I63" i="1"/>
  <c r="J63" i="1" s="1"/>
  <c r="I62" i="1"/>
  <c r="J62" i="1" s="1"/>
  <c r="I61" i="1"/>
  <c r="J61" i="1" s="1"/>
  <c r="I59" i="1"/>
  <c r="J59" i="1" s="1"/>
  <c r="I57" i="1"/>
  <c r="J57" i="1" s="1"/>
  <c r="I55" i="1"/>
  <c r="J55" i="1" s="1"/>
  <c r="I54" i="1"/>
  <c r="J54" i="1" s="1"/>
  <c r="I52" i="1"/>
  <c r="J52" i="1" s="1"/>
  <c r="I51" i="1"/>
  <c r="J51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4" i="1"/>
  <c r="J24" i="1" s="1"/>
  <c r="I23" i="1"/>
  <c r="J23" i="1" s="1"/>
  <c r="I22" i="1"/>
  <c r="J22" i="1" s="1"/>
  <c r="I21" i="1"/>
  <c r="J21" i="1" s="1"/>
  <c r="I20" i="1"/>
  <c r="J20" i="1" s="1"/>
  <c r="I18" i="1"/>
  <c r="J18" i="1" s="1"/>
  <c r="I17" i="1"/>
  <c r="I16" i="1"/>
  <c r="J16" i="1" s="1"/>
  <c r="I15" i="1"/>
  <c r="J15" i="1" s="1"/>
  <c r="I14" i="1"/>
  <c r="H15" i="1"/>
  <c r="K15" i="1" s="1"/>
  <c r="H16" i="1"/>
  <c r="K16" i="1" s="1"/>
  <c r="H17" i="1"/>
  <c r="K17" i="1" s="1"/>
  <c r="H18" i="1"/>
  <c r="K18" i="1" s="1"/>
  <c r="H20" i="1"/>
  <c r="K20" i="1" s="1"/>
  <c r="H21" i="1"/>
  <c r="K21" i="1" s="1"/>
  <c r="H22" i="1"/>
  <c r="K22" i="1" s="1"/>
  <c r="H23" i="1"/>
  <c r="K23" i="1" s="1"/>
  <c r="H24" i="1"/>
  <c r="K24" i="1" s="1"/>
  <c r="H26" i="1"/>
  <c r="K26" i="1" s="1"/>
  <c r="H27" i="1"/>
  <c r="K27" i="1" s="1"/>
  <c r="H28" i="1"/>
  <c r="K28" i="1" s="1"/>
  <c r="H29" i="1"/>
  <c r="K29" i="1" s="1"/>
  <c r="H30" i="1"/>
  <c r="K30" i="1" s="1"/>
  <c r="H32" i="1"/>
  <c r="K32" i="1" s="1"/>
  <c r="H33" i="1"/>
  <c r="K33" i="1" s="1"/>
  <c r="H34" i="1"/>
  <c r="K34" i="1" s="1"/>
  <c r="H39" i="1"/>
  <c r="K39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51" i="1"/>
  <c r="K51" i="1" s="1"/>
  <c r="H52" i="1"/>
  <c r="K52" i="1" s="1"/>
  <c r="H54" i="1"/>
  <c r="K54" i="1" s="1"/>
  <c r="H55" i="1"/>
  <c r="K55" i="1" s="1"/>
  <c r="H57" i="1"/>
  <c r="K57" i="1" s="1"/>
  <c r="H59" i="1"/>
  <c r="K59" i="1" s="1"/>
  <c r="H61" i="1"/>
  <c r="K61" i="1" s="1"/>
  <c r="H62" i="1"/>
  <c r="K62" i="1" s="1"/>
  <c r="H63" i="1"/>
  <c r="K63" i="1" s="1"/>
  <c r="H65" i="1"/>
  <c r="K65" i="1" s="1"/>
  <c r="H67" i="1"/>
  <c r="K67" i="1" s="1"/>
  <c r="H68" i="1"/>
  <c r="K68" i="1" s="1"/>
  <c r="H70" i="1"/>
  <c r="K70" i="1" s="1"/>
  <c r="H71" i="1"/>
  <c r="K71" i="1" s="1"/>
  <c r="H73" i="1"/>
  <c r="K73" i="1" s="1"/>
  <c r="H75" i="1"/>
  <c r="K75" i="1" s="1"/>
  <c r="H77" i="1"/>
  <c r="K77" i="1" s="1"/>
  <c r="H78" i="1"/>
  <c r="K78" i="1" s="1"/>
  <c r="H80" i="1"/>
  <c r="K80" i="1" s="1"/>
  <c r="H14" i="1"/>
  <c r="K14" i="1" s="1"/>
  <c r="K82" i="1" l="1"/>
  <c r="J17" i="1"/>
  <c r="I82" i="1"/>
  <c r="J14" i="1"/>
  <c r="J82" i="1" l="1"/>
</calcChain>
</file>

<file path=xl/sharedStrings.xml><?xml version="1.0" encoding="utf-8"?>
<sst xmlns="http://schemas.openxmlformats.org/spreadsheetml/2006/main" count="152" uniqueCount="84">
  <si>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</si>
  <si>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</si>
  <si>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</si>
  <si>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</si>
  <si>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</si>
  <si>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</si>
  <si>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</si>
  <si>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</si>
  <si>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</si>
  <si>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</si>
  <si>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</si>
  <si>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</si>
  <si>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</si>
  <si>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</si>
  <si>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</si>
  <si>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</si>
  <si>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</si>
  <si>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</si>
  <si>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</si>
  <si>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</si>
  <si>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</si>
  <si>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</si>
  <si>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</si>
  <si>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</si>
  <si>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</si>
  <si>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</si>
  <si>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</si>
  <si>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1.34 Izba deti</t>
  </si>
  <si>
    <t>Šatníková skriňa, laminovaná drevotrieska, 2 D jedná polovica na vešanie a druhá na ukladanie, 930x1860x530, farba svetlý buk</t>
  </si>
  <si>
    <t>Prebaľovací stôl, drevotrieska laminovaná, svetlý buk, s 2 zásuvkami, 2 ks dvierka na otváranie, 870x880x730</t>
  </si>
  <si>
    <t>Stolička na krmenie, plastová 650x1020x470</t>
  </si>
  <si>
    <t>1.33 Izba</t>
  </si>
  <si>
    <t>1.32 Izba</t>
  </si>
  <si>
    <t>Relaxačné vaky</t>
  </si>
  <si>
    <t>Suchý bazén - s loptičkami</t>
  </si>
  <si>
    <t>Priestorový tunel</t>
  </si>
  <si>
    <t>Svetelný koberec 2x3 m, hnedý</t>
  </si>
  <si>
    <t>Stolík pod televízor 900x465x510, s jednou poličkou, drevotrieska laminovaná, orech</t>
  </si>
  <si>
    <t>ks</t>
  </si>
  <si>
    <t>Konferenčný stolík 600x460x1100, orech</t>
  </si>
  <si>
    <t>1.19 Obývacia izba</t>
  </si>
  <si>
    <t>Študenská stena 1800x1860x500, orech</t>
  </si>
  <si>
    <t>1.20 Izba vychovávateľov (Denná miestnosť)</t>
  </si>
  <si>
    <t>1.22 Kuchyňa</t>
  </si>
  <si>
    <t>1.24 Komora</t>
  </si>
  <si>
    <t>1.23 Komora</t>
  </si>
  <si>
    <t>1.35 Chodba</t>
  </si>
  <si>
    <t>Skriňa s posuvnými dvermi 1000x1860x530, drevotrieska laminovaná, svetlý buk</t>
  </si>
  <si>
    <t>1.30 Vstup</t>
  </si>
  <si>
    <t>Vešiaková stena 2x  s botníkom a 10 vešiakmi  /2 rady po 5), 1000x1910x250, svetlý buk</t>
  </si>
  <si>
    <t>0.11 Sklad</t>
  </si>
  <si>
    <t>Skriňa 2 D 930x1860x500, 4 poličky, kovové nožky, svetlý buk, uzamykateľná</t>
  </si>
  <si>
    <t xml:space="preserve">0.12 Sklad </t>
  </si>
  <si>
    <t>0.13 Sklad</t>
  </si>
  <si>
    <t>0.14 Sklad</t>
  </si>
  <si>
    <t>0.18 Sklad</t>
  </si>
  <si>
    <t>0.06 Telocvičňa</t>
  </si>
  <si>
    <t>Písací stolík , orech 1000x750x500 so zásuvkami na jednej strane</t>
  </si>
  <si>
    <t>Polička na stenu, drevotrieska laminovaná, svetlý buk, 1800x40x250</t>
  </si>
  <si>
    <t>Stolička kancelárska otočná PVC, poťah čierny 740x980x570</t>
  </si>
  <si>
    <t>Sedacia súprava rohová, tmavohnedá - textil 2700x750x2100</t>
  </si>
  <si>
    <t>Stolička na krmenie, plastová rozkladacia 650x1020x470</t>
  </si>
  <si>
    <t>Vodná posteľ s matracom 1800x2000</t>
  </si>
  <si>
    <t>Svetelný záves 2000x2500, svetlo oranžová</t>
  </si>
  <si>
    <t>Stolík pod PC, drevotrieska laminovaná, svetlý buk, 900x465x510</t>
  </si>
  <si>
    <t>Pisací stolík , drevotrieska laminovaná ,svetlý buk 1000x750x500 so zásuvkami na jednej strane</t>
  </si>
  <si>
    <t>Kuchynský set drevený, farba prírodná hnedá - Stôl 1000x750x1300  + 4 stoličky čalunené látkou hnedá</t>
  </si>
  <si>
    <t>Regálový systém montovateľný 2650x1950x500, drevotrieska laminovaná</t>
  </si>
  <si>
    <t>Regálový systém montovateľný 5800x1950x500, drevotrieska laminovaná</t>
  </si>
  <si>
    <t>Koberec 1x21 m , farba hnedá vzorovaná</t>
  </si>
  <si>
    <t>Trampolína  priemer 305 cm+ set(schodík a ochranná sieť )</t>
  </si>
  <si>
    <t>Regálový systém montovateľný 2500x1950x500, oceľový, min.6 políc</t>
  </si>
  <si>
    <t>Regálový systém 2500x1950x500, drevo - masív, min. 6 políc</t>
  </si>
  <si>
    <t>Regálový systém montovateľný 2500x1950x500, oceľový, min. 6 políc</t>
  </si>
  <si>
    <t>Pinpongový skladací stôl na kolieskach 2740x1525x760 + príslušenstvo(rakety 4 ks, stojan na sieť + sieťka + loptičky)</t>
  </si>
  <si>
    <t>SO 02 Rodinný dom - Remetské Hámre</t>
  </si>
  <si>
    <t>1.31 Izba pre prácu s deťmi - terapeuticko-relaxačná izba</t>
  </si>
  <si>
    <t>Jedálenský stôl rozkladací 1000x750x2000(2500), z masívneho dreva, hnedá</t>
  </si>
  <si>
    <t xml:space="preserve">Stolička z masívneho dreva, čalúnená látkou -hnedá </t>
  </si>
  <si>
    <t>Posteľ polohovateľná s pužinovým matracom, so spúšťacou zábranou, elek.ovládateľná 2000x900, farba svetlý buk, z masívneho dreva</t>
  </si>
  <si>
    <t>Posteľ polohovateľná s pružinovým matracom, so spúšťacou zábranou, elek.ovládateľná 2000x900, farba svetlý buk, z masívneho dreva</t>
  </si>
  <si>
    <t>Posteľ polohovateľná s pružinovým matracom , so spúšťacou zábranou, elek.ovládateľná 2000x900, farba svetlý buk, masívneho dreva</t>
  </si>
  <si>
    <t>Kuchynská linka s pracovnou doskou a drezom so stekačom 1200x600, celkový rozmer kuch.linky  4200x850x600 pre zabudovanie 2 ks chladničiek kombinovaných 560x1776x555, umývačka riadu zabudovaná 600x820x555 , farba  svetlý dub, nadstavba celkový rozmer  4200x600x300(2 zabudované kom.chladničky). Rozpis: 2x 2- dverová skrinka pre zabudovateľné kombinované chledničky 600x1990x580, 3-zásuvková skrinka 600x840x580, skrinka pre zabudovateľnú umývačku riadu 600x840x580, 2-dverová skrinka pre zabudovateľný nerezový drez so stekáčikom 600x840x580, 3-zásuvková skrinka 600x840x580, skrinka pre zabudovateľnú elektrickú rúru s varnou platňou 600x840x580, Horné skrinka zľava: 2x 1-dverová skrinka výklopná 600x580x300, policová skrinka otvorená 600x580x300, 2x 1-dverová skrinka výklopná 600x580x300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</si>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</sst>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1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  <font>
      <sz val="8"/>
      <color theme="1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8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17" fontId="3" fillId="3" borderId="2" xfId="0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2" xfId="0" applyFont="1" applyFill="1" applyBorder="1" applyAlignment="1" applyProtection="1">
      <alignment horizontal="center" wrapText="1"/>
      <protection hidden="1"/>
    </xf>
    <xf numFmtId="0" fontId="9" fillId="0" borderId="0" xfId="0" applyFont="1" applyFill="1" applyAlignment="1" applyProtection="1">
      <alignment horizontal="right" vertical="top"/>
      <protection hidden="1"/>
    </xf>
    <xf numFmtId="2" fontId="9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7"/>
  <sheetViews>
    <sheetView showGridLines="0" tabSelected="1" topLeftCell="A77" zoomScale="110" zoomScaleNormal="110" workbookViewId="0">
      <selection activeCell="C89" sqref="C89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40" ht="41.25" customHeight="1">
      <c r="A1" s="55" t="s">
        <v>83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"/>
    </row>
    <row r="2" spans="1:40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40" ht="11.25">
      <c r="A3" s="3" t="s">
        <v>24</v>
      </c>
      <c r="B3" s="4"/>
      <c r="C3" s="52" t="s">
        <v>75</v>
      </c>
      <c r="D3" s="53"/>
      <c r="E3" s="53"/>
      <c r="F3" s="53"/>
      <c r="G3" s="53"/>
      <c r="H3" s="53"/>
      <c r="I3" s="53"/>
      <c r="J3" s="53"/>
      <c r="K3" s="54"/>
      <c r="L3" s="1"/>
    </row>
    <row r="4" spans="1:40" ht="11.25">
      <c r="A4" s="57"/>
      <c r="B4" s="5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40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40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40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40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5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40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5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40" ht="11.25">
      <c r="A10" s="1"/>
      <c r="B10" s="7"/>
      <c r="C10" s="7"/>
      <c r="D10" s="7"/>
      <c r="E10" s="1"/>
      <c r="F10" s="1"/>
      <c r="G10" s="46"/>
      <c r="H10" s="1"/>
      <c r="I10" s="1"/>
      <c r="J10" s="1"/>
      <c r="K10" s="1"/>
      <c r="L10" s="1"/>
    </row>
    <row r="11" spans="1:40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40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40" s="25" customFormat="1" ht="11.25">
      <c r="A13" s="18"/>
      <c r="B13" s="19"/>
      <c r="C13" s="20" t="s">
        <v>27</v>
      </c>
      <c r="D13" s="19"/>
      <c r="E13" s="21"/>
      <c r="F13" s="22"/>
      <c r="G13" s="47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</row>
    <row r="14" spans="1:40" ht="33.75">
      <c r="A14" s="26">
        <v>1</v>
      </c>
      <c r="B14" s="27"/>
      <c r="C14" s="28" t="s">
        <v>81</v>
      </c>
      <c r="D14" s="29">
        <v>713001</v>
      </c>
      <c r="E14" s="30" t="s">
        <v>18</v>
      </c>
      <c r="F14" s="31">
        <v>3</v>
      </c>
      <c r="G14" s="48">
        <v>0</v>
      </c>
      <c r="H14" s="31">
        <f>G14*1.2</f>
        <v>0</v>
      </c>
      <c r="I14" s="31">
        <f>ROUND(G14*F14,2)</f>
        <v>0</v>
      </c>
      <c r="J14" s="31">
        <f t="shared" ref="J14" si="0">I14*0.2</f>
        <v>0</v>
      </c>
      <c r="K14" s="31">
        <f>ROUND(H14*F14,2)</f>
        <v>0</v>
      </c>
      <c r="L14" s="32">
        <v>0</v>
      </c>
    </row>
    <row r="15" spans="1:40" ht="33.75">
      <c r="A15" s="33">
        <v>2</v>
      </c>
      <c r="B15" s="20"/>
      <c r="C15" s="34" t="s">
        <v>28</v>
      </c>
      <c r="D15" s="29">
        <v>633001</v>
      </c>
      <c r="E15" s="36" t="s">
        <v>18</v>
      </c>
      <c r="F15" s="37">
        <v>3</v>
      </c>
      <c r="G15" s="48">
        <v>0</v>
      </c>
      <c r="H15" s="37">
        <f t="shared" ref="H15:H80" si="1">G15*1.2</f>
        <v>0</v>
      </c>
      <c r="I15" s="37">
        <f t="shared" ref="I15:I18" si="2">ROUND(G15*F15,2)</f>
        <v>0</v>
      </c>
      <c r="J15" s="37">
        <f t="shared" ref="J15:J18" si="3">I15*0.2</f>
        <v>0</v>
      </c>
      <c r="K15" s="37">
        <f t="shared" ref="K15:K18" si="4">ROUND(H15*F15,2)</f>
        <v>0</v>
      </c>
      <c r="L15" s="38">
        <v>0</v>
      </c>
    </row>
    <row r="16" spans="1:40" ht="22.5">
      <c r="A16" s="33">
        <v>3</v>
      </c>
      <c r="B16" s="20"/>
      <c r="C16" s="39" t="s">
        <v>29</v>
      </c>
      <c r="D16" s="29">
        <v>633001</v>
      </c>
      <c r="E16" s="36" t="s">
        <v>18</v>
      </c>
      <c r="F16" s="37">
        <v>1</v>
      </c>
      <c r="G16" s="48">
        <v>0</v>
      </c>
      <c r="H16" s="37">
        <f t="shared" si="1"/>
        <v>0</v>
      </c>
      <c r="I16" s="37">
        <f t="shared" si="2"/>
        <v>0</v>
      </c>
      <c r="J16" s="37">
        <f t="shared" si="3"/>
        <v>0</v>
      </c>
      <c r="K16" s="37">
        <f t="shared" si="4"/>
        <v>0</v>
      </c>
      <c r="L16" s="38">
        <v>0</v>
      </c>
    </row>
    <row r="17" spans="1:12" ht="22.5">
      <c r="A17" s="33">
        <v>4</v>
      </c>
      <c r="B17" s="20"/>
      <c r="C17" s="39" t="s">
        <v>58</v>
      </c>
      <c r="D17" s="29">
        <v>633001</v>
      </c>
      <c r="E17" s="36" t="s">
        <v>18</v>
      </c>
      <c r="F17" s="37">
        <v>1</v>
      </c>
      <c r="G17" s="48">
        <v>0</v>
      </c>
      <c r="H17" s="37">
        <f t="shared" si="1"/>
        <v>0</v>
      </c>
      <c r="I17" s="37">
        <f t="shared" si="2"/>
        <v>0</v>
      </c>
      <c r="J17" s="37">
        <f t="shared" si="3"/>
        <v>0</v>
      </c>
      <c r="K17" s="37">
        <f t="shared" si="4"/>
        <v>0</v>
      </c>
      <c r="L17" s="38">
        <v>0</v>
      </c>
    </row>
    <row r="18" spans="1:12" ht="11.25">
      <c r="A18" s="33">
        <v>5</v>
      </c>
      <c r="B18" s="20"/>
      <c r="C18" s="39" t="s">
        <v>30</v>
      </c>
      <c r="D18" s="29">
        <v>633001</v>
      </c>
      <c r="E18" s="36" t="s">
        <v>18</v>
      </c>
      <c r="F18" s="37">
        <v>1</v>
      </c>
      <c r="G18" s="48">
        <v>0</v>
      </c>
      <c r="H18" s="37">
        <f t="shared" si="1"/>
        <v>0</v>
      </c>
      <c r="I18" s="37">
        <f t="shared" si="2"/>
        <v>0</v>
      </c>
      <c r="J18" s="37">
        <f t="shared" si="3"/>
        <v>0</v>
      </c>
      <c r="K18" s="37">
        <f t="shared" si="4"/>
        <v>0</v>
      </c>
      <c r="L18" s="38">
        <v>0</v>
      </c>
    </row>
    <row r="19" spans="1:12" ht="11.25">
      <c r="A19" s="33"/>
      <c r="B19" s="20"/>
      <c r="C19" s="20" t="s">
        <v>31</v>
      </c>
      <c r="D19" s="35"/>
      <c r="E19" s="36"/>
      <c r="F19" s="37"/>
      <c r="G19" s="48">
        <v>0</v>
      </c>
      <c r="H19" s="37"/>
      <c r="I19" s="37"/>
      <c r="J19" s="37"/>
      <c r="K19" s="37"/>
      <c r="L19" s="38"/>
    </row>
    <row r="20" spans="1:12" ht="33.75">
      <c r="A20" s="33">
        <v>6</v>
      </c>
      <c r="B20" s="20"/>
      <c r="C20" s="39" t="s">
        <v>80</v>
      </c>
      <c r="D20" s="35">
        <v>713001</v>
      </c>
      <c r="E20" s="36" t="s">
        <v>18</v>
      </c>
      <c r="F20" s="37">
        <v>2</v>
      </c>
      <c r="G20" s="48">
        <v>0</v>
      </c>
      <c r="H20" s="37">
        <f t="shared" si="1"/>
        <v>0</v>
      </c>
      <c r="I20" s="37">
        <f t="shared" ref="I20:I32" si="5">ROUND(G20*F20,2)</f>
        <v>0</v>
      </c>
      <c r="J20" s="37">
        <f t="shared" ref="J20:J32" si="6">I20*0.2</f>
        <v>0</v>
      </c>
      <c r="K20" s="37">
        <f t="shared" ref="K20:K32" si="7">ROUND(H20*F20,2)</f>
        <v>0</v>
      </c>
      <c r="L20" s="38">
        <v>0</v>
      </c>
    </row>
    <row r="21" spans="1:12" ht="33.75">
      <c r="A21" s="33">
        <v>7</v>
      </c>
      <c r="B21" s="20"/>
      <c r="C21" s="34" t="s">
        <v>28</v>
      </c>
      <c r="D21" s="35">
        <v>633001</v>
      </c>
      <c r="E21" s="36" t="s">
        <v>18</v>
      </c>
      <c r="F21" s="37">
        <v>2</v>
      </c>
      <c r="G21" s="48">
        <v>0</v>
      </c>
      <c r="H21" s="37">
        <f t="shared" si="1"/>
        <v>0</v>
      </c>
      <c r="I21" s="37">
        <f t="shared" si="5"/>
        <v>0</v>
      </c>
      <c r="J21" s="37">
        <f t="shared" si="6"/>
        <v>0</v>
      </c>
      <c r="K21" s="37">
        <f t="shared" si="7"/>
        <v>0</v>
      </c>
      <c r="L21" s="38">
        <v>0</v>
      </c>
    </row>
    <row r="22" spans="1:12" ht="22.5">
      <c r="A22" s="33">
        <v>8</v>
      </c>
      <c r="B22" s="20"/>
      <c r="C22" s="39" t="s">
        <v>29</v>
      </c>
      <c r="D22" s="35">
        <v>633001</v>
      </c>
      <c r="E22" s="36" t="s">
        <v>18</v>
      </c>
      <c r="F22" s="37">
        <v>1</v>
      </c>
      <c r="G22" s="48">
        <v>0</v>
      </c>
      <c r="H22" s="37">
        <f t="shared" si="1"/>
        <v>0</v>
      </c>
      <c r="I22" s="37">
        <f t="shared" si="5"/>
        <v>0</v>
      </c>
      <c r="J22" s="37">
        <f t="shared" si="6"/>
        <v>0</v>
      </c>
      <c r="K22" s="37">
        <f t="shared" si="7"/>
        <v>0</v>
      </c>
      <c r="L22" s="38">
        <v>0</v>
      </c>
    </row>
    <row r="23" spans="1:12" ht="11.25">
      <c r="A23" s="33">
        <v>9</v>
      </c>
      <c r="B23" s="20"/>
      <c r="C23" s="39" t="s">
        <v>61</v>
      </c>
      <c r="D23" s="35">
        <v>633001</v>
      </c>
      <c r="E23" s="36" t="s">
        <v>18</v>
      </c>
      <c r="F23" s="37">
        <v>1</v>
      </c>
      <c r="G23" s="48">
        <v>0</v>
      </c>
      <c r="H23" s="37">
        <f t="shared" si="1"/>
        <v>0</v>
      </c>
      <c r="I23" s="37">
        <f t="shared" si="5"/>
        <v>0</v>
      </c>
      <c r="J23" s="37">
        <f t="shared" si="6"/>
        <v>0</v>
      </c>
      <c r="K23" s="37">
        <f t="shared" si="7"/>
        <v>0</v>
      </c>
      <c r="L23" s="38">
        <v>0</v>
      </c>
    </row>
    <row r="24" spans="1:12" ht="22.5">
      <c r="A24" s="33">
        <v>10</v>
      </c>
      <c r="B24" s="40"/>
      <c r="C24" s="39" t="s">
        <v>58</v>
      </c>
      <c r="D24" s="35">
        <v>633001</v>
      </c>
      <c r="E24" s="36" t="s">
        <v>18</v>
      </c>
      <c r="F24" s="37">
        <v>1</v>
      </c>
      <c r="G24" s="48">
        <v>0</v>
      </c>
      <c r="H24" s="37">
        <f t="shared" si="1"/>
        <v>0</v>
      </c>
      <c r="I24" s="37">
        <f t="shared" si="5"/>
        <v>0</v>
      </c>
      <c r="J24" s="37">
        <f t="shared" si="6"/>
        <v>0</v>
      </c>
      <c r="K24" s="37">
        <f t="shared" si="7"/>
        <v>0</v>
      </c>
      <c r="L24" s="38">
        <v>0</v>
      </c>
    </row>
    <row r="25" spans="1:12" ht="11.25">
      <c r="A25" s="33"/>
      <c r="B25" s="40"/>
      <c r="C25" s="40" t="s">
        <v>32</v>
      </c>
      <c r="D25" s="35"/>
      <c r="E25" s="36"/>
      <c r="F25" s="37"/>
      <c r="G25" s="48">
        <v>0</v>
      </c>
      <c r="H25" s="37"/>
      <c r="I25" s="37"/>
      <c r="J25" s="37"/>
      <c r="K25" s="37"/>
      <c r="L25" s="38"/>
    </row>
    <row r="26" spans="1:12" ht="33.75">
      <c r="A26" s="33">
        <v>11</v>
      </c>
      <c r="B26" s="40"/>
      <c r="C26" s="39" t="s">
        <v>79</v>
      </c>
      <c r="D26" s="35">
        <v>713001</v>
      </c>
      <c r="E26" s="36" t="s">
        <v>18</v>
      </c>
      <c r="F26" s="37">
        <v>3</v>
      </c>
      <c r="G26" s="48">
        <v>0</v>
      </c>
      <c r="H26" s="37">
        <f t="shared" si="1"/>
        <v>0</v>
      </c>
      <c r="I26" s="37">
        <f t="shared" si="5"/>
        <v>0</v>
      </c>
      <c r="J26" s="37">
        <f t="shared" si="6"/>
        <v>0</v>
      </c>
      <c r="K26" s="37">
        <f t="shared" si="7"/>
        <v>0</v>
      </c>
      <c r="L26" s="38">
        <v>0</v>
      </c>
    </row>
    <row r="27" spans="1:12" ht="33.75">
      <c r="A27" s="33">
        <v>12</v>
      </c>
      <c r="B27" s="20"/>
      <c r="C27" s="34" t="s">
        <v>28</v>
      </c>
      <c r="D27" s="35">
        <v>633001</v>
      </c>
      <c r="E27" s="36" t="s">
        <v>18</v>
      </c>
      <c r="F27" s="37">
        <v>3</v>
      </c>
      <c r="G27" s="48">
        <v>0</v>
      </c>
      <c r="H27" s="37">
        <f t="shared" si="1"/>
        <v>0</v>
      </c>
      <c r="I27" s="37">
        <f t="shared" si="5"/>
        <v>0</v>
      </c>
      <c r="J27" s="37">
        <f t="shared" si="6"/>
        <v>0</v>
      </c>
      <c r="K27" s="37">
        <f t="shared" si="7"/>
        <v>0</v>
      </c>
      <c r="L27" s="38">
        <v>0</v>
      </c>
    </row>
    <row r="28" spans="1:12" ht="22.5">
      <c r="A28" s="33">
        <v>13</v>
      </c>
      <c r="B28" s="20"/>
      <c r="C28" s="39" t="s">
        <v>29</v>
      </c>
      <c r="D28" s="35">
        <v>633001</v>
      </c>
      <c r="E28" s="36" t="s">
        <v>18</v>
      </c>
      <c r="F28" s="37">
        <v>1</v>
      </c>
      <c r="G28" s="48">
        <v>0</v>
      </c>
      <c r="H28" s="37">
        <f t="shared" si="1"/>
        <v>0</v>
      </c>
      <c r="I28" s="37">
        <f t="shared" si="5"/>
        <v>0</v>
      </c>
      <c r="J28" s="37">
        <f t="shared" si="6"/>
        <v>0</v>
      </c>
      <c r="K28" s="37">
        <f t="shared" si="7"/>
        <v>0</v>
      </c>
      <c r="L28" s="38">
        <v>0</v>
      </c>
    </row>
    <row r="29" spans="1:12" ht="22.5">
      <c r="A29" s="33">
        <v>14</v>
      </c>
      <c r="B29" s="20"/>
      <c r="C29" s="39" t="s">
        <v>58</v>
      </c>
      <c r="D29" s="35">
        <v>633001</v>
      </c>
      <c r="E29" s="36" t="s">
        <v>18</v>
      </c>
      <c r="F29" s="37">
        <v>1</v>
      </c>
      <c r="G29" s="48">
        <v>0</v>
      </c>
      <c r="H29" s="37">
        <f t="shared" si="1"/>
        <v>0</v>
      </c>
      <c r="I29" s="37">
        <f t="shared" si="5"/>
        <v>0</v>
      </c>
      <c r="J29" s="37">
        <f t="shared" si="6"/>
        <v>0</v>
      </c>
      <c r="K29" s="37">
        <f t="shared" si="7"/>
        <v>0</v>
      </c>
      <c r="L29" s="38">
        <v>0</v>
      </c>
    </row>
    <row r="30" spans="1:12" ht="11.25">
      <c r="A30" s="33">
        <v>15</v>
      </c>
      <c r="B30" s="20"/>
      <c r="C30" s="39" t="s">
        <v>61</v>
      </c>
      <c r="D30" s="35">
        <v>633001</v>
      </c>
      <c r="E30" s="36" t="s">
        <v>18</v>
      </c>
      <c r="F30" s="37">
        <v>1</v>
      </c>
      <c r="G30" s="48">
        <v>0</v>
      </c>
      <c r="H30" s="37">
        <f t="shared" si="1"/>
        <v>0</v>
      </c>
      <c r="I30" s="37">
        <f t="shared" si="5"/>
        <v>0</v>
      </c>
      <c r="J30" s="37">
        <f t="shared" si="6"/>
        <v>0</v>
      </c>
      <c r="K30" s="37">
        <f t="shared" si="7"/>
        <v>0</v>
      </c>
      <c r="L30" s="38">
        <v>0</v>
      </c>
    </row>
    <row r="31" spans="1:12" ht="11.25">
      <c r="A31" s="33"/>
      <c r="B31" s="20"/>
      <c r="C31" s="20" t="s">
        <v>76</v>
      </c>
      <c r="D31" s="35"/>
      <c r="E31" s="36"/>
      <c r="F31" s="37"/>
      <c r="G31" s="48">
        <v>0</v>
      </c>
      <c r="H31" s="37"/>
      <c r="I31" s="37"/>
      <c r="J31" s="37"/>
      <c r="K31" s="37"/>
      <c r="L31" s="38"/>
    </row>
    <row r="32" spans="1:12" ht="22.5">
      <c r="A32" s="33">
        <v>16</v>
      </c>
      <c r="B32" s="20"/>
      <c r="C32" s="39" t="s">
        <v>58</v>
      </c>
      <c r="D32" s="35">
        <v>633001</v>
      </c>
      <c r="E32" s="36" t="s">
        <v>18</v>
      </c>
      <c r="F32" s="37">
        <v>1</v>
      </c>
      <c r="G32" s="48">
        <v>0</v>
      </c>
      <c r="H32" s="37">
        <f t="shared" si="1"/>
        <v>0</v>
      </c>
      <c r="I32" s="37">
        <f t="shared" si="5"/>
        <v>0</v>
      </c>
      <c r="J32" s="37">
        <f t="shared" si="6"/>
        <v>0</v>
      </c>
      <c r="K32" s="37">
        <f t="shared" si="7"/>
        <v>0</v>
      </c>
      <c r="L32" s="38">
        <v>0</v>
      </c>
    </row>
    <row r="33" spans="1:12" ht="11.25">
      <c r="A33" s="33">
        <v>17</v>
      </c>
      <c r="B33" s="20"/>
      <c r="C33" s="39" t="s">
        <v>62</v>
      </c>
      <c r="D33" s="35">
        <v>713001</v>
      </c>
      <c r="E33" s="36" t="s">
        <v>18</v>
      </c>
      <c r="F33" s="37">
        <v>1</v>
      </c>
      <c r="G33" s="48">
        <v>0</v>
      </c>
      <c r="H33" s="37">
        <f t="shared" si="1"/>
        <v>0</v>
      </c>
      <c r="I33" s="37">
        <f t="shared" ref="I33:I50" si="8">ROUND(G33*F33,2)</f>
        <v>0</v>
      </c>
      <c r="J33" s="37">
        <f t="shared" ref="J33:J39" si="9">I33*0.2</f>
        <v>0</v>
      </c>
      <c r="K33" s="37">
        <f t="shared" ref="K33:K39" si="10">ROUND(H33*F33,2)</f>
        <v>0</v>
      </c>
      <c r="L33" s="38">
        <v>0</v>
      </c>
    </row>
    <row r="34" spans="1:12" ht="11.25">
      <c r="A34" s="33">
        <v>18</v>
      </c>
      <c r="B34" s="20"/>
      <c r="C34" s="39" t="s">
        <v>63</v>
      </c>
      <c r="D34" s="49">
        <v>633001</v>
      </c>
      <c r="E34" s="36" t="s">
        <v>18</v>
      </c>
      <c r="F34" s="37">
        <v>1</v>
      </c>
      <c r="G34" s="48">
        <v>0</v>
      </c>
      <c r="H34" s="37">
        <f t="shared" si="1"/>
        <v>0</v>
      </c>
      <c r="I34" s="37">
        <f t="shared" si="8"/>
        <v>0</v>
      </c>
      <c r="J34" s="37">
        <f t="shared" si="9"/>
        <v>0</v>
      </c>
      <c r="K34" s="37">
        <f t="shared" si="10"/>
        <v>0</v>
      </c>
      <c r="L34" s="38">
        <v>0</v>
      </c>
    </row>
    <row r="35" spans="1:12" ht="11.25">
      <c r="A35" s="33">
        <v>19</v>
      </c>
      <c r="B35" s="20"/>
      <c r="C35" s="39" t="s">
        <v>70</v>
      </c>
      <c r="D35" s="49">
        <v>633001</v>
      </c>
      <c r="E35" s="36" t="s">
        <v>18</v>
      </c>
      <c r="F35" s="37">
        <v>1</v>
      </c>
      <c r="G35" s="48">
        <v>0</v>
      </c>
      <c r="H35" s="37">
        <f t="shared" ref="H35:H38" si="11">G35*1.2</f>
        <v>0</v>
      </c>
      <c r="I35" s="37">
        <f t="shared" si="8"/>
        <v>0</v>
      </c>
      <c r="J35" s="37">
        <f t="shared" si="9"/>
        <v>0</v>
      </c>
      <c r="K35" s="37">
        <f t="shared" si="10"/>
        <v>0</v>
      </c>
      <c r="L35" s="38">
        <v>0</v>
      </c>
    </row>
    <row r="36" spans="1:12" ht="11.25">
      <c r="A36" s="33">
        <v>20</v>
      </c>
      <c r="B36" s="20"/>
      <c r="C36" s="39" t="s">
        <v>33</v>
      </c>
      <c r="D36" s="49">
        <v>633001</v>
      </c>
      <c r="E36" s="36" t="s">
        <v>18</v>
      </c>
      <c r="F36" s="37">
        <v>5</v>
      </c>
      <c r="G36" s="48">
        <v>0</v>
      </c>
      <c r="H36" s="37">
        <f t="shared" si="11"/>
        <v>0</v>
      </c>
      <c r="I36" s="37">
        <f t="shared" si="8"/>
        <v>0</v>
      </c>
      <c r="J36" s="37">
        <f t="shared" si="9"/>
        <v>0</v>
      </c>
      <c r="K36" s="37">
        <f t="shared" si="10"/>
        <v>0</v>
      </c>
      <c r="L36" s="38"/>
    </row>
    <row r="37" spans="1:12" ht="11.25">
      <c r="A37" s="33">
        <v>21</v>
      </c>
      <c r="B37" s="20"/>
      <c r="C37" s="39" t="s">
        <v>34</v>
      </c>
      <c r="D37" s="49">
        <v>633001</v>
      </c>
      <c r="E37" s="36" t="s">
        <v>18</v>
      </c>
      <c r="F37" s="37">
        <v>1</v>
      </c>
      <c r="G37" s="48">
        <v>0</v>
      </c>
      <c r="H37" s="37">
        <f t="shared" si="11"/>
        <v>0</v>
      </c>
      <c r="I37" s="37">
        <f t="shared" si="8"/>
        <v>0</v>
      </c>
      <c r="J37" s="37">
        <f t="shared" si="9"/>
        <v>0</v>
      </c>
      <c r="K37" s="37">
        <f t="shared" si="10"/>
        <v>0</v>
      </c>
      <c r="L37" s="38">
        <v>0</v>
      </c>
    </row>
    <row r="38" spans="1:12" ht="11.25">
      <c r="A38" s="33">
        <v>22</v>
      </c>
      <c r="B38" s="20"/>
      <c r="C38" s="39" t="s">
        <v>35</v>
      </c>
      <c r="D38" s="49">
        <v>633001</v>
      </c>
      <c r="E38" s="36" t="s">
        <v>18</v>
      </c>
      <c r="F38" s="37">
        <v>1</v>
      </c>
      <c r="G38" s="48">
        <v>0</v>
      </c>
      <c r="H38" s="37">
        <f t="shared" si="11"/>
        <v>0</v>
      </c>
      <c r="I38" s="37">
        <f t="shared" si="8"/>
        <v>0</v>
      </c>
      <c r="J38" s="37">
        <f t="shared" si="9"/>
        <v>0</v>
      </c>
      <c r="K38" s="37">
        <f t="shared" si="10"/>
        <v>0</v>
      </c>
      <c r="L38" s="38">
        <v>0</v>
      </c>
    </row>
    <row r="39" spans="1:12" ht="11.25">
      <c r="A39" s="33">
        <v>23</v>
      </c>
      <c r="B39" s="20"/>
      <c r="C39" s="39" t="s">
        <v>36</v>
      </c>
      <c r="D39" s="35">
        <v>713001</v>
      </c>
      <c r="E39" s="36" t="s">
        <v>18</v>
      </c>
      <c r="F39" s="37">
        <v>1</v>
      </c>
      <c r="G39" s="48">
        <v>0</v>
      </c>
      <c r="H39" s="37">
        <f t="shared" si="1"/>
        <v>0</v>
      </c>
      <c r="I39" s="37">
        <f t="shared" si="8"/>
        <v>0</v>
      </c>
      <c r="J39" s="37">
        <f t="shared" si="9"/>
        <v>0</v>
      </c>
      <c r="K39" s="37">
        <f t="shared" si="10"/>
        <v>0</v>
      </c>
      <c r="L39" s="38">
        <v>0</v>
      </c>
    </row>
    <row r="40" spans="1:12" ht="11.25">
      <c r="A40" s="33"/>
      <c r="B40" s="20"/>
      <c r="C40" s="20" t="s">
        <v>40</v>
      </c>
      <c r="D40" s="35"/>
      <c r="E40" s="36"/>
      <c r="F40" s="37"/>
      <c r="G40" s="48">
        <v>0</v>
      </c>
      <c r="H40" s="37"/>
      <c r="I40" s="37"/>
      <c r="J40" s="37"/>
      <c r="K40" s="37"/>
      <c r="L40" s="38">
        <v>0</v>
      </c>
    </row>
    <row r="41" spans="1:12" ht="22.5">
      <c r="A41" s="33">
        <v>24</v>
      </c>
      <c r="B41" s="20"/>
      <c r="C41" s="39" t="s">
        <v>37</v>
      </c>
      <c r="D41" s="35">
        <v>633001</v>
      </c>
      <c r="E41" s="36" t="s">
        <v>18</v>
      </c>
      <c r="F41" s="37">
        <v>1</v>
      </c>
      <c r="G41" s="48">
        <v>0</v>
      </c>
      <c r="H41" s="37">
        <f t="shared" si="1"/>
        <v>0</v>
      </c>
      <c r="I41" s="37">
        <f t="shared" si="8"/>
        <v>0</v>
      </c>
      <c r="J41" s="37">
        <f t="shared" ref="J41:J47" si="12">I41*0.2</f>
        <v>0</v>
      </c>
      <c r="K41" s="37">
        <f t="shared" ref="K41:K47" si="13">ROUND(H41*F41,2)</f>
        <v>0</v>
      </c>
      <c r="L41" s="38">
        <v>0</v>
      </c>
    </row>
    <row r="42" spans="1:12" ht="11.25">
      <c r="A42" s="33">
        <v>25</v>
      </c>
      <c r="B42" s="20"/>
      <c r="C42" s="39" t="s">
        <v>60</v>
      </c>
      <c r="D42" s="35">
        <v>633001</v>
      </c>
      <c r="E42" s="36" t="s">
        <v>38</v>
      </c>
      <c r="F42" s="37">
        <v>1</v>
      </c>
      <c r="G42" s="48">
        <v>0</v>
      </c>
      <c r="H42" s="37">
        <f t="shared" si="1"/>
        <v>0</v>
      </c>
      <c r="I42" s="37">
        <f t="shared" si="8"/>
        <v>0</v>
      </c>
      <c r="J42" s="37">
        <f t="shared" si="12"/>
        <v>0</v>
      </c>
      <c r="K42" s="37">
        <f t="shared" si="13"/>
        <v>0</v>
      </c>
      <c r="L42" s="38">
        <v>0</v>
      </c>
    </row>
    <row r="43" spans="1:12" ht="11.25">
      <c r="A43" s="33">
        <v>26</v>
      </c>
      <c r="B43" s="20"/>
      <c r="C43" s="39" t="s">
        <v>39</v>
      </c>
      <c r="D43" s="35">
        <v>633001</v>
      </c>
      <c r="E43" s="36" t="s">
        <v>18</v>
      </c>
      <c r="F43" s="37">
        <v>1</v>
      </c>
      <c r="G43" s="48">
        <v>0</v>
      </c>
      <c r="H43" s="37">
        <f t="shared" si="1"/>
        <v>0</v>
      </c>
      <c r="I43" s="37">
        <f t="shared" si="8"/>
        <v>0</v>
      </c>
      <c r="J43" s="37">
        <f t="shared" si="12"/>
        <v>0</v>
      </c>
      <c r="K43" s="37">
        <f t="shared" si="13"/>
        <v>0</v>
      </c>
      <c r="L43" s="38">
        <v>0</v>
      </c>
    </row>
    <row r="44" spans="1:12" ht="22.5">
      <c r="A44" s="33">
        <v>27</v>
      </c>
      <c r="B44" s="20"/>
      <c r="C44" s="39" t="s">
        <v>77</v>
      </c>
      <c r="D44" s="35">
        <v>633001</v>
      </c>
      <c r="E44" s="36" t="s">
        <v>18</v>
      </c>
      <c r="F44" s="37">
        <v>1</v>
      </c>
      <c r="G44" s="48">
        <v>0</v>
      </c>
      <c r="H44" s="37">
        <f t="shared" si="1"/>
        <v>0</v>
      </c>
      <c r="I44" s="37">
        <f t="shared" si="8"/>
        <v>0</v>
      </c>
      <c r="J44" s="37">
        <f t="shared" si="12"/>
        <v>0</v>
      </c>
      <c r="K44" s="37">
        <f t="shared" si="13"/>
        <v>0</v>
      </c>
      <c r="L44" s="38"/>
    </row>
    <row r="45" spans="1:12" ht="11.25">
      <c r="A45" s="33">
        <v>28</v>
      </c>
      <c r="B45" s="20"/>
      <c r="C45" s="39" t="s">
        <v>78</v>
      </c>
      <c r="D45" s="35">
        <v>633001</v>
      </c>
      <c r="E45" s="36" t="s">
        <v>18</v>
      </c>
      <c r="F45" s="37">
        <v>8</v>
      </c>
      <c r="G45" s="48">
        <v>0</v>
      </c>
      <c r="H45" s="37">
        <f t="shared" si="1"/>
        <v>0</v>
      </c>
      <c r="I45" s="37">
        <f t="shared" si="8"/>
        <v>0</v>
      </c>
      <c r="J45" s="37">
        <f t="shared" si="12"/>
        <v>0</v>
      </c>
      <c r="K45" s="37">
        <f t="shared" si="13"/>
        <v>0</v>
      </c>
      <c r="L45" s="38">
        <v>0</v>
      </c>
    </row>
    <row r="46" spans="1:12" ht="11.25">
      <c r="A46" s="33">
        <v>29</v>
      </c>
      <c r="B46" s="20"/>
      <c r="C46" s="39" t="s">
        <v>41</v>
      </c>
      <c r="D46" s="35">
        <v>633001</v>
      </c>
      <c r="E46" s="36" t="s">
        <v>18</v>
      </c>
      <c r="F46" s="37">
        <v>1</v>
      </c>
      <c r="G46" s="48">
        <v>0</v>
      </c>
      <c r="H46" s="37">
        <f t="shared" si="1"/>
        <v>0</v>
      </c>
      <c r="I46" s="37">
        <f t="shared" si="8"/>
        <v>0</v>
      </c>
      <c r="J46" s="37">
        <f t="shared" si="12"/>
        <v>0</v>
      </c>
      <c r="K46" s="37">
        <f t="shared" si="13"/>
        <v>0</v>
      </c>
      <c r="L46" s="38">
        <v>0</v>
      </c>
    </row>
    <row r="47" spans="1:12" ht="22.5">
      <c r="A47" s="33">
        <v>30</v>
      </c>
      <c r="B47" s="20"/>
      <c r="C47" s="39" t="s">
        <v>57</v>
      </c>
      <c r="D47" s="35">
        <v>633001</v>
      </c>
      <c r="E47" s="36" t="s">
        <v>18</v>
      </c>
      <c r="F47" s="37">
        <v>1</v>
      </c>
      <c r="G47" s="48">
        <v>0</v>
      </c>
      <c r="H47" s="37">
        <f t="shared" si="1"/>
        <v>0</v>
      </c>
      <c r="I47" s="37">
        <f t="shared" si="8"/>
        <v>0</v>
      </c>
      <c r="J47" s="37">
        <f t="shared" si="12"/>
        <v>0</v>
      </c>
      <c r="K47" s="37">
        <f t="shared" si="13"/>
        <v>0</v>
      </c>
      <c r="L47" s="38">
        <v>0</v>
      </c>
    </row>
    <row r="48" spans="1:12" ht="11.25">
      <c r="A48" s="33"/>
      <c r="B48" s="20"/>
      <c r="C48" s="20" t="s">
        <v>42</v>
      </c>
      <c r="D48" s="35"/>
      <c r="E48" s="36"/>
      <c r="F48" s="37"/>
      <c r="G48" s="48">
        <v>0</v>
      </c>
      <c r="H48" s="37"/>
      <c r="I48" s="37"/>
      <c r="J48" s="37"/>
      <c r="K48" s="37"/>
      <c r="L48" s="38">
        <v>0</v>
      </c>
    </row>
    <row r="49" spans="1:12" ht="22.5">
      <c r="A49" s="33">
        <v>31</v>
      </c>
      <c r="B49" s="20"/>
      <c r="C49" s="39" t="s">
        <v>64</v>
      </c>
      <c r="D49" s="35">
        <v>633001</v>
      </c>
      <c r="E49" s="36" t="s">
        <v>18</v>
      </c>
      <c r="F49" s="37">
        <v>1</v>
      </c>
      <c r="G49" s="48">
        <v>0</v>
      </c>
      <c r="H49" s="37">
        <f t="shared" si="1"/>
        <v>0</v>
      </c>
      <c r="I49" s="37">
        <f t="shared" si="8"/>
        <v>0</v>
      </c>
      <c r="J49" s="37">
        <f>I49*0.2</f>
        <v>0</v>
      </c>
      <c r="K49" s="37">
        <f>ROUND(H49*F49,2)</f>
        <v>0</v>
      </c>
      <c r="L49" s="38"/>
    </row>
    <row r="50" spans="1:12" ht="22.5">
      <c r="A50" s="33">
        <v>32</v>
      </c>
      <c r="B50" s="20"/>
      <c r="C50" s="39" t="s">
        <v>65</v>
      </c>
      <c r="D50" s="35">
        <v>633001</v>
      </c>
      <c r="E50" s="36" t="s">
        <v>18</v>
      </c>
      <c r="F50" s="37">
        <v>1</v>
      </c>
      <c r="G50" s="48">
        <v>0</v>
      </c>
      <c r="H50" s="37">
        <f t="shared" si="1"/>
        <v>0</v>
      </c>
      <c r="I50" s="37">
        <f t="shared" si="8"/>
        <v>0</v>
      </c>
      <c r="J50" s="37">
        <f>I50*0.2</f>
        <v>0</v>
      </c>
      <c r="K50" s="37">
        <f>ROUND(H50*F50,2)</f>
        <v>0</v>
      </c>
      <c r="L50" s="38">
        <v>0</v>
      </c>
    </row>
    <row r="51" spans="1:12" ht="11.25">
      <c r="A51" s="33">
        <v>33</v>
      </c>
      <c r="B51" s="20"/>
      <c r="C51" s="39" t="s">
        <v>59</v>
      </c>
      <c r="D51" s="35">
        <v>633001</v>
      </c>
      <c r="E51" s="36" t="s">
        <v>18</v>
      </c>
      <c r="F51" s="37">
        <v>2</v>
      </c>
      <c r="G51" s="48">
        <v>0</v>
      </c>
      <c r="H51" s="37">
        <f t="shared" si="1"/>
        <v>0</v>
      </c>
      <c r="I51" s="37">
        <f t="shared" ref="I51:I67" si="14">ROUND(G51*F51,2)</f>
        <v>0</v>
      </c>
      <c r="J51" s="37">
        <f t="shared" ref="J51:J67" si="15">I51*0.2</f>
        <v>0</v>
      </c>
      <c r="K51" s="37">
        <f t="shared" ref="K51:K67" si="16">ROUND(H51*F51,2)</f>
        <v>0</v>
      </c>
      <c r="L51" s="38">
        <v>0</v>
      </c>
    </row>
    <row r="52" spans="1:12" ht="22.5">
      <c r="A52" s="33">
        <v>34</v>
      </c>
      <c r="B52" s="20"/>
      <c r="C52" s="39" t="s">
        <v>58</v>
      </c>
      <c r="D52" s="35">
        <v>633001</v>
      </c>
      <c r="E52" s="36" t="s">
        <v>18</v>
      </c>
      <c r="F52" s="37">
        <v>2</v>
      </c>
      <c r="G52" s="48">
        <v>0</v>
      </c>
      <c r="H52" s="37">
        <f t="shared" si="1"/>
        <v>0</v>
      </c>
      <c r="I52" s="37">
        <f t="shared" si="14"/>
        <v>0</v>
      </c>
      <c r="J52" s="37">
        <f t="shared" si="15"/>
        <v>0</v>
      </c>
      <c r="K52" s="37">
        <f t="shared" si="16"/>
        <v>0</v>
      </c>
      <c r="L52" s="38"/>
    </row>
    <row r="53" spans="1:12" ht="11.25">
      <c r="A53" s="33"/>
      <c r="B53" s="20"/>
      <c r="C53" s="20" t="s">
        <v>43</v>
      </c>
      <c r="D53" s="35"/>
      <c r="E53" s="36"/>
      <c r="F53" s="37"/>
      <c r="G53" s="48">
        <v>0</v>
      </c>
      <c r="H53" s="37"/>
      <c r="I53" s="37"/>
      <c r="J53" s="37"/>
      <c r="K53" s="37"/>
      <c r="L53" s="38">
        <v>0</v>
      </c>
    </row>
    <row r="54" spans="1:12" ht="178.5" customHeight="1">
      <c r="A54" s="33">
        <v>35</v>
      </c>
      <c r="B54" s="20"/>
      <c r="C54" s="41" t="s">
        <v>82</v>
      </c>
      <c r="D54" s="35">
        <v>717002</v>
      </c>
      <c r="E54" s="36" t="s">
        <v>18</v>
      </c>
      <c r="F54" s="37">
        <v>1</v>
      </c>
      <c r="G54" s="48">
        <v>0</v>
      </c>
      <c r="H54" s="37">
        <f t="shared" si="1"/>
        <v>0</v>
      </c>
      <c r="I54" s="37">
        <f t="shared" si="14"/>
        <v>0</v>
      </c>
      <c r="J54" s="37">
        <f t="shared" si="15"/>
        <v>0</v>
      </c>
      <c r="K54" s="37">
        <f t="shared" si="16"/>
        <v>0</v>
      </c>
      <c r="L54" s="38"/>
    </row>
    <row r="55" spans="1:12" ht="27.75" customHeight="1">
      <c r="A55" s="33">
        <v>36</v>
      </c>
      <c r="B55" s="20"/>
      <c r="C55" s="39" t="s">
        <v>66</v>
      </c>
      <c r="D55" s="35">
        <v>633001</v>
      </c>
      <c r="E55" s="36" t="s">
        <v>18</v>
      </c>
      <c r="F55" s="37">
        <v>1</v>
      </c>
      <c r="G55" s="48">
        <v>0</v>
      </c>
      <c r="H55" s="37">
        <f t="shared" si="1"/>
        <v>0</v>
      </c>
      <c r="I55" s="37">
        <f t="shared" si="14"/>
        <v>0</v>
      </c>
      <c r="J55" s="37">
        <f t="shared" si="15"/>
        <v>0</v>
      </c>
      <c r="K55" s="37">
        <f t="shared" si="16"/>
        <v>0</v>
      </c>
      <c r="L55" s="38">
        <v>0</v>
      </c>
    </row>
    <row r="56" spans="1:12" ht="11.25">
      <c r="A56" s="33"/>
      <c r="B56" s="20"/>
      <c r="C56" s="20" t="s">
        <v>44</v>
      </c>
      <c r="D56" s="35"/>
      <c r="E56" s="36"/>
      <c r="F56" s="37"/>
      <c r="G56" s="48">
        <v>0</v>
      </c>
      <c r="H56" s="37"/>
      <c r="I56" s="37"/>
      <c r="J56" s="37"/>
      <c r="K56" s="37"/>
      <c r="L56" s="38"/>
    </row>
    <row r="57" spans="1:12" ht="22.5">
      <c r="A57" s="33">
        <v>37</v>
      </c>
      <c r="B57" s="20"/>
      <c r="C57" s="39" t="s">
        <v>67</v>
      </c>
      <c r="D57" s="35">
        <v>633001</v>
      </c>
      <c r="E57" s="36" t="s">
        <v>18</v>
      </c>
      <c r="F57" s="37">
        <v>1</v>
      </c>
      <c r="G57" s="48">
        <v>0</v>
      </c>
      <c r="H57" s="37">
        <f t="shared" si="1"/>
        <v>0</v>
      </c>
      <c r="I57" s="37">
        <f t="shared" si="14"/>
        <v>0</v>
      </c>
      <c r="J57" s="37">
        <f t="shared" si="15"/>
        <v>0</v>
      </c>
      <c r="K57" s="37">
        <f t="shared" si="16"/>
        <v>0</v>
      </c>
      <c r="L57" s="38">
        <v>0</v>
      </c>
    </row>
    <row r="58" spans="1:12" ht="11.25">
      <c r="A58" s="33"/>
      <c r="B58" s="20"/>
      <c r="C58" s="20" t="s">
        <v>45</v>
      </c>
      <c r="D58" s="35"/>
      <c r="E58" s="36"/>
      <c r="F58" s="37"/>
      <c r="G58" s="48">
        <v>0</v>
      </c>
      <c r="H58" s="37"/>
      <c r="I58" s="37"/>
      <c r="J58" s="37"/>
      <c r="K58" s="37"/>
      <c r="L58" s="38">
        <v>0</v>
      </c>
    </row>
    <row r="59" spans="1:12" ht="22.5">
      <c r="A59" s="33">
        <v>38</v>
      </c>
      <c r="B59" s="20"/>
      <c r="C59" s="39" t="s">
        <v>68</v>
      </c>
      <c r="D59" s="35">
        <v>633001</v>
      </c>
      <c r="E59" s="36" t="s">
        <v>18</v>
      </c>
      <c r="F59" s="37">
        <v>1</v>
      </c>
      <c r="G59" s="48">
        <v>0</v>
      </c>
      <c r="H59" s="37">
        <f t="shared" si="1"/>
        <v>0</v>
      </c>
      <c r="I59" s="37">
        <f t="shared" si="14"/>
        <v>0</v>
      </c>
      <c r="J59" s="37">
        <f t="shared" si="15"/>
        <v>0</v>
      </c>
      <c r="K59" s="37">
        <f t="shared" si="16"/>
        <v>0</v>
      </c>
      <c r="L59" s="38">
        <v>0</v>
      </c>
    </row>
    <row r="60" spans="1:12" ht="11.25">
      <c r="A60" s="33"/>
      <c r="B60" s="20"/>
      <c r="C60" s="20" t="s">
        <v>46</v>
      </c>
      <c r="D60" s="35"/>
      <c r="E60" s="36"/>
      <c r="F60" s="37"/>
      <c r="G60" s="48">
        <v>0</v>
      </c>
      <c r="H60" s="37"/>
      <c r="I60" s="37"/>
      <c r="J60" s="37"/>
      <c r="K60" s="37"/>
      <c r="L60" s="38"/>
    </row>
    <row r="61" spans="1:12" ht="22.5">
      <c r="A61" s="33">
        <v>39</v>
      </c>
      <c r="B61" s="20"/>
      <c r="C61" s="39" t="s">
        <v>47</v>
      </c>
      <c r="D61" s="35">
        <v>633001</v>
      </c>
      <c r="E61" s="36" t="s">
        <v>18</v>
      </c>
      <c r="F61" s="37">
        <v>2</v>
      </c>
      <c r="G61" s="48">
        <v>0</v>
      </c>
      <c r="H61" s="37">
        <f t="shared" si="1"/>
        <v>0</v>
      </c>
      <c r="I61" s="37">
        <f t="shared" si="14"/>
        <v>0</v>
      </c>
      <c r="J61" s="37">
        <f t="shared" si="15"/>
        <v>0</v>
      </c>
      <c r="K61" s="37">
        <f t="shared" si="16"/>
        <v>0</v>
      </c>
      <c r="L61" s="38">
        <v>0</v>
      </c>
    </row>
    <row r="62" spans="1:12" ht="22.5">
      <c r="A62" s="33">
        <v>40</v>
      </c>
      <c r="B62" s="20"/>
      <c r="C62" s="39" t="s">
        <v>58</v>
      </c>
      <c r="D62" s="35">
        <v>633001</v>
      </c>
      <c r="E62" s="36" t="s">
        <v>18</v>
      </c>
      <c r="F62" s="37">
        <v>3</v>
      </c>
      <c r="G62" s="48">
        <v>0</v>
      </c>
      <c r="H62" s="37">
        <f t="shared" si="1"/>
        <v>0</v>
      </c>
      <c r="I62" s="37">
        <f t="shared" si="14"/>
        <v>0</v>
      </c>
      <c r="J62" s="37">
        <f t="shared" si="15"/>
        <v>0</v>
      </c>
      <c r="K62" s="37">
        <f t="shared" si="16"/>
        <v>0</v>
      </c>
      <c r="L62" s="38"/>
    </row>
    <row r="63" spans="1:12" ht="11.25">
      <c r="A63" s="33">
        <v>41</v>
      </c>
      <c r="B63" s="20"/>
      <c r="C63" s="39" t="s">
        <v>69</v>
      </c>
      <c r="D63" s="35">
        <v>633001</v>
      </c>
      <c r="E63" s="36" t="s">
        <v>18</v>
      </c>
      <c r="F63" s="37">
        <v>1</v>
      </c>
      <c r="G63" s="48">
        <v>0</v>
      </c>
      <c r="H63" s="37">
        <f t="shared" si="1"/>
        <v>0</v>
      </c>
      <c r="I63" s="37">
        <f t="shared" si="14"/>
        <v>0</v>
      </c>
      <c r="J63" s="37">
        <f t="shared" si="15"/>
        <v>0</v>
      </c>
      <c r="K63" s="37">
        <f t="shared" si="16"/>
        <v>0</v>
      </c>
      <c r="L63" s="38">
        <v>0</v>
      </c>
    </row>
    <row r="64" spans="1:12" ht="11.25">
      <c r="A64" s="33"/>
      <c r="B64" s="20"/>
      <c r="C64" s="20" t="s">
        <v>48</v>
      </c>
      <c r="D64" s="35"/>
      <c r="E64" s="36"/>
      <c r="F64" s="37"/>
      <c r="G64" s="48">
        <v>0</v>
      </c>
      <c r="H64" s="37"/>
      <c r="I64" s="37"/>
      <c r="J64" s="37"/>
      <c r="K64" s="37"/>
      <c r="L64" s="38">
        <v>0</v>
      </c>
    </row>
    <row r="65" spans="1:12" ht="22.5">
      <c r="A65" s="33">
        <v>42</v>
      </c>
      <c r="B65" s="20"/>
      <c r="C65" s="39" t="s">
        <v>49</v>
      </c>
      <c r="D65" s="35">
        <v>633001</v>
      </c>
      <c r="E65" s="36" t="s">
        <v>18</v>
      </c>
      <c r="F65" s="37">
        <v>1</v>
      </c>
      <c r="G65" s="48">
        <v>0</v>
      </c>
      <c r="H65" s="37">
        <f t="shared" si="1"/>
        <v>0</v>
      </c>
      <c r="I65" s="37">
        <f t="shared" si="14"/>
        <v>0</v>
      </c>
      <c r="J65" s="37">
        <f t="shared" si="15"/>
        <v>0</v>
      </c>
      <c r="K65" s="37">
        <f t="shared" si="16"/>
        <v>0</v>
      </c>
      <c r="L65" s="38"/>
    </row>
    <row r="66" spans="1:12" ht="11.25">
      <c r="A66" s="33"/>
      <c r="B66" s="20"/>
      <c r="C66" s="20" t="s">
        <v>50</v>
      </c>
      <c r="D66" s="35"/>
      <c r="E66" s="36"/>
      <c r="F66" s="37"/>
      <c r="G66" s="48">
        <v>0</v>
      </c>
      <c r="H66" s="37"/>
      <c r="I66" s="37"/>
      <c r="J66" s="37"/>
      <c r="K66" s="37"/>
      <c r="L66" s="38">
        <v>0</v>
      </c>
    </row>
    <row r="67" spans="1:12" ht="22.5">
      <c r="A67" s="33">
        <v>43</v>
      </c>
      <c r="B67" s="20"/>
      <c r="C67" s="39" t="s">
        <v>51</v>
      </c>
      <c r="D67" s="35">
        <v>633001</v>
      </c>
      <c r="E67" s="36" t="s">
        <v>18</v>
      </c>
      <c r="F67" s="37">
        <v>1</v>
      </c>
      <c r="G67" s="48">
        <v>0</v>
      </c>
      <c r="H67" s="37">
        <f t="shared" si="1"/>
        <v>0</v>
      </c>
      <c r="I67" s="37">
        <f t="shared" si="14"/>
        <v>0</v>
      </c>
      <c r="J67" s="37">
        <f t="shared" si="15"/>
        <v>0</v>
      </c>
      <c r="K67" s="37">
        <f t="shared" si="16"/>
        <v>0</v>
      </c>
      <c r="L67" s="38">
        <v>0</v>
      </c>
    </row>
    <row r="68" spans="1:12" ht="22.5">
      <c r="A68" s="33">
        <v>44</v>
      </c>
      <c r="B68" s="20"/>
      <c r="C68" s="39" t="s">
        <v>71</v>
      </c>
      <c r="D68" s="35">
        <v>633001</v>
      </c>
      <c r="E68" s="36" t="s">
        <v>18</v>
      </c>
      <c r="F68" s="37">
        <v>1</v>
      </c>
      <c r="G68" s="48">
        <v>0</v>
      </c>
      <c r="H68" s="37">
        <f t="shared" si="1"/>
        <v>0</v>
      </c>
      <c r="I68" s="37">
        <f t="shared" ref="I68:I80" si="17">ROUND(G68*F68,2)</f>
        <v>0</v>
      </c>
      <c r="J68" s="37">
        <f>I68*0.2</f>
        <v>0</v>
      </c>
      <c r="K68" s="37">
        <f>ROUND(H68*F68,2)</f>
        <v>0</v>
      </c>
      <c r="L68" s="38"/>
    </row>
    <row r="69" spans="1:12" ht="11.25">
      <c r="A69" s="33"/>
      <c r="B69" s="20"/>
      <c r="C69" s="20" t="s">
        <v>52</v>
      </c>
      <c r="D69" s="35"/>
      <c r="E69" s="36"/>
      <c r="F69" s="37"/>
      <c r="G69" s="48">
        <v>0</v>
      </c>
      <c r="H69" s="37"/>
      <c r="I69" s="37"/>
      <c r="J69" s="37"/>
      <c r="K69" s="37"/>
      <c r="L69" s="38">
        <v>0</v>
      </c>
    </row>
    <row r="70" spans="1:12" ht="22.5">
      <c r="A70" s="33">
        <v>45</v>
      </c>
      <c r="B70" s="20"/>
      <c r="C70" s="39" t="s">
        <v>51</v>
      </c>
      <c r="D70" s="35">
        <v>633001</v>
      </c>
      <c r="E70" s="36" t="s">
        <v>18</v>
      </c>
      <c r="F70" s="37">
        <v>1</v>
      </c>
      <c r="G70" s="48">
        <v>0</v>
      </c>
      <c r="H70" s="37">
        <f t="shared" si="1"/>
        <v>0</v>
      </c>
      <c r="I70" s="37">
        <f t="shared" si="17"/>
        <v>0</v>
      </c>
      <c r="J70" s="37">
        <f>I70*0.2</f>
        <v>0</v>
      </c>
      <c r="K70" s="37">
        <f>ROUND(H70*F70,2)</f>
        <v>0</v>
      </c>
      <c r="L70" s="38"/>
    </row>
    <row r="71" spans="1:12" ht="11.25">
      <c r="A71" s="33">
        <v>46</v>
      </c>
      <c r="B71" s="20"/>
      <c r="C71" s="39" t="s">
        <v>72</v>
      </c>
      <c r="D71" s="35">
        <v>633001</v>
      </c>
      <c r="E71" s="36" t="s">
        <v>18</v>
      </c>
      <c r="F71" s="37">
        <v>1</v>
      </c>
      <c r="G71" s="48">
        <v>0</v>
      </c>
      <c r="H71" s="37">
        <f t="shared" si="1"/>
        <v>0</v>
      </c>
      <c r="I71" s="37">
        <f t="shared" si="17"/>
        <v>0</v>
      </c>
      <c r="J71" s="37">
        <f>I71*0.2</f>
        <v>0</v>
      </c>
      <c r="K71" s="37">
        <f>ROUND(H71*F71,2)</f>
        <v>0</v>
      </c>
      <c r="L71" s="38">
        <v>0</v>
      </c>
    </row>
    <row r="72" spans="1:12" ht="11.25">
      <c r="A72" s="33"/>
      <c r="B72" s="20"/>
      <c r="C72" s="20" t="s">
        <v>53</v>
      </c>
      <c r="D72" s="35"/>
      <c r="E72" s="36"/>
      <c r="F72" s="37"/>
      <c r="G72" s="48">
        <v>0</v>
      </c>
      <c r="H72" s="37"/>
      <c r="I72" s="37"/>
      <c r="J72" s="37"/>
      <c r="K72" s="37"/>
      <c r="L72" s="38"/>
    </row>
    <row r="73" spans="1:12" ht="22.5">
      <c r="A73" s="33">
        <v>47</v>
      </c>
      <c r="B73" s="20"/>
      <c r="C73" s="39" t="s">
        <v>73</v>
      </c>
      <c r="D73" s="35">
        <v>633001</v>
      </c>
      <c r="E73" s="36" t="s">
        <v>18</v>
      </c>
      <c r="F73" s="37">
        <v>1</v>
      </c>
      <c r="G73" s="48">
        <v>0</v>
      </c>
      <c r="H73" s="37">
        <f t="shared" si="1"/>
        <v>0</v>
      </c>
      <c r="I73" s="37">
        <f t="shared" si="17"/>
        <v>0</v>
      </c>
      <c r="J73" s="37">
        <f>I73*0.2</f>
        <v>0</v>
      </c>
      <c r="K73" s="37">
        <f>ROUND(H73*F73,2)</f>
        <v>0</v>
      </c>
      <c r="L73" s="38">
        <v>0</v>
      </c>
    </row>
    <row r="74" spans="1:12" ht="11.25">
      <c r="A74" s="33"/>
      <c r="B74" s="20"/>
      <c r="C74" s="20" t="s">
        <v>54</v>
      </c>
      <c r="D74" s="35"/>
      <c r="E74" s="36"/>
      <c r="F74" s="37"/>
      <c r="G74" s="48">
        <v>0</v>
      </c>
      <c r="H74" s="37"/>
      <c r="I74" s="37"/>
      <c r="J74" s="37"/>
      <c r="K74" s="37"/>
      <c r="L74" s="38">
        <v>0</v>
      </c>
    </row>
    <row r="75" spans="1:12" ht="22.5">
      <c r="A75" s="33">
        <v>48</v>
      </c>
      <c r="B75" s="20"/>
      <c r="C75" s="39" t="s">
        <v>73</v>
      </c>
      <c r="D75" s="35">
        <v>633001</v>
      </c>
      <c r="E75" s="36" t="s">
        <v>18</v>
      </c>
      <c r="F75" s="37">
        <v>1</v>
      </c>
      <c r="G75" s="48">
        <v>0</v>
      </c>
      <c r="H75" s="37">
        <f t="shared" si="1"/>
        <v>0</v>
      </c>
      <c r="I75" s="37">
        <f t="shared" si="17"/>
        <v>0</v>
      </c>
      <c r="J75" s="37">
        <f>I75*0.2</f>
        <v>0</v>
      </c>
      <c r="K75" s="37">
        <f>ROUND(H75*F75,2)</f>
        <v>0</v>
      </c>
      <c r="L75" s="38">
        <v>0</v>
      </c>
    </row>
    <row r="76" spans="1:12" ht="11.25">
      <c r="A76" s="33"/>
      <c r="B76" s="20"/>
      <c r="C76" s="20" t="s">
        <v>55</v>
      </c>
      <c r="D76" s="35"/>
      <c r="E76" s="36"/>
      <c r="F76" s="37"/>
      <c r="G76" s="48">
        <v>0</v>
      </c>
      <c r="H76" s="37"/>
      <c r="I76" s="37"/>
      <c r="J76" s="37"/>
      <c r="K76" s="37"/>
      <c r="L76" s="38">
        <v>0</v>
      </c>
    </row>
    <row r="77" spans="1:12" ht="22.5">
      <c r="A77" s="33">
        <v>49</v>
      </c>
      <c r="B77" s="20"/>
      <c r="C77" s="39" t="s">
        <v>73</v>
      </c>
      <c r="D77" s="35">
        <v>633001</v>
      </c>
      <c r="E77" s="36" t="s">
        <v>18</v>
      </c>
      <c r="F77" s="37">
        <v>3</v>
      </c>
      <c r="G77" s="48">
        <v>0</v>
      </c>
      <c r="H77" s="37">
        <f t="shared" si="1"/>
        <v>0</v>
      </c>
      <c r="I77" s="37">
        <f t="shared" si="17"/>
        <v>0</v>
      </c>
      <c r="J77" s="37">
        <f>I77*0.2</f>
        <v>0</v>
      </c>
      <c r="K77" s="37">
        <f>ROUND(H77*F77,2)</f>
        <v>0</v>
      </c>
      <c r="L77" s="38">
        <v>0</v>
      </c>
    </row>
    <row r="78" spans="1:12" ht="22.5">
      <c r="A78" s="33">
        <v>50</v>
      </c>
      <c r="B78" s="20"/>
      <c r="C78" s="39" t="s">
        <v>51</v>
      </c>
      <c r="D78" s="35">
        <v>633001</v>
      </c>
      <c r="E78" s="36" t="s">
        <v>18</v>
      </c>
      <c r="F78" s="37">
        <v>1</v>
      </c>
      <c r="G78" s="48">
        <v>0</v>
      </c>
      <c r="H78" s="37">
        <f t="shared" si="1"/>
        <v>0</v>
      </c>
      <c r="I78" s="37">
        <f t="shared" si="17"/>
        <v>0</v>
      </c>
      <c r="J78" s="37">
        <f>I78*0.2</f>
        <v>0</v>
      </c>
      <c r="K78" s="37">
        <f>ROUND(H78*F78,2)</f>
        <v>0</v>
      </c>
      <c r="L78" s="38">
        <v>0</v>
      </c>
    </row>
    <row r="79" spans="1:12" ht="11.25">
      <c r="A79" s="33"/>
      <c r="B79" s="20"/>
      <c r="C79" s="20" t="s">
        <v>56</v>
      </c>
      <c r="D79" s="35"/>
      <c r="E79" s="36" t="s">
        <v>18</v>
      </c>
      <c r="F79" s="37"/>
      <c r="G79" s="48">
        <v>0</v>
      </c>
      <c r="H79" s="37"/>
      <c r="I79" s="37"/>
      <c r="J79" s="37"/>
      <c r="K79" s="37"/>
      <c r="L79" s="38">
        <v>0</v>
      </c>
    </row>
    <row r="80" spans="1:12" ht="22.5">
      <c r="A80" s="33">
        <v>51</v>
      </c>
      <c r="B80" s="20"/>
      <c r="C80" s="39" t="s">
        <v>74</v>
      </c>
      <c r="D80" s="35">
        <v>633001</v>
      </c>
      <c r="E80" s="36" t="s">
        <v>18</v>
      </c>
      <c r="F80" s="37">
        <v>1</v>
      </c>
      <c r="G80" s="48">
        <v>0</v>
      </c>
      <c r="H80" s="37">
        <f t="shared" si="1"/>
        <v>0</v>
      </c>
      <c r="I80" s="37">
        <f t="shared" si="17"/>
        <v>0</v>
      </c>
      <c r="J80" s="37">
        <f>I80*0.2</f>
        <v>0</v>
      </c>
      <c r="K80" s="37">
        <f>ROUND(H80*F80,2)</f>
        <v>0</v>
      </c>
      <c r="L80" s="38">
        <v>0</v>
      </c>
    </row>
    <row r="82" spans="3:11">
      <c r="C82" s="43" t="s">
        <v>6</v>
      </c>
      <c r="D82" s="43"/>
      <c r="E82" s="42"/>
      <c r="F82" s="42"/>
      <c r="G82" s="42"/>
      <c r="H82" s="42"/>
      <c r="I82" s="44">
        <f>SUM(I14:I80)</f>
        <v>0</v>
      </c>
      <c r="J82" s="44">
        <f>SUM(J14:J80)</f>
        <v>0</v>
      </c>
      <c r="K82" s="44">
        <f>SUM(K14:K80)</f>
        <v>0</v>
      </c>
    </row>
    <row r="83" spans="3:11">
      <c r="C83" s="43" t="s">
        <v>7</v>
      </c>
      <c r="D83" s="43"/>
      <c r="E83" s="42"/>
      <c r="F83" s="42"/>
      <c r="G83" s="42"/>
      <c r="H83" s="42"/>
      <c r="I83" s="44"/>
      <c r="J83" s="44"/>
      <c r="K83" s="44"/>
    </row>
    <row r="84" spans="3:11">
      <c r="C84" s="43" t="s">
        <v>8</v>
      </c>
      <c r="D84" s="43"/>
      <c r="E84" s="42"/>
      <c r="F84" s="42"/>
      <c r="G84" s="42"/>
      <c r="H84" s="42"/>
      <c r="I84" s="44"/>
      <c r="J84" s="44"/>
      <c r="K84" s="44"/>
    </row>
    <row r="85" spans="3:11">
      <c r="H85" s="50"/>
      <c r="K85" s="51"/>
    </row>
    <row r="86" spans="3:11">
      <c r="H86" s="50"/>
      <c r="K86" s="51"/>
    </row>
    <row r="87" spans="3:11">
      <c r="H87" s="50"/>
      <c r="K87" s="51"/>
    </row>
  </sheetData>
  <sheetProtection password="986B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77:K78 I82:K82 H20:K23 H26:K30 H39:K39 H41:K46 H51:K52 H54:K55 H57:K57 H59:K59 H61:K63 H65:K65 H67:K68 H70:K71 H73:K73 H75:K75 H80:K80 H14:K18 H32:K34 H24:K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2013-05-15T09:23:41Z</cp:lastPrinted>
  <dcterms:created xsi:type="dcterms:W3CDTF">2012-03-08T10:23:47Z</dcterms:created>
  <dcterms:modified xsi:type="dcterms:W3CDTF">2014-01-20T10:15:45Z</dcterms:modified>
</cp:coreProperties>
</file>