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2120" windowHeight="7815" activeTab="1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prístroje'!$A$1:$K$26</definedName>
    <definedName name="_xlnm.Print_Area" localSheetId="0">'telekomunikačná technika'!$A$1:$K$20</definedName>
  </definedNames>
  <calcPr calcId="145621"/>
</workbook>
</file>

<file path=xl/calcChain.xml><?xml version="1.0" encoding="utf-8"?>
<calcChain xmlns="http://schemas.openxmlformats.org/spreadsheetml/2006/main">
  <c r="H21" i="7" l="1"/>
  <c r="K21" i="7" s="1"/>
  <c r="I21" i="7"/>
  <c r="J21" i="7" s="1"/>
  <c r="L18" i="6" l="1"/>
  <c r="I20" i="7" l="1"/>
  <c r="J20" i="7" s="1"/>
  <c r="H20" i="7"/>
  <c r="K20" i="7" s="1"/>
  <c r="I19" i="7"/>
  <c r="J19" i="7" s="1"/>
  <c r="H19" i="7"/>
  <c r="K19" i="7" s="1"/>
  <c r="I18" i="7"/>
  <c r="J18" i="7" s="1"/>
  <c r="H18" i="7"/>
  <c r="K18" i="7" s="1"/>
  <c r="I17" i="7"/>
  <c r="J17" i="7" s="1"/>
  <c r="H17" i="7"/>
  <c r="K17" i="7" s="1"/>
  <c r="I15" i="7"/>
  <c r="J15" i="7" s="1"/>
  <c r="H15" i="7"/>
  <c r="K15" i="7" s="1"/>
  <c r="I14" i="7"/>
  <c r="J14" i="7" s="1"/>
  <c r="H14" i="7"/>
  <c r="K14" i="7" s="1"/>
  <c r="I16" i="6"/>
  <c r="J16" i="6" s="1"/>
  <c r="H16" i="6"/>
  <c r="K16" i="6" s="1"/>
  <c r="I15" i="6"/>
  <c r="J15" i="6" s="1"/>
  <c r="H15" i="6"/>
  <c r="K15" i="6" s="1"/>
  <c r="I14" i="6"/>
  <c r="J14" i="6" s="1"/>
  <c r="H14" i="6"/>
  <c r="K14" i="6" s="1"/>
  <c r="K18" i="6" l="1"/>
  <c r="K24" i="7"/>
  <c r="J18" i="6"/>
  <c r="I18" i="6"/>
  <c r="J24" i="7"/>
  <c r="I24" i="7"/>
</calcChain>
</file>

<file path=xl/sharedStrings.xml><?xml version="1.0" encoding="utf-8"?>
<sst xmlns="http://schemas.openxmlformats.org/spreadsheetml/2006/main" count="87" uniqueCount="43">
  <si>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</si>
  <si>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</si>
  <si>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</si>
  <si>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</si>
  <si>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</si>
  <si>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</si>
  <si>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</si>
  <si>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</si>
  <si>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</si>
  <si>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</si>
  <si>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</si>
  <si>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</si>
  <si>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</si>
  <si>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</si>
  <si>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</si>
  <si>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</si>
  <si>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</si>
  <si>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</si>
  <si>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</si>
  <si>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</si>
  <si>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</si>
  <si>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</si>
  <si>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</si>
  <si>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</si>
  <si>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</si>
  <si>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</si>
  <si>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</si>
  <si>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RD Štúrová č. 37, 073 01  Sobrance</t>
  </si>
  <si>
    <t>1.07 Kuchyňa</t>
  </si>
  <si>
    <t>1.08 Obývacia izba</t>
  </si>
  <si>
    <t>Práčka z predu plnená, hlboká, enrg.trieda min. A++,kapacita min. 7 kg</t>
  </si>
  <si>
    <t>Práčka so sušičkou z predu plnená , energ.trieda min. A</t>
  </si>
  <si>
    <t>Plynová varná doska, š-600 mm, ovládanie gombíkmi, povrch tvrdené sklo</t>
  </si>
  <si>
    <t>0.04 Práčovňa</t>
  </si>
  <si>
    <t>LED televízor 82 cm uhlopriečka</t>
  </si>
  <si>
    <t>Bezdrôtový router a zriadenie internetového WIFI pripojenia</t>
  </si>
  <si>
    <t>Satelitný príjem - satelitný komplet HD pre 1 TV - na dve družice, súčasťou kompletu karta s neobmedzenou platnosťou</t>
  </si>
  <si>
    <t>Umyvačka riadu pre zabudovanie do kuch.linky , 450x830x500, energ.trieda min.A</t>
  </si>
  <si>
    <t>Rúra multifunčkná pre zabudovanie do kuch.linky,energ.trieda min. A +, š.do 600 mm</t>
  </si>
  <si>
    <t>Chladnička kombinovaná pre zabudovanie do kuch.linky ,objem 270 l, samorozmrazovacia min. A+</t>
  </si>
  <si>
    <t>Mikrovlná rúra , 452x262x393, energ.trieda min. A</t>
  </si>
  <si>
    <t>Telekomunikačná technika</t>
  </si>
  <si>
    <t xml:space="preserve">Prevádzkové stroje, prístroje, zariadenie, technika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</si>
</sst>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9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b/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55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5" fillId="0" borderId="2" xfId="0" applyFont="1" applyFill="1" applyBorder="1" applyAlignment="1" applyProtection="1">
      <alignment horizontal="left" wrapText="1"/>
      <protection hidden="1"/>
    </xf>
    <xf numFmtId="166" fontId="5" fillId="0" borderId="2" xfId="0" applyNumberFormat="1" applyFont="1" applyFill="1" applyBorder="1" applyAlignment="1" applyProtection="1">
      <alignment horizontal="right"/>
      <protection hidden="1"/>
    </xf>
    <xf numFmtId="165" fontId="5" fillId="0" borderId="3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Fill="1" applyBorder="1" applyAlignment="1" applyProtection="1">
      <alignment horizontal="left" vertical="top"/>
      <protection hidden="1"/>
    </xf>
    <xf numFmtId="0" fontId="4" fillId="0" borderId="2" xfId="0" applyFont="1" applyFill="1" applyBorder="1" applyAlignment="1" applyProtection="1">
      <alignment horizontal="left" vertical="top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 applyProtection="1">
      <alignment horizontal="left" vertical="top" wrapText="1"/>
      <protection hidden="1"/>
    </xf>
    <xf numFmtId="0" fontId="3" fillId="0" borderId="5" xfId="0" applyFont="1" applyFill="1" applyBorder="1" applyAlignment="1" applyProtection="1">
      <alignment horizontal="left" vertical="top" wrapText="1"/>
      <protection hidden="1"/>
    </xf>
    <xf numFmtId="0" fontId="3" fillId="3" borderId="5" xfId="0" applyFont="1" applyFill="1" applyBorder="1" applyAlignment="1" applyProtection="1">
      <alignment horizontal="center" wrapText="1"/>
      <protection hidden="1"/>
    </xf>
    <xf numFmtId="0" fontId="3" fillId="0" borderId="5" xfId="0" applyFont="1" applyFill="1" applyBorder="1" applyAlignment="1" applyProtection="1">
      <alignment horizontal="left" wrapText="1"/>
      <protection hidden="1"/>
    </xf>
    <xf numFmtId="166" fontId="3" fillId="0" borderId="5" xfId="0" applyNumberFormat="1" applyFont="1" applyFill="1" applyBorder="1" applyAlignment="1" applyProtection="1">
      <alignment horizontal="right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4" fontId="8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166" fontId="3" fillId="0" borderId="5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0"/>
  <sheetViews>
    <sheetView showGridLines="0" topLeftCell="B3" zoomScale="110" zoomScaleNormal="110" zoomScaleSheetLayoutView="100" workbookViewId="0">
      <selection activeCell="G15" sqref="G15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33" ht="46.5" customHeight="1">
      <c r="A1" s="53" t="s">
        <v>41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"/>
    </row>
    <row r="2" spans="1:33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33" ht="11.25">
      <c r="A3" s="3" t="s">
        <v>24</v>
      </c>
      <c r="B3" s="4"/>
      <c r="C3" s="49" t="s">
        <v>27</v>
      </c>
      <c r="D3" s="50"/>
      <c r="E3" s="50"/>
      <c r="F3" s="50"/>
      <c r="G3" s="50"/>
      <c r="H3" s="50"/>
      <c r="I3" s="50"/>
      <c r="J3" s="50"/>
      <c r="K3" s="51"/>
      <c r="L3" s="1"/>
    </row>
    <row r="4" spans="1:33" ht="11.25">
      <c r="A4" s="52"/>
      <c r="B4" s="5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33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33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33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33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43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33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43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33" ht="11.25">
      <c r="A10" s="1"/>
      <c r="B10" s="7"/>
      <c r="C10" s="7"/>
      <c r="D10" s="7"/>
      <c r="E10" s="1"/>
      <c r="F10" s="1"/>
      <c r="G10" s="44"/>
      <c r="H10" s="1"/>
      <c r="I10" s="1"/>
      <c r="J10" s="1"/>
      <c r="K10" s="1"/>
      <c r="L10" s="1"/>
    </row>
    <row r="11" spans="1:33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33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33" s="25" customFormat="1" ht="11.25">
      <c r="A13" s="18"/>
      <c r="B13" s="19"/>
      <c r="C13" s="20" t="s">
        <v>29</v>
      </c>
      <c r="D13" s="19"/>
      <c r="E13" s="21"/>
      <c r="F13" s="22"/>
      <c r="G13" s="45"/>
      <c r="H13" s="22"/>
      <c r="I13" s="22"/>
      <c r="J13" s="22"/>
      <c r="K13" s="22"/>
      <c r="L13" s="23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</row>
    <row r="14" spans="1:33" ht="11.25">
      <c r="A14" s="26">
        <v>1</v>
      </c>
      <c r="B14" s="27"/>
      <c r="C14" s="28" t="s">
        <v>34</v>
      </c>
      <c r="D14" s="29">
        <v>633004</v>
      </c>
      <c r="E14" s="30" t="s">
        <v>18</v>
      </c>
      <c r="F14" s="31">
        <v>1</v>
      </c>
      <c r="G14" s="46">
        <v>0</v>
      </c>
      <c r="H14" s="31">
        <f>G14*1.2</f>
        <v>0</v>
      </c>
      <c r="I14" s="31">
        <f>ROUND(G14*F14,2)</f>
        <v>0</v>
      </c>
      <c r="J14" s="31">
        <f t="shared" ref="J14:J16" si="0">I14*0.2</f>
        <v>0</v>
      </c>
      <c r="K14" s="31">
        <f>ROUND(H14*F14,2)</f>
        <v>0</v>
      </c>
      <c r="L14" s="32">
        <v>0</v>
      </c>
    </row>
    <row r="15" spans="1:33" ht="22.5">
      <c r="A15" s="33">
        <v>2</v>
      </c>
      <c r="B15" s="27"/>
      <c r="C15" s="34" t="s">
        <v>36</v>
      </c>
      <c r="D15" s="35">
        <v>633003</v>
      </c>
      <c r="E15" s="36" t="s">
        <v>18</v>
      </c>
      <c r="F15" s="37">
        <v>1</v>
      </c>
      <c r="G15" s="46">
        <v>0</v>
      </c>
      <c r="H15" s="37">
        <f t="shared" ref="H15:H16" si="1">G15*1.2</f>
        <v>0</v>
      </c>
      <c r="I15" s="37">
        <f t="shared" ref="I15:I16" si="2">ROUND(G15*F15,2)</f>
        <v>0</v>
      </c>
      <c r="J15" s="37">
        <f t="shared" si="0"/>
        <v>0</v>
      </c>
      <c r="K15" s="37">
        <f t="shared" ref="K15:K16" si="3">ROUND(H15*F15,2)</f>
        <v>0</v>
      </c>
      <c r="L15" s="38">
        <v>0</v>
      </c>
    </row>
    <row r="16" spans="1:33" ht="11.25">
      <c r="A16" s="33">
        <v>3</v>
      </c>
      <c r="B16" s="27"/>
      <c r="C16" s="39" t="s">
        <v>35</v>
      </c>
      <c r="D16" s="35">
        <v>633003</v>
      </c>
      <c r="E16" s="36" t="s">
        <v>18</v>
      </c>
      <c r="F16" s="37">
        <v>1</v>
      </c>
      <c r="G16" s="46">
        <v>0</v>
      </c>
      <c r="H16" s="37">
        <f t="shared" si="1"/>
        <v>0</v>
      </c>
      <c r="I16" s="37">
        <f t="shared" si="2"/>
        <v>0</v>
      </c>
      <c r="J16" s="37">
        <f t="shared" si="0"/>
        <v>0</v>
      </c>
      <c r="K16" s="37">
        <f t="shared" si="3"/>
        <v>0</v>
      </c>
      <c r="L16" s="38">
        <v>0</v>
      </c>
    </row>
    <row r="17" spans="1:12" ht="11.25">
      <c r="A17" s="48"/>
    </row>
    <row r="18" spans="1:12" s="40" customFormat="1" ht="12.75" customHeight="1">
      <c r="C18" s="41" t="s">
        <v>6</v>
      </c>
      <c r="D18" s="41"/>
      <c r="I18" s="42">
        <f>SUM(I14:I16)</f>
        <v>0</v>
      </c>
      <c r="J18" s="42">
        <f>SUM(J14:J16)</f>
        <v>0</v>
      </c>
      <c r="K18" s="42">
        <f>SUM(K14:K16)</f>
        <v>0</v>
      </c>
      <c r="L18" s="42">
        <f>SUM(L14:L16)</f>
        <v>0</v>
      </c>
    </row>
    <row r="19" spans="1:12" s="40" customFormat="1" ht="12.75" customHeight="1">
      <c r="C19" s="41" t="s">
        <v>7</v>
      </c>
      <c r="D19" s="41"/>
      <c r="I19" s="42"/>
      <c r="J19" s="42"/>
      <c r="K19" s="42"/>
    </row>
    <row r="20" spans="1:12" s="40" customFormat="1" ht="12.75" customHeight="1">
      <c r="C20" s="41" t="s">
        <v>8</v>
      </c>
      <c r="D20" s="41"/>
      <c r="I20" s="42"/>
      <c r="J20" s="42"/>
      <c r="K20" s="42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fitToHeight="100" orientation="landscape" blackAndWhite="1" r:id="rId1"/>
  <headerFooter alignWithMargins="0"/>
  <ignoredErrors>
    <ignoredError sqref="A9:K9" numberStoredAsText="1"/>
    <ignoredError sqref="I18:K1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6"/>
  <sheetViews>
    <sheetView showGridLines="0" tabSelected="1" topLeftCell="A7" zoomScale="120" zoomScaleNormal="120" zoomScaleSheetLayoutView="100" workbookViewId="0">
      <selection activeCell="G21" sqref="G21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40" ht="39.75" customHeight="1">
      <c r="A1" s="53" t="s">
        <v>42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"/>
    </row>
    <row r="2" spans="1:40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40" ht="11.25">
      <c r="A3" s="3" t="s">
        <v>24</v>
      </c>
      <c r="B3" s="4"/>
      <c r="C3" s="49" t="s">
        <v>27</v>
      </c>
      <c r="D3" s="50"/>
      <c r="E3" s="50"/>
      <c r="F3" s="50"/>
      <c r="G3" s="50"/>
      <c r="H3" s="50"/>
      <c r="I3" s="50"/>
      <c r="J3" s="50"/>
      <c r="K3" s="51"/>
      <c r="L3" s="1"/>
    </row>
    <row r="4" spans="1:40" ht="11.25">
      <c r="A4" s="52"/>
      <c r="B4" s="52"/>
      <c r="C4" s="3"/>
      <c r="D4" s="3"/>
      <c r="E4" s="4"/>
      <c r="F4" s="5"/>
      <c r="G4" s="4"/>
      <c r="H4" s="4"/>
      <c r="I4" s="4"/>
      <c r="J4" s="4"/>
      <c r="K4" s="4"/>
      <c r="L4" s="1"/>
    </row>
    <row r="5" spans="1:40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40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40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40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43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40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43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40" ht="11.25">
      <c r="A10" s="1"/>
      <c r="B10" s="7"/>
      <c r="C10" s="7"/>
      <c r="D10" s="7"/>
      <c r="E10" s="1"/>
      <c r="F10" s="1"/>
      <c r="G10" s="44"/>
      <c r="H10" s="1"/>
      <c r="I10" s="1"/>
      <c r="J10" s="1"/>
      <c r="K10" s="1"/>
      <c r="L10" s="1"/>
    </row>
    <row r="11" spans="1:40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40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40" s="25" customFormat="1" ht="11.25">
      <c r="A13" s="18"/>
      <c r="B13" s="19"/>
      <c r="C13" s="20" t="s">
        <v>33</v>
      </c>
      <c r="D13" s="19"/>
      <c r="E13" s="21"/>
      <c r="F13" s="22"/>
      <c r="G13" s="45"/>
      <c r="H13" s="22"/>
      <c r="I13" s="22"/>
      <c r="J13" s="22"/>
      <c r="K13" s="22"/>
      <c r="L13" s="23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</row>
    <row r="14" spans="1:40" ht="22.5">
      <c r="A14" s="26">
        <v>1</v>
      </c>
      <c r="B14" s="27"/>
      <c r="C14" s="28" t="s">
        <v>30</v>
      </c>
      <c r="D14" s="29">
        <v>633004</v>
      </c>
      <c r="E14" s="30" t="s">
        <v>18</v>
      </c>
      <c r="F14" s="31">
        <v>1</v>
      </c>
      <c r="G14" s="46">
        <v>0</v>
      </c>
      <c r="H14" s="31">
        <f>G14*1.2</f>
        <v>0</v>
      </c>
      <c r="I14" s="31">
        <f>ROUND(G14*F14,2)</f>
        <v>0</v>
      </c>
      <c r="J14" s="31">
        <f>I14*0.2</f>
        <v>0</v>
      </c>
      <c r="K14" s="31">
        <f>ROUND(H14*F14,2)</f>
        <v>0</v>
      </c>
      <c r="L14" s="32">
        <v>0</v>
      </c>
    </row>
    <row r="15" spans="1:40" ht="11.25">
      <c r="A15" s="33">
        <v>2</v>
      </c>
      <c r="B15" s="20"/>
      <c r="C15" s="34" t="s">
        <v>31</v>
      </c>
      <c r="D15" s="29">
        <v>633004</v>
      </c>
      <c r="E15" s="36" t="s">
        <v>18</v>
      </c>
      <c r="F15" s="37">
        <v>1</v>
      </c>
      <c r="G15" s="46">
        <v>0</v>
      </c>
      <c r="H15" s="37">
        <f>G15*1.2</f>
        <v>0</v>
      </c>
      <c r="I15" s="37">
        <f>ROUND(G15*F15,2)</f>
        <v>0</v>
      </c>
      <c r="J15" s="37">
        <f>I15*0.2</f>
        <v>0</v>
      </c>
      <c r="K15" s="37">
        <f>ROUND(H15*F15,2)</f>
        <v>0</v>
      </c>
      <c r="L15" s="38">
        <v>0</v>
      </c>
    </row>
    <row r="16" spans="1:40" ht="11.25">
      <c r="A16" s="33"/>
      <c r="B16" s="20"/>
      <c r="C16" s="20" t="s">
        <v>28</v>
      </c>
      <c r="D16" s="35"/>
      <c r="E16" s="36"/>
      <c r="F16" s="37"/>
      <c r="G16" s="46">
        <v>0</v>
      </c>
      <c r="H16" s="37"/>
      <c r="I16" s="37"/>
      <c r="J16" s="37"/>
      <c r="K16" s="37"/>
      <c r="L16" s="38"/>
    </row>
    <row r="17" spans="1:12" ht="22.5">
      <c r="A17" s="33">
        <v>3</v>
      </c>
      <c r="B17" s="20"/>
      <c r="C17" s="39" t="s">
        <v>32</v>
      </c>
      <c r="D17" s="35">
        <v>633004</v>
      </c>
      <c r="E17" s="36" t="s">
        <v>18</v>
      </c>
      <c r="F17" s="37">
        <v>1</v>
      </c>
      <c r="G17" s="46">
        <v>0</v>
      </c>
      <c r="H17" s="37">
        <f>G17*1.2</f>
        <v>0</v>
      </c>
      <c r="I17" s="37">
        <f>ROUND(G17*F17,2)</f>
        <v>0</v>
      </c>
      <c r="J17" s="37">
        <f>I17*0.2</f>
        <v>0</v>
      </c>
      <c r="K17" s="37">
        <f>ROUND(H17*F17,2)</f>
        <v>0</v>
      </c>
      <c r="L17" s="38">
        <v>0</v>
      </c>
    </row>
    <row r="18" spans="1:12" ht="22.5">
      <c r="A18" s="33">
        <v>4</v>
      </c>
      <c r="B18" s="20"/>
      <c r="C18" s="39" t="s">
        <v>38</v>
      </c>
      <c r="D18" s="35">
        <v>633004</v>
      </c>
      <c r="E18" s="36" t="s">
        <v>18</v>
      </c>
      <c r="F18" s="37">
        <v>1</v>
      </c>
      <c r="G18" s="46">
        <v>0</v>
      </c>
      <c r="H18" s="37">
        <f>G18*1.2</f>
        <v>0</v>
      </c>
      <c r="I18" s="37">
        <f>ROUND(G18*F18,2)</f>
        <v>0</v>
      </c>
      <c r="J18" s="37">
        <f>I18*0.2</f>
        <v>0</v>
      </c>
      <c r="K18" s="37">
        <f>ROUND(H18*F18,2)</f>
        <v>0</v>
      </c>
      <c r="L18" s="38">
        <v>0</v>
      </c>
    </row>
    <row r="19" spans="1:12" ht="22.5">
      <c r="A19" s="33">
        <v>5</v>
      </c>
      <c r="B19" s="20"/>
      <c r="C19" s="39" t="s">
        <v>37</v>
      </c>
      <c r="D19" s="35">
        <v>633004</v>
      </c>
      <c r="E19" s="36" t="s">
        <v>18</v>
      </c>
      <c r="F19" s="37">
        <v>1</v>
      </c>
      <c r="G19" s="46">
        <v>0</v>
      </c>
      <c r="H19" s="37">
        <f>G19*1.2</f>
        <v>0</v>
      </c>
      <c r="I19" s="37">
        <f>ROUND(G19*F19,2)</f>
        <v>0</v>
      </c>
      <c r="J19" s="37">
        <f>I19*0.2</f>
        <v>0</v>
      </c>
      <c r="K19" s="37">
        <f>ROUND(H19*F19,2)</f>
        <v>0</v>
      </c>
      <c r="L19" s="38">
        <v>0</v>
      </c>
    </row>
    <row r="20" spans="1:12" ht="22.5">
      <c r="A20" s="33">
        <v>6</v>
      </c>
      <c r="B20" s="20"/>
      <c r="C20" s="39" t="s">
        <v>39</v>
      </c>
      <c r="D20" s="35">
        <v>633004</v>
      </c>
      <c r="E20" s="36" t="s">
        <v>18</v>
      </c>
      <c r="F20" s="37">
        <v>1</v>
      </c>
      <c r="G20" s="46">
        <v>0</v>
      </c>
      <c r="H20" s="37">
        <f>G20*1.2</f>
        <v>0</v>
      </c>
      <c r="I20" s="37">
        <f>ROUND(G20*F20,2)</f>
        <v>0</v>
      </c>
      <c r="J20" s="37">
        <f>I20*0.2</f>
        <v>0</v>
      </c>
      <c r="K20" s="37">
        <f>ROUND(H20*F20,2)</f>
        <v>0</v>
      </c>
      <c r="L20" s="38">
        <v>0</v>
      </c>
    </row>
    <row r="21" spans="1:12" ht="11.25">
      <c r="A21" s="33">
        <v>7</v>
      </c>
      <c r="B21" s="20"/>
      <c r="C21" s="39" t="s">
        <v>40</v>
      </c>
      <c r="D21" s="35">
        <v>633004</v>
      </c>
      <c r="E21" s="36" t="s">
        <v>18</v>
      </c>
      <c r="F21" s="37">
        <v>1</v>
      </c>
      <c r="G21" s="46">
        <v>0</v>
      </c>
      <c r="H21" s="37">
        <f>G21*1.2</f>
        <v>0</v>
      </c>
      <c r="I21" s="37">
        <f>ROUND(G21*F21,2)</f>
        <v>0</v>
      </c>
      <c r="J21" s="37">
        <f>I21*0.2</f>
        <v>0</v>
      </c>
      <c r="K21" s="37">
        <f>ROUND(H21*F21,2)</f>
        <v>0</v>
      </c>
      <c r="L21" s="38">
        <v>0</v>
      </c>
    </row>
    <row r="22" spans="1:12" ht="11.25">
      <c r="A22" s="33"/>
      <c r="B22" s="20"/>
      <c r="C22" s="20"/>
      <c r="D22" s="35"/>
      <c r="E22" s="36"/>
      <c r="F22" s="37"/>
      <c r="G22" s="47"/>
      <c r="H22" s="37"/>
      <c r="I22" s="37"/>
      <c r="J22" s="37"/>
      <c r="K22" s="37"/>
      <c r="L22" s="38"/>
    </row>
    <row r="24" spans="1:12" s="40" customFormat="1" ht="12.75" customHeight="1">
      <c r="C24" s="41" t="s">
        <v>6</v>
      </c>
      <c r="D24" s="41"/>
      <c r="I24" s="42">
        <f>SUM(I14:I22)</f>
        <v>0</v>
      </c>
      <c r="J24" s="42">
        <f>SUM(J14:J22)</f>
        <v>0</v>
      </c>
      <c r="K24" s="42">
        <f>SUM(K14:K22)</f>
        <v>0</v>
      </c>
    </row>
    <row r="25" spans="1:12" s="40" customFormat="1" ht="12.75" customHeight="1">
      <c r="C25" s="41" t="s">
        <v>7</v>
      </c>
      <c r="D25" s="41"/>
      <c r="I25" s="42"/>
      <c r="J25" s="42"/>
      <c r="K25" s="42"/>
    </row>
    <row r="26" spans="1:12" s="40" customFormat="1" ht="12.75" customHeight="1">
      <c r="C26" s="41" t="s">
        <v>8</v>
      </c>
      <c r="D26" s="41"/>
      <c r="I26" s="42"/>
      <c r="J26" s="42"/>
      <c r="K26" s="42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fitToHeight="100" orientation="landscape" blackAndWhite="1" r:id="rId1"/>
  <headerFooter alignWithMargins="0"/>
  <ignoredErrors>
    <ignoredError sqref="A9:K9" numberStoredAsText="1"/>
    <ignoredError sqref="I24:K2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2013-04-06T13:07:41Z</cp:lastPrinted>
  <dcterms:created xsi:type="dcterms:W3CDTF">2012-03-08T10:23:47Z</dcterms:created>
  <dcterms:modified xsi:type="dcterms:W3CDTF">2014-01-20T10:37:53Z</dcterms:modified>
</cp:coreProperties>
</file>