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55" windowWidth="12120" windowHeight="7755"/>
  </bookViews>
  <sheets>
    <sheet name="interiérové vybavenie" sheetId="1" r:id="rId1"/>
  </sheets>
  <definedNames>
    <definedName name="_xlnm.Print_Area" localSheetId="0">'interiérové vybavenie'!$A$1:$K$84</definedName>
  </definedNames>
  <calcPr calcId="145621"/>
</workbook>
</file>

<file path=xl/calcChain.xml><?xml version="1.0" encoding="utf-8"?>
<calcChain xmlns="http://schemas.openxmlformats.org/spreadsheetml/2006/main">
  <c r="H70" i="1" l="1"/>
  <c r="K70" i="1" s="1"/>
  <c r="I70" i="1"/>
  <c r="J70" i="1"/>
  <c r="H71" i="1"/>
  <c r="I71" i="1"/>
  <c r="J71" i="1" s="1"/>
  <c r="K71" i="1"/>
  <c r="I69" i="1" l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7" i="1"/>
  <c r="J47" i="1" s="1"/>
  <c r="I45" i="1"/>
  <c r="J45" i="1" s="1"/>
  <c r="I44" i="1"/>
  <c r="J44" i="1" s="1"/>
  <c r="I43" i="1"/>
  <c r="J43" i="1" s="1"/>
  <c r="I42" i="1"/>
  <c r="J42" i="1" s="1"/>
  <c r="I40" i="1"/>
  <c r="J40" i="1" s="1"/>
  <c r="I39" i="1"/>
  <c r="J39" i="1" s="1"/>
  <c r="I38" i="1"/>
  <c r="J38" i="1" s="1"/>
  <c r="I37" i="1"/>
  <c r="J37" i="1" s="1"/>
  <c r="I35" i="1"/>
  <c r="J35" i="1" s="1"/>
  <c r="I34" i="1"/>
  <c r="J34" i="1" s="1"/>
  <c r="I33" i="1"/>
  <c r="J33" i="1" s="1"/>
  <c r="I32" i="1"/>
  <c r="J32" i="1" s="1"/>
  <c r="I30" i="1"/>
  <c r="J30" i="1" s="1"/>
  <c r="I28" i="1"/>
  <c r="J28" i="1" s="1"/>
  <c r="I27" i="1"/>
  <c r="J27" i="1" s="1"/>
  <c r="I26" i="1"/>
  <c r="J26" i="1" s="1"/>
  <c r="I25" i="1"/>
  <c r="J25" i="1" s="1"/>
  <c r="I23" i="1"/>
  <c r="J23" i="1" s="1"/>
  <c r="I22" i="1"/>
  <c r="J22" i="1" s="1"/>
  <c r="I21" i="1"/>
  <c r="J21" i="1" s="1"/>
  <c r="I20" i="1"/>
  <c r="J20" i="1" s="1"/>
  <c r="I18" i="1"/>
  <c r="I17" i="1"/>
  <c r="J17" i="1" s="1"/>
  <c r="I15" i="1"/>
  <c r="J15" i="1" s="1"/>
  <c r="I14" i="1"/>
  <c r="H15" i="1"/>
  <c r="K15" i="1" s="1"/>
  <c r="H17" i="1"/>
  <c r="K17" i="1" s="1"/>
  <c r="H18" i="1"/>
  <c r="K18" i="1" s="1"/>
  <c r="H20" i="1"/>
  <c r="K20" i="1" s="1"/>
  <c r="H21" i="1"/>
  <c r="K21" i="1" s="1"/>
  <c r="H22" i="1"/>
  <c r="K22" i="1" s="1"/>
  <c r="H23" i="1"/>
  <c r="K23" i="1" s="1"/>
  <c r="H25" i="1"/>
  <c r="K25" i="1" s="1"/>
  <c r="H26" i="1"/>
  <c r="K26" i="1" s="1"/>
  <c r="H27" i="1"/>
  <c r="K27" i="1" s="1"/>
  <c r="H28" i="1"/>
  <c r="K28" i="1" s="1"/>
  <c r="H30" i="1"/>
  <c r="K30" i="1" s="1"/>
  <c r="H32" i="1"/>
  <c r="K32" i="1" s="1"/>
  <c r="H33" i="1"/>
  <c r="K33" i="1" s="1"/>
  <c r="H34" i="1"/>
  <c r="K34" i="1" s="1"/>
  <c r="H35" i="1"/>
  <c r="K35" i="1" s="1"/>
  <c r="H37" i="1"/>
  <c r="K37" i="1" s="1"/>
  <c r="H38" i="1"/>
  <c r="K38" i="1" s="1"/>
  <c r="H39" i="1"/>
  <c r="K39" i="1" s="1"/>
  <c r="H40" i="1"/>
  <c r="K40" i="1" s="1"/>
  <c r="H42" i="1"/>
  <c r="K42" i="1" s="1"/>
  <c r="H43" i="1"/>
  <c r="K43" i="1" s="1"/>
  <c r="H44" i="1"/>
  <c r="K44" i="1" s="1"/>
  <c r="H45" i="1"/>
  <c r="K45" i="1" s="1"/>
  <c r="H47" i="1"/>
  <c r="K47" i="1" s="1"/>
  <c r="H49" i="1"/>
  <c r="K49" i="1" s="1"/>
  <c r="H50" i="1"/>
  <c r="K50" i="1" s="1"/>
  <c r="H51" i="1"/>
  <c r="K51" i="1" s="1"/>
  <c r="H52" i="1"/>
  <c r="K52" i="1" s="1"/>
  <c r="H53" i="1"/>
  <c r="K53" i="1" s="1"/>
  <c r="H54" i="1"/>
  <c r="K54" i="1" s="1"/>
  <c r="H55" i="1"/>
  <c r="K55" i="1" s="1"/>
  <c r="H56" i="1"/>
  <c r="K56" i="1" s="1"/>
  <c r="H57" i="1"/>
  <c r="K57" i="1" s="1"/>
  <c r="H58" i="1"/>
  <c r="K58" i="1" s="1"/>
  <c r="H60" i="1"/>
  <c r="K60" i="1" s="1"/>
  <c r="H61" i="1"/>
  <c r="K61" i="1" s="1"/>
  <c r="H62" i="1"/>
  <c r="K62" i="1" s="1"/>
  <c r="H63" i="1"/>
  <c r="K63" i="1" s="1"/>
  <c r="H64" i="1"/>
  <c r="K64" i="1" s="1"/>
  <c r="H65" i="1"/>
  <c r="K65" i="1" s="1"/>
  <c r="H66" i="1"/>
  <c r="K66" i="1" s="1"/>
  <c r="H67" i="1"/>
  <c r="K67" i="1" s="1"/>
  <c r="H68" i="1"/>
  <c r="K68" i="1" s="1"/>
  <c r="H69" i="1"/>
  <c r="K69" i="1" s="1"/>
  <c r="H14" i="1"/>
  <c r="K14" i="1" s="1"/>
  <c r="K73" i="1" l="1"/>
  <c r="J18" i="1"/>
  <c r="I73" i="1"/>
  <c r="J14" i="1"/>
  <c r="J73" i="1" l="1"/>
</calcChain>
</file>

<file path=xl/sharedStrings.xml><?xml version="1.0" encoding="utf-8"?>
<sst xmlns="http://schemas.openxmlformats.org/spreadsheetml/2006/main" count="139" uniqueCount="84">
  <si>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</si>
  <si>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</si>
  <si>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</si>
  <si>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</si>
  <si>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</si>
  <si>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</si>
  <si>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</si>
  <si>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</si>
  <si>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</si>
  <si>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</si>
  <si>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</si>
  <si>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</si>
  <si>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</si>
  <si>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</si>
  <si>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</si>
  <si>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</si>
  <si>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</si>
  <si>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</si>
  <si>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</si>
  <si>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kpl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</si>
  <si>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</si>
  <si>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</si>
  <si>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</si>
  <si>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</si>
  <si>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</si>
  <si>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</si>
  <si>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</si>
  <si>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</si>
  <si>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Pracovné stoličky 415x575x420</t>
  </si>
  <si>
    <t>RD Koromľa č. 28</t>
  </si>
  <si>
    <t>1.02 Zádverie</t>
  </si>
  <si>
    <t>Vešiakový panel s botníkom pre 10 detí, drevotrieska laminovaná, 1000 x 1910 x 250 , farba svetlý buk</t>
  </si>
  <si>
    <t>1.09 Kuchyňa - Jedáleň</t>
  </si>
  <si>
    <t>1.10 Obývacia izba</t>
  </si>
  <si>
    <t>1.11 Izba vychovávateľov</t>
  </si>
  <si>
    <t>2.02 Chodba</t>
  </si>
  <si>
    <t>2.05 Izba detí</t>
  </si>
  <si>
    <t>2.06 Izba detí</t>
  </si>
  <si>
    <t>2.07 Izba detí</t>
  </si>
  <si>
    <t>SO 02-1.01 Predsieň</t>
  </si>
  <si>
    <t>Vešiaková stena s botníkom 1000x1910x250, drevotrieska laminovaná, farba svetlý buk</t>
  </si>
  <si>
    <t>Počítačový stolík 1000x750x500  drevotrieska laminovaná, svetlý buk</t>
  </si>
  <si>
    <t>Počítačový stolík 1000x750x500  drevotrieska laminovaná, čerešňa</t>
  </si>
  <si>
    <t>Počítačový stolík  1000x750x500 drevotrieska laminovaná , svetlý dub</t>
  </si>
  <si>
    <t>Obývacia stena  1600x2100x470 drevotrieska laminovaná, farba orech</t>
  </si>
  <si>
    <t>Konferenčný stolík  1100x460x600 drevotrieska laminovaná, orech, s poličkou</t>
  </si>
  <si>
    <t>Skriňa šatník 2D + police  930x1860x530,drevotrieska laminovaná, svetlý dub, jedna polovica na vešanie a druhá na ukladanie</t>
  </si>
  <si>
    <t>Skriňa šatník 2D+ police  930x1860x530 drevotrieska laminovaná , svetlý buk, jedna polovica na vešanie a druhá na ukladanie</t>
  </si>
  <si>
    <t>Skriňa šatník 2D+ police  930x1860x530, čerešňa, jedna polovica na vešanie a druhá na ukladanie</t>
  </si>
  <si>
    <t>Skriňa šatník 2D + police  930x1860x530 drevotrieska laminovaná, svetlý buk, jedna polovica na vešanie a druhá na ukladanie</t>
  </si>
  <si>
    <t>Skriňa šatník 2 D + police  930x1860x530 drevotrieska laminovaná, svetlý dub, jedna strana na vešanie a druhá na ukladanie</t>
  </si>
  <si>
    <t>Policová skriňa 1D 550 x 1910 x 250, drevotrieska laminovaná, svetlý buk, uzamykateľná</t>
  </si>
  <si>
    <t>Skriňa šatník 2D + police  930x1860x530,drevotrieska laminovaná, svetlý buk, jedna polovica na vešanie a druhá na ukladanie</t>
  </si>
  <si>
    <t>Konferenčným stolik, drevotrieska laminovaná, s poličkou 1100x460x600, svetlý buk</t>
  </si>
  <si>
    <t>Prebaľovací pult s 2 zásuvkami a 2DV  820x930x540, drevotrieska laminovaná, svetlý buk</t>
  </si>
  <si>
    <t>Komoda  s 3 zásuvkami  740x700x400, drevotrieska laminovaná, svetlý buk</t>
  </si>
  <si>
    <t>Skriňa šatník 2D + police  930x1860x530,drevotrieska laminovaná, orech, jedna polovica na vešanie a druhá na ukladanie</t>
  </si>
  <si>
    <t>Konferenčným stolik, drevotrieska laminovaná, s poličkou 1100x460x600, orech</t>
  </si>
  <si>
    <t>Prebaľovací pult s 2 zásuvkami a 2DV  820x930x540, drevotrieska laminovaná, orech</t>
  </si>
  <si>
    <t>Komoda  s 3 zásuvkami  740x700x400, drevotrieska laminovaná, orech</t>
  </si>
  <si>
    <t>Detská postieľka s plným dnom,bočnicou a matracom  1230x800x660, farba svetlá prírodné drevo</t>
  </si>
  <si>
    <t>Rohová sedacia súprava 2700x750x2100, farba hnedá ekokoža</t>
  </si>
  <si>
    <t>Taburetky 580x420x580, farba hnedá ekokoža</t>
  </si>
  <si>
    <t>Pohovka s uložným priestorom 2150x750x780, hnedá textil</t>
  </si>
  <si>
    <t>Stolička kancelárska otočná s opierkou a podrúčkami, potiahnutá hnedou látkou 740x980x530</t>
  </si>
  <si>
    <t>Rohová sedacia rozkladacia súprava , čalúnnená zelenou látkou 2300x780x1800</t>
  </si>
  <si>
    <t>Rohová sedacia rozkladacia súprava , čalúnnená žltohnedou látkou 2300x780x1800</t>
  </si>
  <si>
    <t>SO 03 1.03 Dielňa</t>
  </si>
  <si>
    <t>SO 02 1.06 Spálňa,   1.07 Kuchyňa - izba</t>
  </si>
  <si>
    <t xml:space="preserve">SO 02-1.02 Spálňa, 1.03   Kuchyňka - izba </t>
  </si>
  <si>
    <t>Posteľ s odkladacím priestorom výsuvným, matracom a roštom 880x600x1960, drevotrieska laminovaná, čerešňa</t>
  </si>
  <si>
    <t>Počítačový stolík 1000x750x500, drevotrieska laminovaná, svetlý dub</t>
  </si>
  <si>
    <t>Jedálenský stôl z masívneho dreva,rozkladací 1000 x 750 x (2000)2500 pre 10 detí , farba orech + stoličky 10 ks drevo s čalunením bordo látka</t>
  </si>
  <si>
    <t>Posteľ s odkladacím priestorom výsuvným, matracom a roštom 880x600x1960, z masívneho dreva, svetlý buk</t>
  </si>
  <si>
    <t>Posteľ s odkladacím priestorom výsuvným, matracom a roštom 880x600x1960, z masívneho dreva, svetlý dub</t>
  </si>
  <si>
    <t>Posteľ s odkladacím priestorom výsivným, matracom a roštom 880x600x1960, z masívneho dreva, svetlý buk</t>
  </si>
  <si>
    <t>Stolička z masívneho dreva - buk s čalún. zelená látka 430x1060x490</t>
  </si>
  <si>
    <t>Jedálenský stôl  z masívneho dreva 900x760x900, svetlý buk</t>
  </si>
  <si>
    <t>Posteľ s odkladacím priestorom výsivným, matracom a roštom 880x600x1960, z masívneho dreva, orech</t>
  </si>
  <si>
    <t>Stolička z masívneho dreva - buk s čalún. žltohnedá látka 430x1060x490</t>
  </si>
  <si>
    <t>Jedálenský stôl  z masívneho dreva - 900x760x900, orech</t>
  </si>
  <si>
    <t>Kuchynská linka rohová s nerezovým drezom  a stekačom 600x1200, pracovná doska, farba orech, pre zabudovanie:  umývačka riadu 448x815x573,  chladnička kombinovaná 560x1776x555, plynový sporák 500x850x600; celkový rozmer kuch.linky 5500xx850x600, v ľavej dlhšej strane je zabudovaná chladnička, umývačka riadu a dres a na pravej strane je kuch.sporák; nadstavba celkový rozmer 5500x600x300, Rozpis: Spodné skrinky zľava: skrinka pre zabudovateľnú kombinovanú chladničku 600x1990x580, skrinka pre zabudovanú umývačku 600x840x1510, skrinka 3 zásuvková 300x840x510, skrinka rohová so zabudovateľným nerezovým drezom so stekáčom 900x900x840x510, skrinka 1-dverová 600x840x510, skrinka pre zabudovanú rúru s varnou doskou 600x840x510, skrinka 1- dverová 600x840x510, skrinka 3 zásuvková 400x840x510. Horné skrinky zľava: skrinka 2- dverová 600x580x300, skinka policová otvorená 300x580x300, rohová skrinka  s presklennými dvierkami 900x900x580x300, 2 - dverová skinka 600x580x300, digestorová skrinka 600x580x300, 2 - dverová skinka 600x580x300, 1- dverová skrinka 400x580x300</t>
  </si>
  <si>
    <t>Kuchynská linka orech ,drevotrieska laminovaná, s prac.doskou ,  nerezový drez so stekačom 1200x600,celkový rozmer kuch.linky 2400x850x600 pre zabudovanie chladničky 540x1441x545, nadstavba 2400x600x300. Rozpis: Spodné skrinky: skrinka pre zabudovateľnú kombinovanú chladničku 600x1450x600, 2- dverová skrinka so zabudovateľným nerezovým drezom so stekáčom 600x840x580, 2- dverová skrinka 600x840x580, skrinka so zabudovateľnnou elektrickou rúrou a varnou doskou  600x840x580. Horné skrinky: 3x 2- dverová skrinka 600x580x300</t>
  </si>
  <si>
    <t xml:space="preserve">Interiérové vybavenie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</si>
</sst>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_ ;\-#,##0.00\ "/>
  </numFmts>
  <fonts count="11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color indexed="18"/>
      <name val="Arial CE"/>
      <charset val="110"/>
    </font>
    <font>
      <sz val="8"/>
      <name val="Arial CE"/>
      <charset val="238"/>
    </font>
    <font>
      <b/>
      <sz val="8"/>
      <name val="MS Sans Serif"/>
      <family val="2"/>
      <charset val="238"/>
    </font>
    <font>
      <b/>
      <sz val="8"/>
      <color theme="1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58">
    <xf numFmtId="0" fontId="0" fillId="0" borderId="0" xfId="0" applyAlignment="1"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left" vertical="top"/>
      <protection hidden="1"/>
    </xf>
    <xf numFmtId="164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left" wrapText="1"/>
      <protection hidden="1"/>
    </xf>
    <xf numFmtId="166" fontId="7" fillId="0" borderId="0" xfId="0" applyNumberFormat="1" applyFont="1" applyFill="1" applyAlignment="1" applyProtection="1">
      <alignment horizontal="right"/>
      <protection hidden="1"/>
    </xf>
    <xf numFmtId="165" fontId="7" fillId="0" borderId="0" xfId="0" applyNumberFormat="1" applyFont="1" applyFill="1" applyAlignment="1" applyProtection="1">
      <alignment horizontal="right"/>
      <protection hidden="1"/>
    </xf>
    <xf numFmtId="164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left" vertical="top" wrapText="1"/>
      <protection hidden="1"/>
    </xf>
    <xf numFmtId="0" fontId="5" fillId="0" borderId="0" xfId="0" applyFont="1" applyFill="1" applyAlignment="1" applyProtection="1">
      <alignment horizontal="left" wrapText="1"/>
      <protection hidden="1"/>
    </xf>
    <xf numFmtId="166" fontId="5" fillId="0" borderId="0" xfId="0" applyNumberFormat="1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/>
      <protection hidden="1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0" fontId="5" fillId="3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5" fillId="0" borderId="2" xfId="0" applyFont="1" applyFill="1" applyBorder="1" applyAlignment="1" applyProtection="1">
      <alignment horizontal="left" wrapText="1"/>
      <protection hidden="1"/>
    </xf>
    <xf numFmtId="166" fontId="5" fillId="0" borderId="2" xfId="0" applyNumberFormat="1" applyFont="1" applyFill="1" applyBorder="1" applyAlignment="1" applyProtection="1">
      <alignment horizontal="right"/>
      <protection hidden="1"/>
    </xf>
    <xf numFmtId="165" fontId="5" fillId="0" borderId="3" xfId="0" applyNumberFormat="1" applyFont="1" applyFill="1" applyBorder="1" applyAlignment="1" applyProtection="1">
      <alignment horizontal="right"/>
      <protection hidden="1"/>
    </xf>
    <xf numFmtId="0" fontId="4" fillId="0" borderId="0" xfId="0" applyFont="1" applyFill="1" applyBorder="1" applyAlignment="1" applyProtection="1">
      <alignment horizontal="left" vertical="top"/>
      <protection hidden="1"/>
    </xf>
    <xf numFmtId="0" fontId="4" fillId="0" borderId="2" xfId="0" applyFont="1" applyFill="1" applyBorder="1" applyAlignment="1" applyProtection="1">
      <alignment horizontal="left" vertical="top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3" borderId="5" xfId="0" applyFont="1" applyFill="1" applyBorder="1" applyAlignment="1" applyProtection="1">
      <alignment horizontal="left" vertical="top" wrapText="1"/>
      <protection hidden="1"/>
    </xf>
    <xf numFmtId="0" fontId="3" fillId="0" borderId="5" xfId="0" applyFont="1" applyFill="1" applyBorder="1" applyAlignment="1" applyProtection="1">
      <alignment horizontal="left" vertical="top" wrapText="1"/>
      <protection hidden="1"/>
    </xf>
    <xf numFmtId="0" fontId="3" fillId="3" borderId="5" xfId="0" applyFont="1" applyFill="1" applyBorder="1" applyAlignment="1" applyProtection="1">
      <alignment horizontal="center" wrapText="1"/>
      <protection hidden="1"/>
    </xf>
    <xf numFmtId="0" fontId="3" fillId="0" borderId="5" xfId="0" applyFont="1" applyFill="1" applyBorder="1" applyAlignment="1" applyProtection="1">
      <alignment horizontal="left" wrapText="1"/>
      <protection hidden="1"/>
    </xf>
    <xf numFmtId="166" fontId="3" fillId="0" borderId="5" xfId="0" applyNumberFormat="1" applyFont="1" applyFill="1" applyBorder="1" applyAlignment="1" applyProtection="1">
      <alignment horizontal="right"/>
      <protection hidden="1"/>
    </xf>
    <xf numFmtId="165" fontId="3" fillId="0" borderId="5" xfId="0" applyNumberFormat="1" applyFont="1" applyFill="1" applyBorder="1" applyAlignment="1" applyProtection="1">
      <alignment horizontal="right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 applyProtection="1">
      <alignment horizontal="left" vertical="top" wrapText="1"/>
      <protection hidden="1"/>
    </xf>
    <xf numFmtId="16" fontId="3" fillId="3" borderId="2" xfId="0" applyNumberFormat="1" applyFont="1" applyFill="1" applyBorder="1" applyAlignment="1" applyProtection="1">
      <alignment horizontal="left" vertical="top" wrapText="1"/>
      <protection hidden="1"/>
    </xf>
    <xf numFmtId="0" fontId="9" fillId="0" borderId="0" xfId="0" applyFont="1" applyFill="1" applyAlignment="1" applyProtection="1">
      <alignment horizontal="right" vertical="center"/>
      <protection hidden="1"/>
    </xf>
    <xf numFmtId="0" fontId="9" fillId="0" borderId="0" xfId="0" applyFont="1" applyFill="1" applyAlignment="1" applyProtection="1">
      <alignment horizontal="left" vertical="center"/>
      <protection hidden="1"/>
    </xf>
    <xf numFmtId="4" fontId="9" fillId="0" borderId="0" xfId="0" applyNumberFormat="1" applyFont="1" applyFill="1" applyAlignment="1" applyProtection="1">
      <alignment horizontal="right" vertic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166" fontId="5" fillId="0" borderId="2" xfId="0" applyNumberFormat="1" applyFont="1" applyFill="1" applyBorder="1" applyAlignment="1" applyProtection="1">
      <alignment horizontal="right"/>
      <protection locked="0"/>
    </xf>
    <xf numFmtId="166" fontId="3" fillId="0" borderId="5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Alignment="1" applyProtection="1">
      <alignment horizontal="right" vertical="top"/>
      <protection hidden="1"/>
    </xf>
    <xf numFmtId="4" fontId="10" fillId="0" borderId="0" xfId="0" applyNumberFormat="1" applyFont="1" applyFill="1" applyAlignment="1" applyProtection="1">
      <alignment horizontal="right" vertical="top"/>
      <protection hidden="1"/>
    </xf>
    <xf numFmtId="4" fontId="9" fillId="0" borderId="0" xfId="0" applyNumberFormat="1" applyFont="1" applyFill="1" applyAlignment="1" applyProtection="1">
      <alignment horizontal="right" vertical="top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6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5" fillId="2" borderId="0" xfId="0" applyFont="1" applyFill="1" applyAlignment="1" applyProtection="1">
      <alignment horizontal="lef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77"/>
  <sheetViews>
    <sheetView showGridLines="0" tabSelected="1" topLeftCell="A7" zoomScale="110" zoomScaleNormal="110" workbookViewId="0">
      <selection activeCell="G14" sqref="G14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52" ht="41.25" customHeight="1">
      <c r="A1" s="55" t="s">
        <v>83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1"/>
    </row>
    <row r="2" spans="1:5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52" ht="11.25">
      <c r="A3" s="3" t="s">
        <v>25</v>
      </c>
      <c r="B3" s="4"/>
      <c r="C3" s="52" t="s">
        <v>29</v>
      </c>
      <c r="D3" s="53"/>
      <c r="E3" s="53"/>
      <c r="F3" s="53"/>
      <c r="G3" s="53"/>
      <c r="H3" s="53"/>
      <c r="I3" s="53"/>
      <c r="J3" s="53"/>
      <c r="K3" s="54"/>
      <c r="L3" s="1"/>
    </row>
    <row r="4" spans="1:52" ht="11.25">
      <c r="A4" s="57"/>
      <c r="B4" s="57"/>
      <c r="C4" s="3"/>
      <c r="D4" s="3"/>
      <c r="E4" s="4"/>
      <c r="F4" s="5"/>
      <c r="G4" s="4"/>
      <c r="H4" s="4"/>
      <c r="I4" s="4"/>
      <c r="J4" s="4"/>
      <c r="K4" s="4"/>
      <c r="L4" s="1"/>
    </row>
    <row r="5" spans="1:52" ht="11.25">
      <c r="A5" s="5" t="s">
        <v>26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52" ht="11.25">
      <c r="A6" s="5"/>
      <c r="B6" s="4"/>
      <c r="C6" s="4"/>
      <c r="D6" s="4"/>
      <c r="E6" s="4"/>
      <c r="F6" s="5" t="s">
        <v>27</v>
      </c>
      <c r="G6" s="4"/>
      <c r="H6" s="4"/>
      <c r="I6" s="4"/>
      <c r="J6" s="4"/>
      <c r="K6" s="4"/>
      <c r="L6" s="1"/>
    </row>
    <row r="7" spans="1:5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52" ht="34.5" thickBot="1">
      <c r="A8" s="6" t="s">
        <v>0</v>
      </c>
      <c r="B8" s="6" t="s">
        <v>1</v>
      </c>
      <c r="C8" s="6" t="s">
        <v>2</v>
      </c>
      <c r="D8" s="6" t="s">
        <v>20</v>
      </c>
      <c r="E8" s="6" t="s">
        <v>3</v>
      </c>
      <c r="F8" s="6" t="s">
        <v>4</v>
      </c>
      <c r="G8" s="45" t="s">
        <v>5</v>
      </c>
      <c r="H8" s="6" t="s">
        <v>21</v>
      </c>
      <c r="I8" s="6" t="s">
        <v>6</v>
      </c>
      <c r="J8" s="6" t="s">
        <v>7</v>
      </c>
      <c r="K8" s="6" t="s">
        <v>8</v>
      </c>
      <c r="L8" s="6" t="s">
        <v>9</v>
      </c>
    </row>
    <row r="9" spans="1:52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45" t="s">
        <v>16</v>
      </c>
      <c r="H9" s="6" t="s">
        <v>17</v>
      </c>
      <c r="I9" s="6" t="s">
        <v>22</v>
      </c>
      <c r="J9" s="6" t="s">
        <v>23</v>
      </c>
      <c r="K9" s="6" t="s">
        <v>24</v>
      </c>
      <c r="L9" s="6" t="s">
        <v>17</v>
      </c>
    </row>
    <row r="10" spans="1:52" ht="11.25">
      <c r="A10" s="1"/>
      <c r="B10" s="7"/>
      <c r="C10" s="7"/>
      <c r="D10" s="7"/>
      <c r="E10" s="1"/>
      <c r="F10" s="1"/>
      <c r="G10" s="46"/>
      <c r="H10" s="1"/>
      <c r="I10" s="1"/>
      <c r="J10" s="1"/>
      <c r="K10" s="1"/>
      <c r="L10" s="1"/>
    </row>
    <row r="11" spans="1:52" ht="11.25">
      <c r="A11" s="8"/>
      <c r="B11" s="9"/>
      <c r="C11" s="9"/>
      <c r="D11" s="9"/>
      <c r="E11" s="10"/>
      <c r="F11" s="11"/>
      <c r="G11" s="11"/>
      <c r="H11" s="11"/>
      <c r="I11" s="11"/>
      <c r="J11" s="11"/>
      <c r="K11" s="11"/>
      <c r="L11" s="12">
        <v>0</v>
      </c>
    </row>
    <row r="12" spans="1:52" ht="11.25">
      <c r="A12" s="13"/>
      <c r="B12" s="14"/>
      <c r="C12" s="14"/>
      <c r="D12" s="14"/>
      <c r="E12" s="15"/>
      <c r="F12" s="16"/>
      <c r="G12" s="16"/>
      <c r="H12" s="16"/>
      <c r="I12" s="16"/>
      <c r="J12" s="16"/>
      <c r="K12" s="16"/>
      <c r="L12" s="17">
        <v>0</v>
      </c>
    </row>
    <row r="13" spans="1:52" s="25" customFormat="1" ht="11.25">
      <c r="A13" s="18"/>
      <c r="B13" s="19"/>
      <c r="C13" s="20" t="s">
        <v>30</v>
      </c>
      <c r="D13" s="19"/>
      <c r="E13" s="21"/>
      <c r="F13" s="22"/>
      <c r="G13" s="47"/>
      <c r="H13" s="22"/>
      <c r="I13" s="22"/>
      <c r="J13" s="22"/>
      <c r="K13" s="22"/>
      <c r="L13" s="23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</row>
    <row r="14" spans="1:52" ht="22.5">
      <c r="A14" s="26">
        <v>1</v>
      </c>
      <c r="B14" s="27"/>
      <c r="C14" s="28" t="s">
        <v>31</v>
      </c>
      <c r="D14" s="29">
        <v>633001</v>
      </c>
      <c r="E14" s="30" t="s">
        <v>18</v>
      </c>
      <c r="F14" s="31">
        <v>3</v>
      </c>
      <c r="G14" s="48">
        <v>0</v>
      </c>
      <c r="H14" s="31">
        <f>G14*1.2</f>
        <v>0</v>
      </c>
      <c r="I14" s="31">
        <f>ROUND(G14*F14,2)</f>
        <v>0</v>
      </c>
      <c r="J14" s="31">
        <f t="shared" ref="J14" si="0">I14*0.2</f>
        <v>0</v>
      </c>
      <c r="K14" s="31">
        <f>ROUND(H14*F14,2)</f>
        <v>0</v>
      </c>
      <c r="L14" s="32">
        <v>0</v>
      </c>
    </row>
    <row r="15" spans="1:52" ht="22.5">
      <c r="A15" s="33">
        <v>2</v>
      </c>
      <c r="B15" s="20"/>
      <c r="C15" s="34" t="s">
        <v>51</v>
      </c>
      <c r="D15" s="35">
        <v>633001</v>
      </c>
      <c r="E15" s="36" t="s">
        <v>18</v>
      </c>
      <c r="F15" s="37">
        <v>1</v>
      </c>
      <c r="G15" s="48">
        <v>0</v>
      </c>
      <c r="H15" s="37">
        <f t="shared" ref="H15:H69" si="1">G15*1.2</f>
        <v>0</v>
      </c>
      <c r="I15" s="37">
        <f t="shared" ref="I15:I20" si="2">ROUND(G15*F15,2)</f>
        <v>0</v>
      </c>
      <c r="J15" s="37">
        <f t="shared" ref="J15:J20" si="3">I15*0.2</f>
        <v>0</v>
      </c>
      <c r="K15" s="37">
        <f t="shared" ref="K15:K20" si="4">ROUND(H15*F15,2)</f>
        <v>0</v>
      </c>
      <c r="L15" s="38">
        <v>0</v>
      </c>
    </row>
    <row r="16" spans="1:52" ht="11.25">
      <c r="A16" s="33"/>
      <c r="B16" s="20"/>
      <c r="C16" s="20" t="s">
        <v>32</v>
      </c>
      <c r="D16" s="35"/>
      <c r="E16" s="36"/>
      <c r="F16" s="37"/>
      <c r="G16" s="48">
        <v>0</v>
      </c>
      <c r="H16" s="37"/>
      <c r="I16" s="37"/>
      <c r="J16" s="37"/>
      <c r="K16" s="37"/>
      <c r="L16" s="38"/>
    </row>
    <row r="17" spans="1:12" ht="33.75">
      <c r="A17" s="33">
        <v>3</v>
      </c>
      <c r="B17" s="20"/>
      <c r="C17" s="39" t="s">
        <v>72</v>
      </c>
      <c r="D17" s="35">
        <v>713001</v>
      </c>
      <c r="E17" s="36" t="s">
        <v>18</v>
      </c>
      <c r="F17" s="37">
        <v>1</v>
      </c>
      <c r="G17" s="48">
        <v>0</v>
      </c>
      <c r="H17" s="37">
        <f t="shared" si="1"/>
        <v>0</v>
      </c>
      <c r="I17" s="37">
        <f t="shared" si="2"/>
        <v>0</v>
      </c>
      <c r="J17" s="37">
        <f t="shared" si="3"/>
        <v>0</v>
      </c>
      <c r="K17" s="37">
        <f t="shared" si="4"/>
        <v>0</v>
      </c>
      <c r="L17" s="38">
        <v>0</v>
      </c>
    </row>
    <row r="18" spans="1:12" ht="219.75" customHeight="1">
      <c r="A18" s="33">
        <v>4</v>
      </c>
      <c r="B18" s="20"/>
      <c r="C18" s="40" t="s">
        <v>81</v>
      </c>
      <c r="D18" s="35">
        <v>717002</v>
      </c>
      <c r="E18" s="36" t="s">
        <v>18</v>
      </c>
      <c r="F18" s="37">
        <v>1</v>
      </c>
      <c r="G18" s="48">
        <v>0</v>
      </c>
      <c r="H18" s="37">
        <f t="shared" si="1"/>
        <v>0</v>
      </c>
      <c r="I18" s="37">
        <f t="shared" si="2"/>
        <v>0</v>
      </c>
      <c r="J18" s="37">
        <f t="shared" si="3"/>
        <v>0</v>
      </c>
      <c r="K18" s="37">
        <f t="shared" si="4"/>
        <v>0</v>
      </c>
      <c r="L18" s="38">
        <v>0</v>
      </c>
    </row>
    <row r="19" spans="1:12" ht="11.25">
      <c r="A19" s="33"/>
      <c r="B19" s="20"/>
      <c r="C19" s="20" t="s">
        <v>33</v>
      </c>
      <c r="D19" s="35"/>
      <c r="E19" s="36"/>
      <c r="F19" s="37"/>
      <c r="G19" s="48">
        <v>0</v>
      </c>
      <c r="H19" s="37"/>
      <c r="I19" s="37"/>
      <c r="J19" s="37"/>
      <c r="K19" s="37"/>
      <c r="L19" s="38"/>
    </row>
    <row r="20" spans="1:12" ht="22.5">
      <c r="A20" s="33">
        <v>5</v>
      </c>
      <c r="B20" s="20"/>
      <c r="C20" s="39" t="s">
        <v>61</v>
      </c>
      <c r="D20" s="35">
        <v>633001</v>
      </c>
      <c r="E20" s="36" t="s">
        <v>18</v>
      </c>
      <c r="F20" s="37">
        <v>1</v>
      </c>
      <c r="G20" s="48">
        <v>0</v>
      </c>
      <c r="H20" s="37">
        <f t="shared" si="1"/>
        <v>0</v>
      </c>
      <c r="I20" s="37">
        <f t="shared" si="2"/>
        <v>0</v>
      </c>
      <c r="J20" s="37">
        <f t="shared" si="3"/>
        <v>0</v>
      </c>
      <c r="K20" s="37">
        <f t="shared" si="4"/>
        <v>0</v>
      </c>
      <c r="L20" s="38">
        <v>0</v>
      </c>
    </row>
    <row r="21" spans="1:12" ht="11.25">
      <c r="A21" s="33">
        <v>6</v>
      </c>
      <c r="B21" s="20"/>
      <c r="C21" s="39" t="s">
        <v>62</v>
      </c>
      <c r="D21" s="35">
        <v>633001</v>
      </c>
      <c r="E21" s="36" t="s">
        <v>18</v>
      </c>
      <c r="F21" s="37">
        <v>2</v>
      </c>
      <c r="G21" s="48">
        <v>0</v>
      </c>
      <c r="H21" s="37">
        <f t="shared" si="1"/>
        <v>0</v>
      </c>
      <c r="I21" s="37">
        <f>ROUND(G21*F21,2)</f>
        <v>0</v>
      </c>
      <c r="J21" s="37">
        <f t="shared" ref="J21" si="5">I21*0.2</f>
        <v>0</v>
      </c>
      <c r="K21" s="37">
        <f>ROUND(H21*F21,2)</f>
        <v>0</v>
      </c>
      <c r="L21" s="38">
        <v>0</v>
      </c>
    </row>
    <row r="22" spans="1:12" ht="22.5">
      <c r="A22" s="33">
        <v>7</v>
      </c>
      <c r="B22" s="20"/>
      <c r="C22" s="39" t="s">
        <v>44</v>
      </c>
      <c r="D22" s="35">
        <v>633001</v>
      </c>
      <c r="E22" s="36" t="s">
        <v>18</v>
      </c>
      <c r="F22" s="37">
        <v>3</v>
      </c>
      <c r="G22" s="48">
        <v>0</v>
      </c>
      <c r="H22" s="37">
        <f t="shared" si="1"/>
        <v>0</v>
      </c>
      <c r="I22" s="37">
        <f t="shared" ref="I22:I37" si="6">ROUND(G22*F22,2)</f>
        <v>0</v>
      </c>
      <c r="J22" s="37">
        <f t="shared" ref="J22:J37" si="7">I22*0.2</f>
        <v>0</v>
      </c>
      <c r="K22" s="37">
        <f t="shared" ref="K22:K37" si="8">ROUND(H22*F22,2)</f>
        <v>0</v>
      </c>
      <c r="L22" s="38">
        <v>0</v>
      </c>
    </row>
    <row r="23" spans="1:12" ht="22.5">
      <c r="A23" s="33">
        <v>8</v>
      </c>
      <c r="B23" s="20"/>
      <c r="C23" s="39" t="s">
        <v>45</v>
      </c>
      <c r="D23" s="35">
        <v>633001</v>
      </c>
      <c r="E23" s="36" t="s">
        <v>18</v>
      </c>
      <c r="F23" s="37">
        <v>1</v>
      </c>
      <c r="G23" s="48">
        <v>0</v>
      </c>
      <c r="H23" s="37">
        <f t="shared" si="1"/>
        <v>0</v>
      </c>
      <c r="I23" s="37">
        <f t="shared" si="6"/>
        <v>0</v>
      </c>
      <c r="J23" s="37">
        <f t="shared" si="7"/>
        <v>0</v>
      </c>
      <c r="K23" s="37">
        <f t="shared" si="8"/>
        <v>0</v>
      </c>
      <c r="L23" s="38">
        <v>0</v>
      </c>
    </row>
    <row r="24" spans="1:12" ht="11.25">
      <c r="A24" s="33"/>
      <c r="B24" s="20"/>
      <c r="C24" s="20" t="s">
        <v>34</v>
      </c>
      <c r="D24" s="35"/>
      <c r="E24" s="36"/>
      <c r="F24" s="37"/>
      <c r="G24" s="48">
        <v>0</v>
      </c>
      <c r="H24" s="37"/>
      <c r="I24" s="37"/>
      <c r="J24" s="37"/>
      <c r="K24" s="37"/>
      <c r="L24" s="38"/>
    </row>
    <row r="25" spans="1:12" ht="33.75">
      <c r="A25" s="33">
        <v>9</v>
      </c>
      <c r="B25" s="20"/>
      <c r="C25" s="39" t="s">
        <v>50</v>
      </c>
      <c r="D25" s="35">
        <v>633001</v>
      </c>
      <c r="E25" s="36" t="s">
        <v>18</v>
      </c>
      <c r="F25" s="37">
        <v>2</v>
      </c>
      <c r="G25" s="48">
        <v>0</v>
      </c>
      <c r="H25" s="37">
        <f t="shared" si="1"/>
        <v>0</v>
      </c>
      <c r="I25" s="37">
        <f t="shared" si="6"/>
        <v>0</v>
      </c>
      <c r="J25" s="37">
        <f t="shared" si="7"/>
        <v>0</v>
      </c>
      <c r="K25" s="37">
        <f t="shared" si="8"/>
        <v>0</v>
      </c>
      <c r="L25" s="38">
        <v>0</v>
      </c>
    </row>
    <row r="26" spans="1:12" ht="11.25">
      <c r="A26" s="33">
        <v>10</v>
      </c>
      <c r="B26" s="20"/>
      <c r="C26" s="39" t="s">
        <v>63</v>
      </c>
      <c r="D26" s="35">
        <v>633001</v>
      </c>
      <c r="E26" s="36" t="s">
        <v>18</v>
      </c>
      <c r="F26" s="37">
        <v>1</v>
      </c>
      <c r="G26" s="48">
        <v>0</v>
      </c>
      <c r="H26" s="37">
        <f t="shared" si="1"/>
        <v>0</v>
      </c>
      <c r="I26" s="37">
        <f t="shared" si="6"/>
        <v>0</v>
      </c>
      <c r="J26" s="37">
        <f t="shared" si="7"/>
        <v>0</v>
      </c>
      <c r="K26" s="37">
        <f t="shared" si="8"/>
        <v>0</v>
      </c>
      <c r="L26" s="38">
        <v>0</v>
      </c>
    </row>
    <row r="27" spans="1:12" ht="22.5">
      <c r="A27" s="33">
        <v>11</v>
      </c>
      <c r="B27" s="20"/>
      <c r="C27" s="39" t="s">
        <v>64</v>
      </c>
      <c r="D27" s="35">
        <v>633001</v>
      </c>
      <c r="E27" s="36" t="s">
        <v>18</v>
      </c>
      <c r="F27" s="37">
        <v>1</v>
      </c>
      <c r="G27" s="48">
        <v>0</v>
      </c>
      <c r="H27" s="37">
        <f t="shared" si="1"/>
        <v>0</v>
      </c>
      <c r="I27" s="37">
        <f t="shared" si="6"/>
        <v>0</v>
      </c>
      <c r="J27" s="37">
        <f t="shared" si="7"/>
        <v>0</v>
      </c>
      <c r="K27" s="37">
        <f t="shared" si="8"/>
        <v>0</v>
      </c>
      <c r="L27" s="38">
        <v>0</v>
      </c>
    </row>
    <row r="28" spans="1:12" ht="22.5">
      <c r="A28" s="33">
        <v>12</v>
      </c>
      <c r="B28" s="20"/>
      <c r="C28" s="39" t="s">
        <v>43</v>
      </c>
      <c r="D28" s="35">
        <v>633001</v>
      </c>
      <c r="E28" s="36" t="s">
        <v>18</v>
      </c>
      <c r="F28" s="37">
        <v>1</v>
      </c>
      <c r="G28" s="48">
        <v>0</v>
      </c>
      <c r="H28" s="37">
        <f t="shared" si="1"/>
        <v>0</v>
      </c>
      <c r="I28" s="37">
        <f t="shared" si="6"/>
        <v>0</v>
      </c>
      <c r="J28" s="37">
        <f t="shared" si="7"/>
        <v>0</v>
      </c>
      <c r="K28" s="37">
        <f t="shared" si="8"/>
        <v>0</v>
      </c>
      <c r="L28" s="38">
        <v>0</v>
      </c>
    </row>
    <row r="29" spans="1:12" ht="11.25">
      <c r="A29" s="33"/>
      <c r="B29" s="20"/>
      <c r="C29" s="20" t="s">
        <v>35</v>
      </c>
      <c r="D29" s="35"/>
      <c r="E29" s="36"/>
      <c r="F29" s="37"/>
      <c r="G29" s="48">
        <v>0</v>
      </c>
      <c r="H29" s="37"/>
      <c r="I29" s="37"/>
      <c r="J29" s="37"/>
      <c r="K29" s="37"/>
      <c r="L29" s="38"/>
    </row>
    <row r="30" spans="1:12" ht="33.75">
      <c r="A30" s="33">
        <v>13</v>
      </c>
      <c r="B30" s="20"/>
      <c r="C30" s="39" t="s">
        <v>49</v>
      </c>
      <c r="D30" s="35">
        <v>633001</v>
      </c>
      <c r="E30" s="36" t="s">
        <v>18</v>
      </c>
      <c r="F30" s="37">
        <v>3</v>
      </c>
      <c r="G30" s="48">
        <v>0</v>
      </c>
      <c r="H30" s="37">
        <f t="shared" si="1"/>
        <v>0</v>
      </c>
      <c r="I30" s="37">
        <f t="shared" si="6"/>
        <v>0</v>
      </c>
      <c r="J30" s="37">
        <f t="shared" si="7"/>
        <v>0</v>
      </c>
      <c r="K30" s="37">
        <f t="shared" si="8"/>
        <v>0</v>
      </c>
      <c r="L30" s="38">
        <v>0</v>
      </c>
    </row>
    <row r="31" spans="1:12" ht="11.25">
      <c r="A31" s="33"/>
      <c r="B31" s="20"/>
      <c r="C31" s="20" t="s">
        <v>36</v>
      </c>
      <c r="D31" s="35"/>
      <c r="E31" s="36"/>
      <c r="F31" s="37"/>
      <c r="G31" s="48">
        <v>0</v>
      </c>
      <c r="H31" s="37"/>
      <c r="I31" s="37"/>
      <c r="J31" s="37"/>
      <c r="K31" s="37"/>
      <c r="L31" s="38"/>
    </row>
    <row r="32" spans="1:12" ht="22.5">
      <c r="A32" s="33">
        <v>14</v>
      </c>
      <c r="B32" s="20"/>
      <c r="C32" s="39" t="s">
        <v>70</v>
      </c>
      <c r="D32" s="35">
        <v>633001</v>
      </c>
      <c r="E32" s="36" t="s">
        <v>18</v>
      </c>
      <c r="F32" s="37">
        <v>3</v>
      </c>
      <c r="G32" s="48">
        <v>0</v>
      </c>
      <c r="H32" s="37">
        <f t="shared" si="1"/>
        <v>0</v>
      </c>
      <c r="I32" s="37">
        <f t="shared" si="6"/>
        <v>0</v>
      </c>
      <c r="J32" s="37">
        <f t="shared" si="7"/>
        <v>0</v>
      </c>
      <c r="K32" s="37">
        <f t="shared" si="8"/>
        <v>0</v>
      </c>
      <c r="L32" s="38">
        <v>0</v>
      </c>
    </row>
    <row r="33" spans="1:12" ht="22.5">
      <c r="A33" s="33">
        <v>15</v>
      </c>
      <c r="B33" s="20"/>
      <c r="C33" s="39" t="s">
        <v>42</v>
      </c>
      <c r="D33" s="35">
        <v>633001</v>
      </c>
      <c r="E33" s="36" t="s">
        <v>18</v>
      </c>
      <c r="F33" s="37">
        <v>2</v>
      </c>
      <c r="G33" s="48">
        <v>0</v>
      </c>
      <c r="H33" s="37">
        <f t="shared" si="1"/>
        <v>0</v>
      </c>
      <c r="I33" s="37">
        <f t="shared" si="6"/>
        <v>0</v>
      </c>
      <c r="J33" s="37">
        <f t="shared" si="7"/>
        <v>0</v>
      </c>
      <c r="K33" s="37">
        <f t="shared" si="8"/>
        <v>0</v>
      </c>
      <c r="L33" s="38">
        <v>0</v>
      </c>
    </row>
    <row r="34" spans="1:12" ht="22.5">
      <c r="A34" s="33">
        <v>16</v>
      </c>
      <c r="B34" s="20"/>
      <c r="C34" s="39" t="s">
        <v>64</v>
      </c>
      <c r="D34" s="35">
        <v>633001</v>
      </c>
      <c r="E34" s="36" t="s">
        <v>18</v>
      </c>
      <c r="F34" s="37">
        <v>3</v>
      </c>
      <c r="G34" s="48">
        <v>0</v>
      </c>
      <c r="H34" s="37">
        <f t="shared" si="1"/>
        <v>0</v>
      </c>
      <c r="I34" s="37">
        <f t="shared" si="6"/>
        <v>0</v>
      </c>
      <c r="J34" s="37">
        <f t="shared" si="7"/>
        <v>0</v>
      </c>
      <c r="K34" s="37">
        <f t="shared" si="8"/>
        <v>0</v>
      </c>
      <c r="L34" s="38">
        <v>0</v>
      </c>
    </row>
    <row r="35" spans="1:12" ht="22.5">
      <c r="A35" s="33">
        <v>17</v>
      </c>
      <c r="B35" s="20"/>
      <c r="C35" s="39" t="s">
        <v>48</v>
      </c>
      <c r="D35" s="35">
        <v>633001</v>
      </c>
      <c r="E35" s="36" t="s">
        <v>18</v>
      </c>
      <c r="F35" s="37">
        <v>3</v>
      </c>
      <c r="G35" s="48">
        <v>0</v>
      </c>
      <c r="H35" s="37">
        <f t="shared" si="1"/>
        <v>0</v>
      </c>
      <c r="I35" s="37">
        <f t="shared" si="6"/>
        <v>0</v>
      </c>
      <c r="J35" s="37">
        <f t="shared" si="7"/>
        <v>0</v>
      </c>
      <c r="K35" s="37">
        <f t="shared" si="8"/>
        <v>0</v>
      </c>
      <c r="L35" s="38">
        <v>0</v>
      </c>
    </row>
    <row r="36" spans="1:12" ht="11.25">
      <c r="A36" s="33"/>
      <c r="B36" s="20"/>
      <c r="C36" s="41" t="s">
        <v>37</v>
      </c>
      <c r="D36" s="35"/>
      <c r="E36" s="36"/>
      <c r="F36" s="37"/>
      <c r="G36" s="48">
        <v>0</v>
      </c>
      <c r="H36" s="37"/>
      <c r="I36" s="37"/>
      <c r="J36" s="37"/>
      <c r="K36" s="37"/>
      <c r="L36" s="38"/>
    </row>
    <row r="37" spans="1:12" ht="22.5">
      <c r="A37" s="33">
        <v>18</v>
      </c>
      <c r="B37" s="41"/>
      <c r="C37" s="39" t="s">
        <v>73</v>
      </c>
      <c r="D37" s="35">
        <v>633001</v>
      </c>
      <c r="E37" s="36" t="s">
        <v>18</v>
      </c>
      <c r="F37" s="37">
        <v>3</v>
      </c>
      <c r="G37" s="48">
        <v>0</v>
      </c>
      <c r="H37" s="37">
        <f t="shared" si="1"/>
        <v>0</v>
      </c>
      <c r="I37" s="37">
        <f t="shared" si="6"/>
        <v>0</v>
      </c>
      <c r="J37" s="37">
        <f t="shared" si="7"/>
        <v>0</v>
      </c>
      <c r="K37" s="37">
        <f t="shared" si="8"/>
        <v>0</v>
      </c>
      <c r="L37" s="38">
        <v>0</v>
      </c>
    </row>
    <row r="38" spans="1:12" ht="22.5">
      <c r="A38" s="33">
        <v>19</v>
      </c>
      <c r="B38" s="20"/>
      <c r="C38" s="39" t="s">
        <v>41</v>
      </c>
      <c r="D38" s="35">
        <v>633001</v>
      </c>
      <c r="E38" s="36" t="s">
        <v>18</v>
      </c>
      <c r="F38" s="37">
        <v>2</v>
      </c>
      <c r="G38" s="48">
        <v>0</v>
      </c>
      <c r="H38" s="37">
        <f t="shared" si="1"/>
        <v>0</v>
      </c>
      <c r="I38" s="37">
        <f t="shared" ref="I38:I52" si="9">ROUND(G38*F38,2)</f>
        <v>0</v>
      </c>
      <c r="J38" s="37">
        <f t="shared" ref="J38:J52" si="10">I38*0.2</f>
        <v>0</v>
      </c>
      <c r="K38" s="37">
        <f t="shared" ref="K38:K52" si="11">ROUND(H38*F38,2)</f>
        <v>0</v>
      </c>
      <c r="L38" s="38">
        <v>0</v>
      </c>
    </row>
    <row r="39" spans="1:12" ht="22.5">
      <c r="A39" s="33">
        <v>20</v>
      </c>
      <c r="B39" s="20"/>
      <c r="C39" s="39" t="s">
        <v>64</v>
      </c>
      <c r="D39" s="35">
        <v>633001</v>
      </c>
      <c r="E39" s="36" t="s">
        <v>18</v>
      </c>
      <c r="F39" s="37">
        <v>3</v>
      </c>
      <c r="G39" s="48">
        <v>0</v>
      </c>
      <c r="H39" s="37">
        <f t="shared" si="1"/>
        <v>0</v>
      </c>
      <c r="I39" s="37">
        <f t="shared" si="9"/>
        <v>0</v>
      </c>
      <c r="J39" s="37">
        <f t="shared" si="10"/>
        <v>0</v>
      </c>
      <c r="K39" s="37">
        <f t="shared" si="11"/>
        <v>0</v>
      </c>
      <c r="L39" s="38">
        <v>0</v>
      </c>
    </row>
    <row r="40" spans="1:12" ht="33.75">
      <c r="A40" s="33">
        <v>21</v>
      </c>
      <c r="B40" s="20"/>
      <c r="C40" s="39" t="s">
        <v>47</v>
      </c>
      <c r="D40" s="35">
        <v>633001</v>
      </c>
      <c r="E40" s="36" t="s">
        <v>19</v>
      </c>
      <c r="F40" s="37">
        <v>3</v>
      </c>
      <c r="G40" s="48">
        <v>0</v>
      </c>
      <c r="H40" s="37">
        <f t="shared" si="1"/>
        <v>0</v>
      </c>
      <c r="I40" s="37">
        <f t="shared" si="9"/>
        <v>0</v>
      </c>
      <c r="J40" s="37">
        <f t="shared" si="10"/>
        <v>0</v>
      </c>
      <c r="K40" s="37">
        <f t="shared" si="11"/>
        <v>0</v>
      </c>
      <c r="L40" s="38">
        <v>0</v>
      </c>
    </row>
    <row r="41" spans="1:12" ht="11.25">
      <c r="A41" s="33"/>
      <c r="B41" s="20"/>
      <c r="C41" s="20" t="s">
        <v>38</v>
      </c>
      <c r="D41" s="35"/>
      <c r="E41" s="36"/>
      <c r="F41" s="37"/>
      <c r="G41" s="48">
        <v>0</v>
      </c>
      <c r="H41" s="37"/>
      <c r="I41" s="37"/>
      <c r="J41" s="37"/>
      <c r="K41" s="37"/>
      <c r="L41" s="38"/>
    </row>
    <row r="42" spans="1:12" ht="22.5">
      <c r="A42" s="33">
        <v>22</v>
      </c>
      <c r="B42" s="20"/>
      <c r="C42" s="39" t="s">
        <v>74</v>
      </c>
      <c r="D42" s="35">
        <v>633001</v>
      </c>
      <c r="E42" s="36" t="s">
        <v>18</v>
      </c>
      <c r="F42" s="37">
        <v>3</v>
      </c>
      <c r="G42" s="48">
        <v>0</v>
      </c>
      <c r="H42" s="37">
        <f t="shared" si="1"/>
        <v>0</v>
      </c>
      <c r="I42" s="37">
        <f t="shared" si="9"/>
        <v>0</v>
      </c>
      <c r="J42" s="37">
        <f t="shared" si="10"/>
        <v>0</v>
      </c>
      <c r="K42" s="37">
        <f t="shared" si="11"/>
        <v>0</v>
      </c>
      <c r="L42" s="38">
        <v>0</v>
      </c>
    </row>
    <row r="43" spans="1:12" ht="22.5">
      <c r="A43" s="33">
        <v>23</v>
      </c>
      <c r="B43" s="20"/>
      <c r="C43" s="39" t="s">
        <v>71</v>
      </c>
      <c r="D43" s="35">
        <v>633001</v>
      </c>
      <c r="E43" s="36" t="s">
        <v>18</v>
      </c>
      <c r="F43" s="37">
        <v>2</v>
      </c>
      <c r="G43" s="48">
        <v>0</v>
      </c>
      <c r="H43" s="37">
        <f t="shared" si="1"/>
        <v>0</v>
      </c>
      <c r="I43" s="37">
        <f t="shared" si="9"/>
        <v>0</v>
      </c>
      <c r="J43" s="37">
        <f t="shared" si="10"/>
        <v>0</v>
      </c>
      <c r="K43" s="37">
        <f t="shared" si="11"/>
        <v>0</v>
      </c>
      <c r="L43" s="38">
        <v>0</v>
      </c>
    </row>
    <row r="44" spans="1:12" ht="22.5">
      <c r="A44" s="33">
        <v>24</v>
      </c>
      <c r="B44" s="20"/>
      <c r="C44" s="39" t="s">
        <v>64</v>
      </c>
      <c r="D44" s="35">
        <v>633001</v>
      </c>
      <c r="E44" s="36" t="s">
        <v>18</v>
      </c>
      <c r="F44" s="37">
        <v>3</v>
      </c>
      <c r="G44" s="48">
        <v>0</v>
      </c>
      <c r="H44" s="37">
        <f t="shared" si="1"/>
        <v>0</v>
      </c>
      <c r="I44" s="37">
        <f t="shared" si="9"/>
        <v>0</v>
      </c>
      <c r="J44" s="37">
        <f t="shared" si="10"/>
        <v>0</v>
      </c>
      <c r="K44" s="37">
        <f t="shared" si="11"/>
        <v>0</v>
      </c>
      <c r="L44" s="38">
        <v>0</v>
      </c>
    </row>
    <row r="45" spans="1:12" ht="33.75">
      <c r="A45" s="33">
        <v>25</v>
      </c>
      <c r="B45" s="20"/>
      <c r="C45" s="39" t="s">
        <v>46</v>
      </c>
      <c r="D45" s="35">
        <v>633001</v>
      </c>
      <c r="E45" s="36" t="s">
        <v>18</v>
      </c>
      <c r="F45" s="37">
        <v>3</v>
      </c>
      <c r="G45" s="48">
        <v>0</v>
      </c>
      <c r="H45" s="37">
        <f t="shared" si="1"/>
        <v>0</v>
      </c>
      <c r="I45" s="37">
        <f t="shared" si="9"/>
        <v>0</v>
      </c>
      <c r="J45" s="37">
        <f t="shared" si="10"/>
        <v>0</v>
      </c>
      <c r="K45" s="37">
        <f t="shared" si="11"/>
        <v>0</v>
      </c>
      <c r="L45" s="38">
        <v>0</v>
      </c>
    </row>
    <row r="46" spans="1:12" ht="11.25">
      <c r="A46" s="33"/>
      <c r="B46" s="20"/>
      <c r="C46" s="20" t="s">
        <v>39</v>
      </c>
      <c r="D46" s="35"/>
      <c r="E46" s="36"/>
      <c r="F46" s="37"/>
      <c r="G46" s="48">
        <v>0</v>
      </c>
      <c r="H46" s="37"/>
      <c r="I46" s="37"/>
      <c r="J46" s="37"/>
      <c r="K46" s="37"/>
      <c r="L46" s="38"/>
    </row>
    <row r="47" spans="1:12" ht="22.5">
      <c r="A47" s="33">
        <v>26</v>
      </c>
      <c r="B47" s="20"/>
      <c r="C47" s="39" t="s">
        <v>40</v>
      </c>
      <c r="D47" s="35">
        <v>633001</v>
      </c>
      <c r="E47" s="36" t="s">
        <v>18</v>
      </c>
      <c r="F47" s="37">
        <v>2</v>
      </c>
      <c r="G47" s="48">
        <v>0</v>
      </c>
      <c r="H47" s="37">
        <f t="shared" si="1"/>
        <v>0</v>
      </c>
      <c r="I47" s="37">
        <f t="shared" si="9"/>
        <v>0</v>
      </c>
      <c r="J47" s="37">
        <f t="shared" si="10"/>
        <v>0</v>
      </c>
      <c r="K47" s="37">
        <f t="shared" si="11"/>
        <v>0</v>
      </c>
      <c r="L47" s="38">
        <v>0</v>
      </c>
    </row>
    <row r="48" spans="1:12" ht="11.25">
      <c r="A48" s="33"/>
      <c r="B48" s="20"/>
      <c r="C48" s="20" t="s">
        <v>69</v>
      </c>
      <c r="D48" s="35"/>
      <c r="E48" s="36"/>
      <c r="F48" s="37"/>
      <c r="G48" s="48">
        <v>0</v>
      </c>
      <c r="H48" s="37"/>
      <c r="I48" s="37"/>
      <c r="J48" s="37"/>
      <c r="K48" s="37"/>
      <c r="L48" s="38"/>
    </row>
    <row r="49" spans="1:12" ht="22.5">
      <c r="A49" s="33">
        <v>27</v>
      </c>
      <c r="B49" s="20"/>
      <c r="C49" s="39" t="s">
        <v>75</v>
      </c>
      <c r="D49" s="35">
        <v>633001</v>
      </c>
      <c r="E49" s="36" t="s">
        <v>18</v>
      </c>
      <c r="F49" s="37">
        <v>1</v>
      </c>
      <c r="G49" s="48">
        <v>0</v>
      </c>
      <c r="H49" s="37">
        <f t="shared" si="1"/>
        <v>0</v>
      </c>
      <c r="I49" s="37">
        <f t="shared" si="9"/>
        <v>0</v>
      </c>
      <c r="J49" s="37">
        <f t="shared" si="10"/>
        <v>0</v>
      </c>
      <c r="K49" s="37">
        <f t="shared" si="11"/>
        <v>0</v>
      </c>
      <c r="L49" s="38">
        <v>0</v>
      </c>
    </row>
    <row r="50" spans="1:12" ht="33.75">
      <c r="A50" s="33">
        <v>28</v>
      </c>
      <c r="B50" s="20"/>
      <c r="C50" s="39" t="s">
        <v>52</v>
      </c>
      <c r="D50" s="35">
        <v>633001</v>
      </c>
      <c r="E50" s="36" t="s">
        <v>18</v>
      </c>
      <c r="F50" s="37">
        <v>1</v>
      </c>
      <c r="G50" s="48">
        <v>0</v>
      </c>
      <c r="H50" s="37">
        <f t="shared" si="1"/>
        <v>0</v>
      </c>
      <c r="I50" s="37">
        <f t="shared" si="9"/>
        <v>0</v>
      </c>
      <c r="J50" s="37">
        <f t="shared" si="10"/>
        <v>0</v>
      </c>
      <c r="K50" s="37">
        <f t="shared" si="11"/>
        <v>0</v>
      </c>
      <c r="L50" s="38">
        <v>0</v>
      </c>
    </row>
    <row r="51" spans="1:12" ht="22.5">
      <c r="A51" s="33">
        <v>29</v>
      </c>
      <c r="B51" s="20"/>
      <c r="C51" s="39" t="s">
        <v>76</v>
      </c>
      <c r="D51" s="35">
        <v>633001</v>
      </c>
      <c r="E51" s="36" t="s">
        <v>18</v>
      </c>
      <c r="F51" s="37">
        <v>3</v>
      </c>
      <c r="G51" s="48">
        <v>0</v>
      </c>
      <c r="H51" s="37">
        <f t="shared" si="1"/>
        <v>0</v>
      </c>
      <c r="I51" s="37">
        <f t="shared" si="9"/>
        <v>0</v>
      </c>
      <c r="J51" s="37">
        <f t="shared" si="10"/>
        <v>0</v>
      </c>
      <c r="K51" s="37">
        <f t="shared" si="11"/>
        <v>0</v>
      </c>
      <c r="L51" s="38">
        <v>0</v>
      </c>
    </row>
    <row r="52" spans="1:12" ht="22.5">
      <c r="A52" s="33">
        <v>30</v>
      </c>
      <c r="B52" s="20"/>
      <c r="C52" s="39" t="s">
        <v>53</v>
      </c>
      <c r="D52" s="35">
        <v>633001</v>
      </c>
      <c r="E52" s="36" t="s">
        <v>18</v>
      </c>
      <c r="F52" s="37">
        <v>1</v>
      </c>
      <c r="G52" s="48">
        <v>0</v>
      </c>
      <c r="H52" s="37">
        <f t="shared" si="1"/>
        <v>0</v>
      </c>
      <c r="I52" s="37">
        <f t="shared" si="9"/>
        <v>0</v>
      </c>
      <c r="J52" s="37">
        <f t="shared" si="10"/>
        <v>0</v>
      </c>
      <c r="K52" s="37">
        <f t="shared" si="11"/>
        <v>0</v>
      </c>
      <c r="L52" s="38">
        <v>0</v>
      </c>
    </row>
    <row r="53" spans="1:12" ht="108" customHeight="1">
      <c r="A53" s="33">
        <v>31</v>
      </c>
      <c r="B53" s="20"/>
      <c r="C53" s="40" t="s">
        <v>82</v>
      </c>
      <c r="D53" s="35">
        <v>717002</v>
      </c>
      <c r="E53" s="36" t="s">
        <v>18</v>
      </c>
      <c r="F53" s="37">
        <v>1</v>
      </c>
      <c r="G53" s="48">
        <v>0</v>
      </c>
      <c r="H53" s="37">
        <f t="shared" si="1"/>
        <v>0</v>
      </c>
      <c r="I53" s="37">
        <f t="shared" ref="I53:I64" si="12">ROUND(G53*F53,2)</f>
        <v>0</v>
      </c>
      <c r="J53" s="37">
        <f t="shared" ref="J53:J64" si="13">I53*0.2</f>
        <v>0</v>
      </c>
      <c r="K53" s="37">
        <f t="shared" ref="K53:K64" si="14">ROUND(H53*F53,2)</f>
        <v>0</v>
      </c>
      <c r="L53" s="38">
        <v>0</v>
      </c>
    </row>
    <row r="54" spans="1:12" ht="11.25">
      <c r="A54" s="33">
        <v>32</v>
      </c>
      <c r="B54" s="20"/>
      <c r="C54" s="39" t="s">
        <v>77</v>
      </c>
      <c r="D54" s="35">
        <v>633001</v>
      </c>
      <c r="E54" s="36" t="s">
        <v>18</v>
      </c>
      <c r="F54" s="37">
        <v>1</v>
      </c>
      <c r="G54" s="48">
        <v>0</v>
      </c>
      <c r="H54" s="37">
        <f t="shared" si="1"/>
        <v>0</v>
      </c>
      <c r="I54" s="37">
        <f t="shared" si="12"/>
        <v>0</v>
      </c>
      <c r="J54" s="37">
        <f t="shared" si="13"/>
        <v>0</v>
      </c>
      <c r="K54" s="37">
        <f t="shared" si="14"/>
        <v>0</v>
      </c>
      <c r="L54" s="38">
        <v>0</v>
      </c>
    </row>
    <row r="55" spans="1:12" ht="22.5">
      <c r="A55" s="33">
        <v>33</v>
      </c>
      <c r="B55" s="20"/>
      <c r="C55" s="39" t="s">
        <v>60</v>
      </c>
      <c r="D55" s="35">
        <v>633001</v>
      </c>
      <c r="E55" s="36" t="s">
        <v>18</v>
      </c>
      <c r="F55" s="37">
        <v>1</v>
      </c>
      <c r="G55" s="48">
        <v>0</v>
      </c>
      <c r="H55" s="37">
        <f t="shared" si="1"/>
        <v>0</v>
      </c>
      <c r="I55" s="37">
        <f t="shared" si="12"/>
        <v>0</v>
      </c>
      <c r="J55" s="37">
        <f t="shared" si="13"/>
        <v>0</v>
      </c>
      <c r="K55" s="37">
        <f t="shared" si="14"/>
        <v>0</v>
      </c>
      <c r="L55" s="38">
        <v>0</v>
      </c>
    </row>
    <row r="56" spans="1:12" ht="22.5">
      <c r="A56" s="33">
        <v>34</v>
      </c>
      <c r="B56" s="20"/>
      <c r="C56" s="39" t="s">
        <v>54</v>
      </c>
      <c r="D56" s="35">
        <v>633001</v>
      </c>
      <c r="E56" s="36" t="s">
        <v>18</v>
      </c>
      <c r="F56" s="37">
        <v>1</v>
      </c>
      <c r="G56" s="48">
        <v>0</v>
      </c>
      <c r="H56" s="37">
        <f t="shared" si="1"/>
        <v>0</v>
      </c>
      <c r="I56" s="37">
        <f t="shared" si="12"/>
        <v>0</v>
      </c>
      <c r="J56" s="37">
        <f t="shared" si="13"/>
        <v>0</v>
      </c>
      <c r="K56" s="37">
        <f t="shared" si="14"/>
        <v>0</v>
      </c>
      <c r="L56" s="38">
        <v>0</v>
      </c>
    </row>
    <row r="57" spans="1:12" ht="22.5">
      <c r="A57" s="33">
        <v>35</v>
      </c>
      <c r="B57" s="20"/>
      <c r="C57" s="39" t="s">
        <v>65</v>
      </c>
      <c r="D57" s="35">
        <v>633001</v>
      </c>
      <c r="E57" s="36" t="s">
        <v>18</v>
      </c>
      <c r="F57" s="37">
        <v>1</v>
      </c>
      <c r="G57" s="48">
        <v>0</v>
      </c>
      <c r="H57" s="37">
        <f t="shared" si="1"/>
        <v>0</v>
      </c>
      <c r="I57" s="37">
        <f t="shared" si="12"/>
        <v>0</v>
      </c>
      <c r="J57" s="37">
        <f t="shared" si="13"/>
        <v>0</v>
      </c>
      <c r="K57" s="37">
        <f t="shared" si="14"/>
        <v>0</v>
      </c>
      <c r="L57" s="38">
        <v>0</v>
      </c>
    </row>
    <row r="58" spans="1:12" ht="22.5">
      <c r="A58" s="33">
        <v>36</v>
      </c>
      <c r="B58" s="20"/>
      <c r="C58" s="39" t="s">
        <v>55</v>
      </c>
      <c r="D58" s="35">
        <v>633001</v>
      </c>
      <c r="E58" s="36" t="s">
        <v>18</v>
      </c>
      <c r="F58" s="37">
        <v>1</v>
      </c>
      <c r="G58" s="48">
        <v>0</v>
      </c>
      <c r="H58" s="37">
        <f t="shared" si="1"/>
        <v>0</v>
      </c>
      <c r="I58" s="37">
        <f t="shared" si="12"/>
        <v>0</v>
      </c>
      <c r="J58" s="37">
        <f t="shared" si="13"/>
        <v>0</v>
      </c>
      <c r="K58" s="37">
        <f t="shared" si="14"/>
        <v>0</v>
      </c>
      <c r="L58" s="38">
        <v>0</v>
      </c>
    </row>
    <row r="59" spans="1:12" ht="11.25">
      <c r="A59" s="33"/>
      <c r="B59" s="20"/>
      <c r="C59" s="20" t="s">
        <v>68</v>
      </c>
      <c r="D59" s="35"/>
      <c r="E59" s="36"/>
      <c r="F59" s="37"/>
      <c r="G59" s="48">
        <v>0</v>
      </c>
      <c r="H59" s="37"/>
      <c r="I59" s="37"/>
      <c r="J59" s="37"/>
      <c r="K59" s="37"/>
      <c r="L59" s="38"/>
    </row>
    <row r="60" spans="1:12" ht="22.5">
      <c r="A60" s="33">
        <v>37</v>
      </c>
      <c r="B60" s="20"/>
      <c r="C60" s="39" t="s">
        <v>78</v>
      </c>
      <c r="D60" s="35">
        <v>633001</v>
      </c>
      <c r="E60" s="36" t="s">
        <v>18</v>
      </c>
      <c r="F60" s="37">
        <v>1</v>
      </c>
      <c r="G60" s="48">
        <v>0</v>
      </c>
      <c r="H60" s="37">
        <f t="shared" si="1"/>
        <v>0</v>
      </c>
      <c r="I60" s="37">
        <f t="shared" si="12"/>
        <v>0</v>
      </c>
      <c r="J60" s="37">
        <f t="shared" si="13"/>
        <v>0</v>
      </c>
      <c r="K60" s="37">
        <f t="shared" si="14"/>
        <v>0</v>
      </c>
      <c r="L60" s="38">
        <v>0</v>
      </c>
    </row>
    <row r="61" spans="1:12" ht="33.75">
      <c r="A61" s="33">
        <v>38</v>
      </c>
      <c r="B61" s="20"/>
      <c r="C61" s="39" t="s">
        <v>56</v>
      </c>
      <c r="D61" s="35">
        <v>633001</v>
      </c>
      <c r="E61" s="36" t="s">
        <v>18</v>
      </c>
      <c r="F61" s="37">
        <v>1</v>
      </c>
      <c r="G61" s="48">
        <v>0</v>
      </c>
      <c r="H61" s="37">
        <f t="shared" si="1"/>
        <v>0</v>
      </c>
      <c r="I61" s="37">
        <f t="shared" si="12"/>
        <v>0</v>
      </c>
      <c r="J61" s="37">
        <f t="shared" si="13"/>
        <v>0</v>
      </c>
      <c r="K61" s="37">
        <f t="shared" si="14"/>
        <v>0</v>
      </c>
      <c r="L61" s="38">
        <v>0</v>
      </c>
    </row>
    <row r="62" spans="1:12" ht="22.5">
      <c r="A62" s="33">
        <v>39</v>
      </c>
      <c r="B62" s="20"/>
      <c r="C62" s="39" t="s">
        <v>79</v>
      </c>
      <c r="D62" s="35">
        <v>633001</v>
      </c>
      <c r="E62" s="36" t="s">
        <v>18</v>
      </c>
      <c r="F62" s="37">
        <v>3</v>
      </c>
      <c r="G62" s="48">
        <v>0</v>
      </c>
      <c r="H62" s="37">
        <f t="shared" si="1"/>
        <v>0</v>
      </c>
      <c r="I62" s="37">
        <f t="shared" si="12"/>
        <v>0</v>
      </c>
      <c r="J62" s="37">
        <f t="shared" si="13"/>
        <v>0</v>
      </c>
      <c r="K62" s="37">
        <f t="shared" si="14"/>
        <v>0</v>
      </c>
      <c r="L62" s="38">
        <v>0</v>
      </c>
    </row>
    <row r="63" spans="1:12" ht="22.5">
      <c r="A63" s="33">
        <v>40</v>
      </c>
      <c r="B63" s="20"/>
      <c r="C63" s="39" t="s">
        <v>57</v>
      </c>
      <c r="D63" s="35">
        <v>633001</v>
      </c>
      <c r="E63" s="36" t="s">
        <v>18</v>
      </c>
      <c r="F63" s="37">
        <v>1</v>
      </c>
      <c r="G63" s="48">
        <v>0</v>
      </c>
      <c r="H63" s="37">
        <f t="shared" si="1"/>
        <v>0</v>
      </c>
      <c r="I63" s="37">
        <f t="shared" si="12"/>
        <v>0</v>
      </c>
      <c r="J63" s="37">
        <f t="shared" si="13"/>
        <v>0</v>
      </c>
      <c r="K63" s="37">
        <f t="shared" si="14"/>
        <v>0</v>
      </c>
      <c r="L63" s="38">
        <v>0</v>
      </c>
    </row>
    <row r="64" spans="1:12" ht="108.75" customHeight="1">
      <c r="A64" s="33">
        <v>41</v>
      </c>
      <c r="B64" s="20"/>
      <c r="C64" s="40" t="s">
        <v>82</v>
      </c>
      <c r="D64" s="35">
        <v>717002</v>
      </c>
      <c r="E64" s="36" t="s">
        <v>18</v>
      </c>
      <c r="F64" s="37">
        <v>1</v>
      </c>
      <c r="G64" s="48">
        <v>0</v>
      </c>
      <c r="H64" s="37">
        <f t="shared" si="1"/>
        <v>0</v>
      </c>
      <c r="I64" s="37">
        <f t="shared" si="12"/>
        <v>0</v>
      </c>
      <c r="J64" s="37">
        <f t="shared" si="13"/>
        <v>0</v>
      </c>
      <c r="K64" s="37">
        <f t="shared" si="14"/>
        <v>0</v>
      </c>
      <c r="L64" s="38">
        <v>0</v>
      </c>
    </row>
    <row r="65" spans="1:12" ht="11.25">
      <c r="A65" s="33">
        <v>42</v>
      </c>
      <c r="B65" s="20"/>
      <c r="C65" s="39" t="s">
        <v>80</v>
      </c>
      <c r="D65" s="35">
        <v>633001</v>
      </c>
      <c r="E65" s="36" t="s">
        <v>18</v>
      </c>
      <c r="F65" s="37">
        <v>1</v>
      </c>
      <c r="G65" s="48">
        <v>0</v>
      </c>
      <c r="H65" s="37">
        <f t="shared" si="1"/>
        <v>0</v>
      </c>
      <c r="I65" s="37">
        <f t="shared" ref="I65:I69" si="15">ROUND(G65*F65,2)</f>
        <v>0</v>
      </c>
      <c r="J65" s="37">
        <f t="shared" ref="J65:J69" si="16">I65*0.2</f>
        <v>0</v>
      </c>
      <c r="K65" s="37">
        <f t="shared" ref="K65:K69" si="17">ROUND(H65*F65,2)</f>
        <v>0</v>
      </c>
      <c r="L65" s="38">
        <v>0</v>
      </c>
    </row>
    <row r="66" spans="1:12" ht="22.5">
      <c r="A66" s="33">
        <v>43</v>
      </c>
      <c r="B66" s="20"/>
      <c r="C66" s="39" t="s">
        <v>60</v>
      </c>
      <c r="D66" s="35">
        <v>633001</v>
      </c>
      <c r="E66" s="36" t="s">
        <v>18</v>
      </c>
      <c r="F66" s="37">
        <v>1</v>
      </c>
      <c r="G66" s="48">
        <v>0</v>
      </c>
      <c r="H66" s="37">
        <f t="shared" si="1"/>
        <v>0</v>
      </c>
      <c r="I66" s="37">
        <f t="shared" si="15"/>
        <v>0</v>
      </c>
      <c r="J66" s="37">
        <f t="shared" si="16"/>
        <v>0</v>
      </c>
      <c r="K66" s="37">
        <f t="shared" si="17"/>
        <v>0</v>
      </c>
      <c r="L66" s="38">
        <v>0</v>
      </c>
    </row>
    <row r="67" spans="1:12" ht="22.5">
      <c r="A67" s="33">
        <v>44</v>
      </c>
      <c r="B67" s="20"/>
      <c r="C67" s="39" t="s">
        <v>58</v>
      </c>
      <c r="D67" s="35">
        <v>633001</v>
      </c>
      <c r="E67" s="36" t="s">
        <v>18</v>
      </c>
      <c r="F67" s="37">
        <v>1</v>
      </c>
      <c r="G67" s="48">
        <v>0</v>
      </c>
      <c r="H67" s="37">
        <f t="shared" si="1"/>
        <v>0</v>
      </c>
      <c r="I67" s="37">
        <f t="shared" si="15"/>
        <v>0</v>
      </c>
      <c r="J67" s="37">
        <f t="shared" si="16"/>
        <v>0</v>
      </c>
      <c r="K67" s="37">
        <f t="shared" si="17"/>
        <v>0</v>
      </c>
      <c r="L67" s="38">
        <v>0</v>
      </c>
    </row>
    <row r="68" spans="1:12" ht="22.5">
      <c r="A68" s="33">
        <v>45</v>
      </c>
      <c r="B68" s="20"/>
      <c r="C68" s="39" t="s">
        <v>66</v>
      </c>
      <c r="D68" s="35">
        <v>633001</v>
      </c>
      <c r="E68" s="36" t="s">
        <v>18</v>
      </c>
      <c r="F68" s="37">
        <v>1</v>
      </c>
      <c r="G68" s="48">
        <v>0</v>
      </c>
      <c r="H68" s="37">
        <f t="shared" si="1"/>
        <v>0</v>
      </c>
      <c r="I68" s="37">
        <f t="shared" si="15"/>
        <v>0</v>
      </c>
      <c r="J68" s="37">
        <f t="shared" si="16"/>
        <v>0</v>
      </c>
      <c r="K68" s="37">
        <f t="shared" si="17"/>
        <v>0</v>
      </c>
      <c r="L68" s="38">
        <v>0</v>
      </c>
    </row>
    <row r="69" spans="1:12" ht="22.5">
      <c r="A69" s="33">
        <v>46</v>
      </c>
      <c r="B69" s="20"/>
      <c r="C69" s="39" t="s">
        <v>59</v>
      </c>
      <c r="D69" s="35">
        <v>633001</v>
      </c>
      <c r="E69" s="36" t="s">
        <v>18</v>
      </c>
      <c r="F69" s="37">
        <v>1</v>
      </c>
      <c r="G69" s="48">
        <v>0</v>
      </c>
      <c r="H69" s="37">
        <f t="shared" si="1"/>
        <v>0</v>
      </c>
      <c r="I69" s="37">
        <f t="shared" si="15"/>
        <v>0</v>
      </c>
      <c r="J69" s="37">
        <f t="shared" si="16"/>
        <v>0</v>
      </c>
      <c r="K69" s="37">
        <f t="shared" si="17"/>
        <v>0</v>
      </c>
      <c r="L69" s="38">
        <v>0</v>
      </c>
    </row>
    <row r="70" spans="1:12" ht="11.25">
      <c r="A70" s="33">
        <v>47</v>
      </c>
      <c r="B70" s="20"/>
      <c r="C70" s="20" t="s">
        <v>67</v>
      </c>
      <c r="D70" s="35"/>
      <c r="E70" s="36" t="s">
        <v>18</v>
      </c>
      <c r="F70" s="37"/>
      <c r="G70" s="48">
        <v>0</v>
      </c>
      <c r="H70" s="37">
        <f>G70*1.2</f>
        <v>0</v>
      </c>
      <c r="I70" s="37">
        <f>ROUND(G70*F70,2)</f>
        <v>0</v>
      </c>
      <c r="J70" s="37">
        <f>I70*0.2</f>
        <v>0</v>
      </c>
      <c r="K70" s="37">
        <f>ROUND(H70*F70,2)</f>
        <v>0</v>
      </c>
      <c r="L70" s="38">
        <v>0</v>
      </c>
    </row>
    <row r="71" spans="1:12" ht="11.25">
      <c r="A71" s="33">
        <v>48</v>
      </c>
      <c r="B71" s="20"/>
      <c r="C71" s="39" t="s">
        <v>28</v>
      </c>
      <c r="D71" s="35">
        <v>633001</v>
      </c>
      <c r="E71" s="36" t="s">
        <v>18</v>
      </c>
      <c r="F71" s="37">
        <v>10</v>
      </c>
      <c r="G71" s="48">
        <v>0</v>
      </c>
      <c r="H71" s="37">
        <f>G71*1.2</f>
        <v>0</v>
      </c>
      <c r="I71" s="37">
        <f>ROUND(G71*F71,2)</f>
        <v>0</v>
      </c>
      <c r="J71" s="37">
        <f>I71*0.2</f>
        <v>0</v>
      </c>
      <c r="K71" s="37">
        <f>ROUND(H71*F71,2)</f>
        <v>0</v>
      </c>
      <c r="L71" s="38">
        <v>0</v>
      </c>
    </row>
    <row r="73" spans="1:12" s="42" customFormat="1" ht="12.75" customHeight="1">
      <c r="C73" s="43" t="s">
        <v>6</v>
      </c>
      <c r="D73" s="43"/>
      <c r="I73" s="44">
        <f>SUM(I14:I71)</f>
        <v>0</v>
      </c>
      <c r="J73" s="44">
        <f>SUM(J14:J71)</f>
        <v>0</v>
      </c>
      <c r="K73" s="44">
        <f>SUM(K14:K71)</f>
        <v>0</v>
      </c>
    </row>
    <row r="74" spans="1:12" s="42" customFormat="1" ht="12.75" customHeight="1">
      <c r="C74" s="43" t="s">
        <v>7</v>
      </c>
      <c r="D74" s="43"/>
      <c r="I74" s="44"/>
      <c r="J74" s="44"/>
      <c r="K74" s="44"/>
    </row>
    <row r="75" spans="1:12" s="42" customFormat="1" ht="12.75" customHeight="1">
      <c r="C75" s="43" t="s">
        <v>8</v>
      </c>
      <c r="D75" s="43"/>
      <c r="I75" s="44"/>
      <c r="J75" s="44"/>
      <c r="K75" s="44"/>
    </row>
    <row r="76" spans="1:12">
      <c r="H76" s="49"/>
      <c r="K76" s="50"/>
    </row>
    <row r="77" spans="1:12">
      <c r="H77" s="49"/>
      <c r="K77" s="51"/>
    </row>
  </sheetData>
  <sheetProtection password="986B" sheet="1" objects="1" scenarios="1"/>
  <sortState ref="A13:A139">
    <sortCondition ref="A13"/>
  </sortState>
  <mergeCells count="3">
    <mergeCell ref="C3:K3"/>
    <mergeCell ref="A1:K1"/>
    <mergeCell ref="A4:B4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H60:K69 I73:K73 H14:K15 H17:K18 H20:K23 H25:K28 H30:K30 H32:K35 H37:K40 H42:K45 H47:K47 H49:K5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Lihánová Mariana</cp:lastModifiedBy>
  <cp:lastPrinted>2013-05-15T09:16:09Z</cp:lastPrinted>
  <dcterms:created xsi:type="dcterms:W3CDTF">2012-03-08T10:23:47Z</dcterms:created>
  <dcterms:modified xsi:type="dcterms:W3CDTF">2014-01-20T09:58:34Z</dcterms:modified>
</cp:coreProperties>
</file>