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5" yWindow="105" windowWidth="15405" windowHeight="4365"/>
  </bookViews>
  <sheets>
    <sheet name="telekomunikačná technika" sheetId="6" r:id="rId1"/>
    <sheet name="prevádzkové stroje , prístroje" sheetId="7" r:id="rId2"/>
  </sheets>
  <definedNames>
    <definedName name="_xlnm.Print_Area" localSheetId="1">'prevádzkové stroje , prístroje'!$A$1:$K$21</definedName>
    <definedName name="_xlnm.Print_Area" localSheetId="0">'telekomunikačná technika'!$A$1:$K$20</definedName>
  </definedNames>
  <calcPr calcId="145621"/>
</workbook>
</file>

<file path=xl/calcChain.xml><?xml version="1.0" encoding="utf-8"?>
<calcChain xmlns="http://schemas.openxmlformats.org/spreadsheetml/2006/main">
  <c r="L18" i="6" l="1"/>
  <c r="I17" i="7" l="1"/>
  <c r="J17" i="7" s="1"/>
  <c r="H17" i="7"/>
  <c r="K17" i="7" s="1"/>
  <c r="I16" i="7"/>
  <c r="H16" i="7"/>
  <c r="K16" i="7" s="1"/>
  <c r="I15" i="7"/>
  <c r="J15" i="7" s="1"/>
  <c r="H15" i="7"/>
  <c r="K15" i="7" s="1"/>
  <c r="I14" i="7"/>
  <c r="J14" i="7" s="1"/>
  <c r="H14" i="7"/>
  <c r="K14" i="7" s="1"/>
  <c r="I13" i="7"/>
  <c r="J13" i="7" s="1"/>
  <c r="H13" i="7"/>
  <c r="K13" i="7" s="1"/>
  <c r="I12" i="7"/>
  <c r="J12" i="7" s="1"/>
  <c r="H12" i="7"/>
  <c r="K12" i="7" s="1"/>
  <c r="I11" i="7"/>
  <c r="J11" i="7" s="1"/>
  <c r="H11" i="7"/>
  <c r="K11" i="7" s="1"/>
  <c r="I10" i="7"/>
  <c r="J10" i="7" s="1"/>
  <c r="H10" i="7"/>
  <c r="K10" i="7" s="1"/>
  <c r="I16" i="6"/>
  <c r="J16" i="6" s="1"/>
  <c r="H16" i="6"/>
  <c r="K16" i="6" s="1"/>
  <c r="I15" i="6"/>
  <c r="J15" i="6" s="1"/>
  <c r="H15" i="6"/>
  <c r="K15" i="6" s="1"/>
  <c r="I14" i="6"/>
  <c r="H14" i="6"/>
  <c r="K14" i="6" s="1"/>
  <c r="I13" i="6"/>
  <c r="J13" i="6" s="1"/>
  <c r="H13" i="6"/>
  <c r="K13" i="6" s="1"/>
  <c r="I12" i="6"/>
  <c r="J12" i="6" s="1"/>
  <c r="H12" i="6"/>
  <c r="K12" i="6" s="1"/>
  <c r="I11" i="6"/>
  <c r="J11" i="6" s="1"/>
  <c r="H11" i="6"/>
  <c r="K11" i="6" s="1"/>
  <c r="I10" i="6"/>
  <c r="J10" i="6" s="1"/>
  <c r="H10" i="6"/>
  <c r="K10" i="6" s="1"/>
  <c r="K19" i="7" l="1"/>
  <c r="K18" i="6"/>
  <c r="J14" i="6"/>
  <c r="J18" i="6" s="1"/>
  <c r="I18" i="6"/>
  <c r="J16" i="7"/>
  <c r="J19" i="7" s="1"/>
  <c r="I19" i="7"/>
</calcChain>
</file>

<file path=xl/sharedStrings.xml><?xml version="1.0" encoding="utf-8"?>
<sst xmlns="http://schemas.openxmlformats.org/spreadsheetml/2006/main" count="94" uniqueCount="45">
  <si>
    <t>P.Č.</t>
  </si>
  <si>
    <t>Kód položky</t>
  </si>
  <si>
    <t>Popis</t>
  </si>
  <si>
    <t>MJ</t>
  </si>
  <si>
    <t>Množstvo celkom</t>
  </si>
  <si>
    <t>Cena jednotková bez DPH</t>
  </si>
  <si>
    <t>Cena celkom bez DPH</t>
  </si>
  <si>
    <t>DPH 20%</t>
  </si>
  <si>
    <t>Cena celkom s DPH</t>
  </si>
  <si>
    <t>Hmotnosť celkom</t>
  </si>
  <si>
    <t>1</t>
  </si>
  <si>
    <t>2</t>
  </si>
  <si>
    <t>3</t>
  </si>
  <si>
    <t>4</t>
  </si>
  <si>
    <t>5</t>
  </si>
  <si>
    <t>6</t>
  </si>
  <si>
    <t>7</t>
  </si>
  <si>
    <t>8</t>
  </si>
  <si>
    <t>kus</t>
  </si>
  <si>
    <t>Skupina výdavkov</t>
  </si>
  <si>
    <t>Cena jednotková s DPH</t>
  </si>
  <si>
    <t>9</t>
  </si>
  <si>
    <t>10</t>
  </si>
  <si>
    <t>11</t>
  </si>
  <si>
    <t xml:space="preserve">Stavebný objekt:   </t>
  </si>
  <si>
    <t xml:space="preserve"> </t>
  </si>
  <si>
    <t xml:space="preserve">   </t>
  </si>
  <si>
    <t>Telekomunikačná technika (telefóny, TV, rádia,  vrátane spoj. techniky, materiálu a materiálu pre zabezpeč. zvukového a obrazového spojenia)</t>
  </si>
  <si>
    <t>Prevádzkové stroje, prístroje, zariadenie, technika a náradie (kopírky, multifunkčné zariadenia, chladničky a ostatné kuchynské spotrebiče, práčky, stroje na cvičenie a pod.)</t>
  </si>
  <si>
    <t>Televízny prijímač LCD, uhlopriečka 82cm - 106 cm, konektory USB, VGA, DVI-D, spotreba max 72W typicky 38 W, napájací a zobrazovací kábel, časovač</t>
  </si>
  <si>
    <t>Satelitný príjmač  + karta + parabola</t>
  </si>
  <si>
    <t>Wifi router</t>
  </si>
  <si>
    <t>Mini systém na CD a DVD, USB, AUX In, RDS, vlnový rozsah AM, FM, diaľkové ovládanie</t>
  </si>
  <si>
    <t xml:space="preserve">DVD rekorder na 1 DVD, dialkovým ovládaním, USB, </t>
  </si>
  <si>
    <t xml:space="preserve">Fotoaparát zrkadlová technológia,  </t>
  </si>
  <si>
    <t>Video kamera na DVD možnosť digitálnej fotografie, LCD panel, analógový výstup pre TV, VCR, USB driver pre komunikáciu s PC, obrazový procesor HD</t>
  </si>
  <si>
    <t>mikrovlna rura - voľne stojacú</t>
  </si>
  <si>
    <t>vysávač min 2000 W</t>
  </si>
  <si>
    <t>multifunkčný kuchynský robot, 5v1</t>
  </si>
  <si>
    <t>odsávač pár uhlikový vstavaný</t>
  </si>
  <si>
    <t>DeD Kremnica, J. Horvátha 924/78, Kremnica</t>
  </si>
  <si>
    <t>chladnička 192l + mraznička 50 vstavaná, energet. Trieda A+ do skrinky s rozmermi 218x60x55</t>
  </si>
  <si>
    <t>sklokeramická varna doska - vstavaná, dotykove ovládanie, indikátor zostatkového tepla, detská poistka, 400W do skrinky 84x60x51</t>
  </si>
  <si>
    <t>umyvačka riadu - vstavaná 13 jedálenských súprav, trieda úspory A++ do skrinky71,5x60x51</t>
  </si>
  <si>
    <t>teplovzdušná rura - vstavaná, detská poistka, digitálno mechanické ovládanie, energetická trieda A do skrinky 84x60x51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</si>
</sst>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;\-#,##0.000"/>
    <numFmt numFmtId="165" formatCode="#,##0.00_ ;\-#,##0.00\ "/>
  </numFmts>
  <fonts count="9">
    <font>
      <sz val="8"/>
      <name val="MS Sans Serif"/>
      <charset val="1"/>
    </font>
    <font>
      <b/>
      <sz val="14"/>
      <color indexed="10"/>
      <name val="Arial CE"/>
      <family val="2"/>
      <charset val="238"/>
    </font>
    <font>
      <sz val="7"/>
      <name val="Arial CE"/>
      <family val="2"/>
      <charset val="238"/>
    </font>
    <font>
      <sz val="8"/>
      <name val="Arial CE"/>
      <family val="2"/>
      <charset val="238"/>
    </font>
    <font>
      <sz val="8"/>
      <name val="MS Sans Serif"/>
      <family val="2"/>
      <charset val="238"/>
    </font>
    <font>
      <b/>
      <sz val="8"/>
      <name val="Arial CE"/>
      <family val="2"/>
      <charset val="238"/>
    </font>
    <font>
      <sz val="8"/>
      <name val="Arial CYR"/>
      <charset val="110"/>
    </font>
    <font>
      <b/>
      <sz val="8"/>
      <name val="MS Sans Serif"/>
      <family val="2"/>
      <charset val="238"/>
    </font>
    <font>
      <sz val="8"/>
      <name val="Arial CE"/>
      <charset val="110"/>
    </font>
  </fonts>
  <fills count="4">
    <fill>
      <patternFill patternType="none"/>
    </fill>
    <fill>
      <patternFill patternType="gray125"/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 applyAlignment="0">
      <alignment vertical="top" wrapText="1"/>
      <protection locked="0"/>
    </xf>
  </cellStyleXfs>
  <cellXfs count="26">
    <xf numFmtId="0" fontId="0" fillId="0" borderId="0" xfId="0" applyAlignment="1">
      <protection locked="0"/>
    </xf>
    <xf numFmtId="165" fontId="3" fillId="0" borderId="2" xfId="0" applyNumberFormat="1" applyFont="1" applyFill="1" applyBorder="1" applyAlignment="1" applyProtection="1">
      <alignment horizontal="right"/>
      <protection locked="0"/>
    </xf>
    <xf numFmtId="0" fontId="3" fillId="0" borderId="0" xfId="0" applyFont="1" applyFill="1" applyAlignment="1" applyProtection="1">
      <alignment horizontal="left"/>
      <protection hidden="1"/>
    </xf>
    <xf numFmtId="0" fontId="4" fillId="0" borderId="0" xfId="0" applyFont="1" applyFill="1" applyAlignment="1" applyProtection="1">
      <alignment horizontal="left" vertical="top"/>
      <protection hidden="1"/>
    </xf>
    <xf numFmtId="0" fontId="5" fillId="2" borderId="0" xfId="0" applyFont="1" applyFill="1" applyAlignment="1" applyProtection="1">
      <alignment horizontal="left"/>
      <protection hidden="1"/>
    </xf>
    <xf numFmtId="0" fontId="2" fillId="2" borderId="0" xfId="0" applyFont="1" applyFill="1" applyAlignment="1" applyProtection="1">
      <alignment horizontal="left"/>
      <protection hidden="1"/>
    </xf>
    <xf numFmtId="0" fontId="3" fillId="2" borderId="0" xfId="0" applyFont="1" applyFill="1" applyAlignment="1" applyProtection="1">
      <alignment horizontal="left"/>
      <protection hidden="1"/>
    </xf>
    <xf numFmtId="0" fontId="6" fillId="0" borderId="1" xfId="0" applyFont="1" applyFill="1" applyBorder="1" applyAlignment="1" applyProtection="1">
      <alignment horizontal="center" vertical="center" wrapText="1"/>
      <protection hidden="1"/>
    </xf>
    <xf numFmtId="0" fontId="3" fillId="0" borderId="2" xfId="0" applyNumberFormat="1" applyFont="1" applyFill="1" applyBorder="1" applyAlignment="1" applyProtection="1">
      <alignment horizontal="center" vertical="center"/>
      <protection hidden="1"/>
    </xf>
    <xf numFmtId="0" fontId="3" fillId="3" borderId="2" xfId="0" applyFont="1" applyFill="1" applyBorder="1" applyAlignment="1" applyProtection="1">
      <alignment horizontal="left" vertical="top" wrapText="1"/>
      <protection hidden="1"/>
    </xf>
    <xf numFmtId="0" fontId="3" fillId="3" borderId="2" xfId="0" applyFont="1" applyFill="1" applyBorder="1" applyAlignment="1" applyProtection="1">
      <alignment horizontal="center" wrapText="1"/>
      <protection hidden="1"/>
    </xf>
    <xf numFmtId="0" fontId="3" fillId="0" borderId="2" xfId="0" applyFont="1" applyFill="1" applyBorder="1" applyAlignment="1" applyProtection="1">
      <alignment horizontal="left" wrapText="1"/>
      <protection hidden="1"/>
    </xf>
    <xf numFmtId="165" fontId="3" fillId="0" borderId="2" xfId="0" applyNumberFormat="1" applyFont="1" applyFill="1" applyBorder="1" applyAlignment="1" applyProtection="1">
      <alignment horizontal="right"/>
      <protection hidden="1"/>
    </xf>
    <xf numFmtId="164" fontId="3" fillId="0" borderId="2" xfId="0" applyNumberFormat="1" applyFont="1" applyFill="1" applyBorder="1" applyAlignment="1" applyProtection="1">
      <alignment horizontal="right"/>
      <protection hidden="1"/>
    </xf>
    <xf numFmtId="0" fontId="3" fillId="0" borderId="2" xfId="0" applyFont="1" applyFill="1" applyBorder="1" applyAlignment="1" applyProtection="1">
      <alignment horizontal="left" vertical="top" wrapText="1"/>
      <protection hidden="1"/>
    </xf>
    <xf numFmtId="0" fontId="7" fillId="0" borderId="0" xfId="0" applyFont="1" applyFill="1" applyAlignment="1" applyProtection="1">
      <alignment horizontal="right" vertical="center"/>
      <protection hidden="1"/>
    </xf>
    <xf numFmtId="0" fontId="7" fillId="0" borderId="0" xfId="0" applyFont="1" applyFill="1" applyAlignment="1" applyProtection="1">
      <alignment horizontal="left" vertical="center"/>
      <protection hidden="1"/>
    </xf>
    <xf numFmtId="4" fontId="7" fillId="0" borderId="0" xfId="0" applyNumberFormat="1" applyFont="1" applyFill="1" applyAlignment="1" applyProtection="1">
      <alignment horizontal="right" vertical="center"/>
      <protection hidden="1"/>
    </xf>
    <xf numFmtId="0" fontId="3" fillId="0" borderId="2" xfId="0" applyFont="1" applyFill="1" applyBorder="1" applyAlignment="1" applyProtection="1">
      <alignment vertical="top" wrapText="1"/>
      <protection hidden="1"/>
    </xf>
    <xf numFmtId="0" fontId="8" fillId="0" borderId="2" xfId="0" applyFont="1" applyFill="1" applyBorder="1" applyAlignment="1" applyProtection="1">
      <alignment horizontal="left" vertical="top" wrapText="1"/>
      <protection hidden="1"/>
    </xf>
    <xf numFmtId="0" fontId="3" fillId="2" borderId="3" xfId="0" applyFont="1" applyFill="1" applyBorder="1" applyAlignment="1" applyProtection="1">
      <alignment horizontal="left" wrapText="1"/>
      <protection hidden="1"/>
    </xf>
    <xf numFmtId="0" fontId="0" fillId="0" borderId="5" xfId="0" applyBorder="1" applyAlignment="1" applyProtection="1">
      <alignment horizontal="left" wrapText="1"/>
      <protection hidden="1"/>
    </xf>
    <xf numFmtId="0" fontId="0" fillId="0" borderId="4" xfId="0" applyBorder="1" applyAlignment="1" applyProtection="1">
      <alignment horizontal="left" wrapText="1"/>
      <protection hidden="1"/>
    </xf>
    <xf numFmtId="0" fontId="5" fillId="2" borderId="0" xfId="0" applyFont="1" applyFill="1" applyAlignment="1" applyProtection="1">
      <alignment horizontal="left"/>
      <protection hidden="1"/>
    </xf>
    <xf numFmtId="0" fontId="1" fillId="2" borderId="0" xfId="0" applyFont="1" applyFill="1" applyAlignment="1" applyProtection="1">
      <alignment horizontal="left" vertical="center" wrapText="1"/>
      <protection hidden="1"/>
    </xf>
    <xf numFmtId="0" fontId="0" fillId="0" borderId="0" xfId="0" applyAlignment="1" applyProtection="1">
      <alignment horizontal="left" vertical="center" wrapText="1"/>
      <protection hidden="1"/>
    </xf>
  </cellXfs>
  <cellStyles count="1">
    <cellStyle name="Normálna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0"/>
  <sheetViews>
    <sheetView showGridLines="0" tabSelected="1" zoomScaleSheetLayoutView="100" workbookViewId="0">
      <selection activeCell="Q24" sqref="Q24"/>
    </sheetView>
  </sheetViews>
  <sheetFormatPr defaultColWidth="10.6640625" defaultRowHeight="10.5"/>
  <cols>
    <col min="1" max="1" width="6.83203125" style="3" customWidth="1"/>
    <col min="2" max="2" width="17.33203125" style="3" bestFit="1" customWidth="1"/>
    <col min="3" max="3" width="54.1640625" style="3" customWidth="1"/>
    <col min="4" max="4" width="17" style="3" customWidth="1"/>
    <col min="5" max="5" width="4.83203125" style="3" customWidth="1"/>
    <col min="6" max="6" width="11.33203125" style="3" customWidth="1"/>
    <col min="7" max="8" width="11.5" style="3" customWidth="1"/>
    <col min="9" max="9" width="14.33203125" style="3" customWidth="1"/>
    <col min="10" max="10" width="10.83203125" style="3" customWidth="1"/>
    <col min="11" max="11" width="12.6640625" style="3" customWidth="1"/>
    <col min="12" max="12" width="10.6640625" style="3" hidden="1" customWidth="1"/>
    <col min="13" max="16384" width="10.6640625" style="3"/>
  </cols>
  <sheetData>
    <row r="1" spans="1:12" ht="46.5" customHeight="1">
      <c r="A1" s="24" t="s">
        <v>27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"/>
    </row>
    <row r="2" spans="1:12" ht="11.25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2"/>
    </row>
    <row r="3" spans="1:12" ht="11.25">
      <c r="A3" s="4" t="s">
        <v>24</v>
      </c>
      <c r="B3" s="5"/>
      <c r="C3" s="20" t="s">
        <v>40</v>
      </c>
      <c r="D3" s="21"/>
      <c r="E3" s="21"/>
      <c r="F3" s="21"/>
      <c r="G3" s="21"/>
      <c r="H3" s="21"/>
      <c r="I3" s="21"/>
      <c r="J3" s="21"/>
      <c r="K3" s="22"/>
      <c r="L3" s="2"/>
    </row>
    <row r="4" spans="1:12" ht="11.25">
      <c r="A4" s="23"/>
      <c r="B4" s="23"/>
      <c r="C4" s="4"/>
      <c r="D4" s="4"/>
      <c r="E4" s="5"/>
      <c r="F4" s="6"/>
      <c r="G4" s="5"/>
      <c r="H4" s="5"/>
      <c r="I4" s="5"/>
      <c r="J4" s="5"/>
      <c r="K4" s="5"/>
      <c r="L4" s="2"/>
    </row>
    <row r="5" spans="1:12" ht="11.25">
      <c r="A5" s="6" t="s">
        <v>25</v>
      </c>
      <c r="B5" s="5"/>
      <c r="C5" s="5"/>
      <c r="D5" s="5"/>
      <c r="E5" s="5"/>
      <c r="F5" s="6"/>
      <c r="G5" s="5"/>
      <c r="H5" s="5"/>
      <c r="I5" s="5"/>
      <c r="J5" s="5"/>
      <c r="K5" s="5"/>
      <c r="L5" s="2"/>
    </row>
    <row r="6" spans="1:12" ht="11.25">
      <c r="A6" s="6"/>
      <c r="B6" s="5"/>
      <c r="C6" s="5"/>
      <c r="D6" s="5"/>
      <c r="E6" s="5"/>
      <c r="F6" s="6" t="s">
        <v>26</v>
      </c>
      <c r="G6" s="5"/>
      <c r="H6" s="5"/>
      <c r="I6" s="5"/>
      <c r="J6" s="5"/>
      <c r="K6" s="5"/>
      <c r="L6" s="2"/>
    </row>
    <row r="7" spans="1:12" ht="12" thickBot="1">
      <c r="A7" s="5"/>
      <c r="B7" s="5"/>
      <c r="C7" s="5"/>
      <c r="D7" s="5"/>
      <c r="E7" s="5"/>
      <c r="F7" s="5"/>
      <c r="G7" s="5"/>
      <c r="H7" s="5"/>
      <c r="I7" s="5"/>
      <c r="J7" s="5"/>
      <c r="K7" s="5"/>
      <c r="L7" s="2"/>
    </row>
    <row r="8" spans="1:12" ht="34.5" thickBot="1">
      <c r="A8" s="7" t="s">
        <v>0</v>
      </c>
      <c r="B8" s="7" t="s">
        <v>1</v>
      </c>
      <c r="C8" s="7" t="s">
        <v>2</v>
      </c>
      <c r="D8" s="7" t="s">
        <v>19</v>
      </c>
      <c r="E8" s="7" t="s">
        <v>3</v>
      </c>
      <c r="F8" s="7" t="s">
        <v>4</v>
      </c>
      <c r="G8" s="7" t="s">
        <v>5</v>
      </c>
      <c r="H8" s="7" t="s">
        <v>20</v>
      </c>
      <c r="I8" s="7" t="s">
        <v>6</v>
      </c>
      <c r="J8" s="7" t="s">
        <v>7</v>
      </c>
      <c r="K8" s="7" t="s">
        <v>8</v>
      </c>
      <c r="L8" s="7" t="s">
        <v>9</v>
      </c>
    </row>
    <row r="9" spans="1:12" ht="12" thickBot="1">
      <c r="A9" s="7" t="s">
        <v>10</v>
      </c>
      <c r="B9" s="7" t="s">
        <v>11</v>
      </c>
      <c r="C9" s="7" t="s">
        <v>12</v>
      </c>
      <c r="D9" s="7" t="s">
        <v>13</v>
      </c>
      <c r="E9" s="7" t="s">
        <v>14</v>
      </c>
      <c r="F9" s="7" t="s">
        <v>15</v>
      </c>
      <c r="G9" s="7" t="s">
        <v>16</v>
      </c>
      <c r="H9" s="7" t="s">
        <v>17</v>
      </c>
      <c r="I9" s="7" t="s">
        <v>21</v>
      </c>
      <c r="J9" s="7" t="s">
        <v>22</v>
      </c>
      <c r="K9" s="7" t="s">
        <v>23</v>
      </c>
      <c r="L9" s="7" t="s">
        <v>17</v>
      </c>
    </row>
    <row r="10" spans="1:12" ht="33.75">
      <c r="A10" s="8">
        <v>1</v>
      </c>
      <c r="B10" s="9"/>
      <c r="C10" s="19" t="s">
        <v>29</v>
      </c>
      <c r="D10" s="10">
        <v>633004</v>
      </c>
      <c r="E10" s="11" t="s">
        <v>18</v>
      </c>
      <c r="F10" s="12">
        <v>1</v>
      </c>
      <c r="G10" s="1">
        <v>0</v>
      </c>
      <c r="H10" s="12">
        <f>G10*1.2</f>
        <v>0</v>
      </c>
      <c r="I10" s="12">
        <f>ROUND(G10*F10,2)</f>
        <v>0</v>
      </c>
      <c r="J10" s="12">
        <f t="shared" ref="J10:J16" si="0">I10*0.2</f>
        <v>0</v>
      </c>
      <c r="K10" s="12">
        <f>ROUND(H10*F10,2)</f>
        <v>0</v>
      </c>
      <c r="L10" s="13">
        <v>0</v>
      </c>
    </row>
    <row r="11" spans="1:12" ht="11.25">
      <c r="A11" s="8">
        <v>2</v>
      </c>
      <c r="B11" s="9"/>
      <c r="C11" s="18" t="s">
        <v>30</v>
      </c>
      <c r="D11" s="10">
        <v>633003</v>
      </c>
      <c r="E11" s="11" t="s">
        <v>18</v>
      </c>
      <c r="F11" s="12">
        <v>1</v>
      </c>
      <c r="G11" s="1">
        <v>0</v>
      </c>
      <c r="H11" s="12">
        <f t="shared" ref="H11:H16" si="1">G11*1.2</f>
        <v>0</v>
      </c>
      <c r="I11" s="12">
        <f t="shared" ref="I11:I14" si="2">ROUND(G11*F11,2)</f>
        <v>0</v>
      </c>
      <c r="J11" s="12">
        <f t="shared" si="0"/>
        <v>0</v>
      </c>
      <c r="K11" s="12">
        <f t="shared" ref="K11:K14" si="3">ROUND(H11*F11,2)</f>
        <v>0</v>
      </c>
      <c r="L11" s="13">
        <v>0</v>
      </c>
    </row>
    <row r="12" spans="1:12" ht="11.25">
      <c r="A12" s="8">
        <v>3</v>
      </c>
      <c r="B12" s="9"/>
      <c r="C12" s="14" t="s">
        <v>31</v>
      </c>
      <c r="D12" s="10">
        <v>633003</v>
      </c>
      <c r="E12" s="11" t="s">
        <v>18</v>
      </c>
      <c r="F12" s="12">
        <v>1</v>
      </c>
      <c r="G12" s="1">
        <v>0</v>
      </c>
      <c r="H12" s="12">
        <f t="shared" si="1"/>
        <v>0</v>
      </c>
      <c r="I12" s="12">
        <f t="shared" si="2"/>
        <v>0</v>
      </c>
      <c r="J12" s="12">
        <f t="shared" si="0"/>
        <v>0</v>
      </c>
      <c r="K12" s="12">
        <f t="shared" si="3"/>
        <v>0</v>
      </c>
      <c r="L12" s="13">
        <v>0</v>
      </c>
    </row>
    <row r="13" spans="1:12" ht="22.5">
      <c r="A13" s="8">
        <v>4</v>
      </c>
      <c r="B13" s="9"/>
      <c r="C13" s="14" t="s">
        <v>32</v>
      </c>
      <c r="D13" s="10">
        <v>633004</v>
      </c>
      <c r="E13" s="11" t="s">
        <v>18</v>
      </c>
      <c r="F13" s="12">
        <v>1</v>
      </c>
      <c r="G13" s="1">
        <v>0</v>
      </c>
      <c r="H13" s="12">
        <f t="shared" si="1"/>
        <v>0</v>
      </c>
      <c r="I13" s="12">
        <f t="shared" si="2"/>
        <v>0</v>
      </c>
      <c r="J13" s="12">
        <f t="shared" si="0"/>
        <v>0</v>
      </c>
      <c r="K13" s="12">
        <f t="shared" si="3"/>
        <v>0</v>
      </c>
      <c r="L13" s="13">
        <v>0</v>
      </c>
    </row>
    <row r="14" spans="1:12" ht="11.25">
      <c r="A14" s="8">
        <v>5</v>
      </c>
      <c r="B14" s="9"/>
      <c r="C14" s="14" t="s">
        <v>33</v>
      </c>
      <c r="D14" s="10">
        <v>633004</v>
      </c>
      <c r="E14" s="11" t="s">
        <v>18</v>
      </c>
      <c r="F14" s="12">
        <v>1</v>
      </c>
      <c r="G14" s="1">
        <v>0</v>
      </c>
      <c r="H14" s="12">
        <f t="shared" si="1"/>
        <v>0</v>
      </c>
      <c r="I14" s="12">
        <f t="shared" si="2"/>
        <v>0</v>
      </c>
      <c r="J14" s="12">
        <f t="shared" si="0"/>
        <v>0</v>
      </c>
      <c r="K14" s="12">
        <f t="shared" si="3"/>
        <v>0</v>
      </c>
      <c r="L14" s="13">
        <v>0</v>
      </c>
    </row>
    <row r="15" spans="1:12" ht="11.25">
      <c r="A15" s="8">
        <v>6</v>
      </c>
      <c r="B15" s="9"/>
      <c r="C15" s="14" t="s">
        <v>34</v>
      </c>
      <c r="D15" s="10">
        <v>633004</v>
      </c>
      <c r="E15" s="11" t="s">
        <v>18</v>
      </c>
      <c r="F15" s="12">
        <v>1</v>
      </c>
      <c r="G15" s="1">
        <v>0</v>
      </c>
      <c r="H15" s="12">
        <f t="shared" si="1"/>
        <v>0</v>
      </c>
      <c r="I15" s="12">
        <f t="shared" ref="I15:I16" si="4">ROUND(G15*F15,2)</f>
        <v>0</v>
      </c>
      <c r="J15" s="12">
        <f t="shared" si="0"/>
        <v>0</v>
      </c>
      <c r="K15" s="12">
        <f t="shared" ref="K15:K16" si="5">ROUND(H15*F15,2)</f>
        <v>0</v>
      </c>
      <c r="L15" s="13">
        <v>0</v>
      </c>
    </row>
    <row r="16" spans="1:12" ht="33.75">
      <c r="A16" s="8">
        <v>7</v>
      </c>
      <c r="B16" s="9"/>
      <c r="C16" s="19" t="s">
        <v>35</v>
      </c>
      <c r="D16" s="10">
        <v>633004</v>
      </c>
      <c r="E16" s="11" t="s">
        <v>18</v>
      </c>
      <c r="F16" s="12">
        <v>1</v>
      </c>
      <c r="G16" s="1">
        <v>0</v>
      </c>
      <c r="H16" s="12">
        <f t="shared" si="1"/>
        <v>0</v>
      </c>
      <c r="I16" s="12">
        <f t="shared" si="4"/>
        <v>0</v>
      </c>
      <c r="J16" s="12">
        <f t="shared" si="0"/>
        <v>0</v>
      </c>
      <c r="K16" s="12">
        <f t="shared" si="5"/>
        <v>0</v>
      </c>
      <c r="L16" s="13">
        <v>0</v>
      </c>
    </row>
    <row r="18" spans="3:12" s="15" customFormat="1" ht="12.75" customHeight="1">
      <c r="C18" s="16" t="s">
        <v>6</v>
      </c>
      <c r="D18" s="16"/>
      <c r="I18" s="17">
        <f>SUM(I10:I16)</f>
        <v>0</v>
      </c>
      <c r="J18" s="17">
        <f>SUM(J10:J16)</f>
        <v>0</v>
      </c>
      <c r="K18" s="17">
        <f>SUM(K10:K16)</f>
        <v>0</v>
      </c>
      <c r="L18" s="17">
        <f>SUM(L10:L16)</f>
        <v>0</v>
      </c>
    </row>
    <row r="19" spans="3:12" s="15" customFormat="1" ht="12.75" customHeight="1">
      <c r="C19" s="16" t="s">
        <v>7</v>
      </c>
      <c r="D19" s="16"/>
      <c r="I19" s="17"/>
      <c r="J19" s="17"/>
      <c r="K19" s="17"/>
    </row>
    <row r="20" spans="3:12" s="15" customFormat="1" ht="12.75" customHeight="1">
      <c r="C20" s="16" t="s">
        <v>8</v>
      </c>
      <c r="D20" s="16"/>
      <c r="I20" s="17"/>
      <c r="J20" s="17"/>
      <c r="K20" s="17"/>
    </row>
  </sheetData>
  <sheetProtection password="F2E3" sheet="1" objects="1" scenarios="1"/>
  <mergeCells count="3">
    <mergeCell ref="C3:K3"/>
    <mergeCell ref="A4:B4"/>
    <mergeCell ref="A1:K1"/>
  </mergeCells>
  <pageMargins left="0.39370078740157483" right="0.39370078740157483" top="0.78740157480314965" bottom="0.78740157480314965" header="0" footer="0"/>
  <pageSetup paperSize="9" scale="70" fitToHeight="100" orientation="portrait" blackAndWhite="1" r:id="rId1"/>
  <headerFooter alignWithMargins="0"/>
  <ignoredErrors>
    <ignoredError sqref="A9:K9" numberStoredAsText="1"/>
    <ignoredError sqref="I18:K18" unlocked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1"/>
  <sheetViews>
    <sheetView showGridLines="0" zoomScaleSheetLayoutView="100" workbookViewId="0">
      <selection activeCell="Q23" sqref="Q23"/>
    </sheetView>
  </sheetViews>
  <sheetFormatPr defaultColWidth="10.6640625" defaultRowHeight="10.5"/>
  <cols>
    <col min="1" max="1" width="6.83203125" style="3" customWidth="1"/>
    <col min="2" max="2" width="17.33203125" style="3" bestFit="1" customWidth="1"/>
    <col min="3" max="3" width="54.1640625" style="3" customWidth="1"/>
    <col min="4" max="4" width="17" style="3" customWidth="1"/>
    <col min="5" max="5" width="4.83203125" style="3" customWidth="1"/>
    <col min="6" max="6" width="11.33203125" style="3" customWidth="1"/>
    <col min="7" max="8" width="11.5" style="3" customWidth="1"/>
    <col min="9" max="9" width="14.33203125" style="3" customWidth="1"/>
    <col min="10" max="10" width="10.83203125" style="3" customWidth="1"/>
    <col min="11" max="11" width="12.6640625" style="3" customWidth="1"/>
    <col min="12" max="12" width="10.6640625" style="3" hidden="1" customWidth="1"/>
    <col min="13" max="16384" width="10.6640625" style="3"/>
  </cols>
  <sheetData>
    <row r="1" spans="1:12" ht="39.75" customHeight="1">
      <c r="A1" s="24" t="s">
        <v>28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"/>
    </row>
    <row r="2" spans="1:12" ht="11.25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2"/>
    </row>
    <row r="3" spans="1:12" ht="11.25">
      <c r="A3" s="4" t="s">
        <v>24</v>
      </c>
      <c r="B3" s="5"/>
      <c r="C3" s="20" t="s">
        <v>40</v>
      </c>
      <c r="D3" s="21"/>
      <c r="E3" s="21"/>
      <c r="F3" s="21"/>
      <c r="G3" s="21"/>
      <c r="H3" s="21"/>
      <c r="I3" s="21"/>
      <c r="J3" s="21"/>
      <c r="K3" s="22"/>
      <c r="L3" s="2"/>
    </row>
    <row r="4" spans="1:12" ht="11.25">
      <c r="A4" s="23"/>
      <c r="B4" s="23"/>
      <c r="C4" s="4"/>
      <c r="D4" s="4"/>
      <c r="E4" s="5"/>
      <c r="F4" s="6"/>
      <c r="G4" s="5"/>
      <c r="H4" s="5"/>
      <c r="I4" s="5"/>
      <c r="J4" s="5"/>
      <c r="K4" s="5"/>
      <c r="L4" s="2"/>
    </row>
    <row r="5" spans="1:12" ht="11.25">
      <c r="A5" s="6" t="s">
        <v>25</v>
      </c>
      <c r="B5" s="5"/>
      <c r="C5" s="5"/>
      <c r="D5" s="5"/>
      <c r="E5" s="5"/>
      <c r="F5" s="6"/>
      <c r="G5" s="5"/>
      <c r="H5" s="5"/>
      <c r="I5" s="5"/>
      <c r="J5" s="5"/>
      <c r="K5" s="5"/>
      <c r="L5" s="2"/>
    </row>
    <row r="6" spans="1:12" ht="11.25">
      <c r="A6" s="6"/>
      <c r="B6" s="5"/>
      <c r="C6" s="5"/>
      <c r="D6" s="5"/>
      <c r="E6" s="5"/>
      <c r="F6" s="6" t="s">
        <v>26</v>
      </c>
      <c r="G6" s="5"/>
      <c r="H6" s="5"/>
      <c r="I6" s="5"/>
      <c r="J6" s="5"/>
      <c r="K6" s="5"/>
      <c r="L6" s="2"/>
    </row>
    <row r="7" spans="1:12" ht="12" thickBot="1">
      <c r="A7" s="5"/>
      <c r="B7" s="5"/>
      <c r="C7" s="5"/>
      <c r="D7" s="5"/>
      <c r="E7" s="5"/>
      <c r="F7" s="5"/>
      <c r="G7" s="5"/>
      <c r="H7" s="5"/>
      <c r="I7" s="5"/>
      <c r="J7" s="5"/>
      <c r="K7" s="5"/>
      <c r="L7" s="2"/>
    </row>
    <row r="8" spans="1:12" ht="34.5" thickBot="1">
      <c r="A8" s="7" t="s">
        <v>0</v>
      </c>
      <c r="B8" s="7" t="s">
        <v>1</v>
      </c>
      <c r="C8" s="7" t="s">
        <v>2</v>
      </c>
      <c r="D8" s="7" t="s">
        <v>19</v>
      </c>
      <c r="E8" s="7" t="s">
        <v>3</v>
      </c>
      <c r="F8" s="7" t="s">
        <v>4</v>
      </c>
      <c r="G8" s="7" t="s">
        <v>5</v>
      </c>
      <c r="H8" s="7" t="s">
        <v>20</v>
      </c>
      <c r="I8" s="7" t="s">
        <v>6</v>
      </c>
      <c r="J8" s="7" t="s">
        <v>7</v>
      </c>
      <c r="K8" s="7" t="s">
        <v>8</v>
      </c>
      <c r="L8" s="7" t="s">
        <v>9</v>
      </c>
    </row>
    <row r="9" spans="1:12" ht="12" thickBot="1">
      <c r="A9" s="7" t="s">
        <v>10</v>
      </c>
      <c r="B9" s="7" t="s">
        <v>11</v>
      </c>
      <c r="C9" s="7" t="s">
        <v>12</v>
      </c>
      <c r="D9" s="7" t="s">
        <v>13</v>
      </c>
      <c r="E9" s="7" t="s">
        <v>14</v>
      </c>
      <c r="F9" s="7" t="s">
        <v>15</v>
      </c>
      <c r="G9" s="7" t="s">
        <v>16</v>
      </c>
      <c r="H9" s="7" t="s">
        <v>17</v>
      </c>
      <c r="I9" s="7" t="s">
        <v>21</v>
      </c>
      <c r="J9" s="7" t="s">
        <v>22</v>
      </c>
      <c r="K9" s="7" t="s">
        <v>23</v>
      </c>
      <c r="L9" s="7" t="s">
        <v>17</v>
      </c>
    </row>
    <row r="10" spans="1:12" ht="22.5">
      <c r="A10" s="8">
        <v>1</v>
      </c>
      <c r="B10" s="9"/>
      <c r="C10" s="14" t="s">
        <v>43</v>
      </c>
      <c r="D10" s="10">
        <v>633004</v>
      </c>
      <c r="E10" s="11" t="s">
        <v>18</v>
      </c>
      <c r="F10" s="12">
        <v>1</v>
      </c>
      <c r="G10" s="1">
        <v>0</v>
      </c>
      <c r="H10" s="12">
        <f>G10*1.2</f>
        <v>0</v>
      </c>
      <c r="I10" s="12">
        <f>ROUND(G10*F10,2)</f>
        <v>0</v>
      </c>
      <c r="J10" s="12">
        <f t="shared" ref="J10:J17" si="0">I10*0.2</f>
        <v>0</v>
      </c>
      <c r="K10" s="12">
        <f>ROUND(H10*F10,2)</f>
        <v>0</v>
      </c>
      <c r="L10" s="13">
        <v>0</v>
      </c>
    </row>
    <row r="11" spans="1:12" ht="33.75">
      <c r="A11" s="8">
        <v>2</v>
      </c>
      <c r="B11" s="9"/>
      <c r="C11" s="18" t="s">
        <v>42</v>
      </c>
      <c r="D11" s="10">
        <v>633004</v>
      </c>
      <c r="E11" s="11" t="s">
        <v>18</v>
      </c>
      <c r="F11" s="12">
        <v>2</v>
      </c>
      <c r="G11" s="1">
        <v>0</v>
      </c>
      <c r="H11" s="12">
        <f t="shared" ref="H11:H17" si="1">G11*1.2</f>
        <v>0</v>
      </c>
      <c r="I11" s="12">
        <f t="shared" ref="I11:I14" si="2">ROUND(G11*F11,2)</f>
        <v>0</v>
      </c>
      <c r="J11" s="12">
        <f t="shared" si="0"/>
        <v>0</v>
      </c>
      <c r="K11" s="12">
        <f t="shared" ref="K11:K14" si="3">ROUND(H11*F11,2)</f>
        <v>0</v>
      </c>
      <c r="L11" s="13">
        <v>0</v>
      </c>
    </row>
    <row r="12" spans="1:12" ht="33.75">
      <c r="A12" s="8">
        <v>3</v>
      </c>
      <c r="B12" s="9"/>
      <c r="C12" s="14" t="s">
        <v>44</v>
      </c>
      <c r="D12" s="10">
        <v>633004</v>
      </c>
      <c r="E12" s="11" t="s">
        <v>18</v>
      </c>
      <c r="F12" s="12">
        <v>2</v>
      </c>
      <c r="G12" s="1">
        <v>0</v>
      </c>
      <c r="H12" s="12">
        <f t="shared" si="1"/>
        <v>0</v>
      </c>
      <c r="I12" s="12">
        <f t="shared" si="2"/>
        <v>0</v>
      </c>
      <c r="J12" s="12">
        <f t="shared" si="0"/>
        <v>0</v>
      </c>
      <c r="K12" s="12">
        <f t="shared" si="3"/>
        <v>0</v>
      </c>
      <c r="L12" s="13">
        <v>0</v>
      </c>
    </row>
    <row r="13" spans="1:12" ht="11.25">
      <c r="A13" s="8">
        <v>4</v>
      </c>
      <c r="B13" s="9"/>
      <c r="C13" s="14" t="s">
        <v>36</v>
      </c>
      <c r="D13" s="10">
        <v>633004</v>
      </c>
      <c r="E13" s="11" t="s">
        <v>18</v>
      </c>
      <c r="F13" s="12">
        <v>2</v>
      </c>
      <c r="G13" s="1">
        <v>0</v>
      </c>
      <c r="H13" s="12">
        <f t="shared" si="1"/>
        <v>0</v>
      </c>
      <c r="I13" s="12">
        <f t="shared" si="2"/>
        <v>0</v>
      </c>
      <c r="J13" s="12">
        <f t="shared" si="0"/>
        <v>0</v>
      </c>
      <c r="K13" s="12">
        <f t="shared" si="3"/>
        <v>0</v>
      </c>
      <c r="L13" s="13">
        <v>0</v>
      </c>
    </row>
    <row r="14" spans="1:12" ht="22.5">
      <c r="A14" s="8">
        <v>5</v>
      </c>
      <c r="B14" s="9"/>
      <c r="C14" s="14" t="s">
        <v>41</v>
      </c>
      <c r="D14" s="10">
        <v>633004</v>
      </c>
      <c r="E14" s="11" t="s">
        <v>18</v>
      </c>
      <c r="F14" s="12">
        <v>2</v>
      </c>
      <c r="G14" s="1">
        <v>0</v>
      </c>
      <c r="H14" s="12">
        <f t="shared" si="1"/>
        <v>0</v>
      </c>
      <c r="I14" s="12">
        <f t="shared" si="2"/>
        <v>0</v>
      </c>
      <c r="J14" s="12">
        <f t="shared" si="0"/>
        <v>0</v>
      </c>
      <c r="K14" s="12">
        <f t="shared" si="3"/>
        <v>0</v>
      </c>
      <c r="L14" s="13">
        <v>0</v>
      </c>
    </row>
    <row r="15" spans="1:12" ht="11.25">
      <c r="A15" s="8">
        <v>6</v>
      </c>
      <c r="B15" s="9"/>
      <c r="C15" s="14" t="s">
        <v>38</v>
      </c>
      <c r="D15" s="10">
        <v>633004</v>
      </c>
      <c r="E15" s="11" t="s">
        <v>18</v>
      </c>
      <c r="F15" s="12">
        <v>1</v>
      </c>
      <c r="G15" s="1">
        <v>0</v>
      </c>
      <c r="H15" s="12">
        <f t="shared" si="1"/>
        <v>0</v>
      </c>
      <c r="I15" s="12">
        <f>ROUND(G15*F15,2)</f>
        <v>0</v>
      </c>
      <c r="J15" s="12">
        <f t="shared" si="0"/>
        <v>0</v>
      </c>
      <c r="K15" s="12">
        <f>ROUND(H15*F15,2)</f>
        <v>0</v>
      </c>
      <c r="L15" s="13">
        <v>0</v>
      </c>
    </row>
    <row r="16" spans="1:12" ht="11.25">
      <c r="A16" s="8">
        <v>7</v>
      </c>
      <c r="B16" s="9"/>
      <c r="C16" s="18" t="s">
        <v>39</v>
      </c>
      <c r="D16" s="10">
        <v>633004</v>
      </c>
      <c r="E16" s="11" t="s">
        <v>18</v>
      </c>
      <c r="F16" s="12">
        <v>2</v>
      </c>
      <c r="G16" s="1">
        <v>0</v>
      </c>
      <c r="H16" s="12">
        <f t="shared" si="1"/>
        <v>0</v>
      </c>
      <c r="I16" s="12">
        <f t="shared" ref="I16:I17" si="4">ROUND(G16*F16,2)</f>
        <v>0</v>
      </c>
      <c r="J16" s="12">
        <f t="shared" si="0"/>
        <v>0</v>
      </c>
      <c r="K16" s="12">
        <f t="shared" ref="K16:K17" si="5">ROUND(H16*F16,2)</f>
        <v>0</v>
      </c>
      <c r="L16" s="13">
        <v>0</v>
      </c>
    </row>
    <row r="17" spans="1:12" ht="11.25">
      <c r="A17" s="8">
        <v>8</v>
      </c>
      <c r="B17" s="9"/>
      <c r="C17" s="14" t="s">
        <v>37</v>
      </c>
      <c r="D17" s="10">
        <v>633004</v>
      </c>
      <c r="E17" s="11" t="s">
        <v>18</v>
      </c>
      <c r="F17" s="12">
        <v>1</v>
      </c>
      <c r="G17" s="1">
        <v>0</v>
      </c>
      <c r="H17" s="12">
        <f t="shared" si="1"/>
        <v>0</v>
      </c>
      <c r="I17" s="12">
        <f t="shared" si="4"/>
        <v>0</v>
      </c>
      <c r="J17" s="12">
        <f t="shared" si="0"/>
        <v>0</v>
      </c>
      <c r="K17" s="12">
        <f t="shared" si="5"/>
        <v>0</v>
      </c>
      <c r="L17" s="13">
        <v>0</v>
      </c>
    </row>
    <row r="19" spans="1:12" s="15" customFormat="1" ht="12.75" customHeight="1">
      <c r="C19" s="16" t="s">
        <v>6</v>
      </c>
      <c r="D19" s="16"/>
      <c r="I19" s="17">
        <f>SUM(I10:I17)</f>
        <v>0</v>
      </c>
      <c r="J19" s="17">
        <f>SUM(J10:J17)</f>
        <v>0</v>
      </c>
      <c r="K19" s="17">
        <f>SUM(K10:K17)</f>
        <v>0</v>
      </c>
    </row>
    <row r="20" spans="1:12" s="15" customFormat="1" ht="12.75" customHeight="1">
      <c r="C20" s="16" t="s">
        <v>7</v>
      </c>
      <c r="D20" s="16"/>
      <c r="I20" s="17"/>
      <c r="J20" s="17"/>
      <c r="K20" s="17"/>
    </row>
    <row r="21" spans="1:12" s="15" customFormat="1" ht="12.75" customHeight="1">
      <c r="C21" s="16" t="s">
        <v>8</v>
      </c>
      <c r="D21" s="16"/>
      <c r="I21" s="17"/>
      <c r="J21" s="17"/>
      <c r="K21" s="17"/>
    </row>
  </sheetData>
  <sheetProtection password="F2E3" sheet="1" objects="1" scenarios="1"/>
  <mergeCells count="3">
    <mergeCell ref="C3:K3"/>
    <mergeCell ref="A4:B4"/>
    <mergeCell ref="A1:K1"/>
  </mergeCells>
  <pageMargins left="0.39370078740157483" right="0.39370078740157483" top="0.78740157480314965" bottom="0.78740157480314965" header="0" footer="0"/>
  <pageSetup paperSize="9" scale="70" fitToHeight="100" orientation="portrait" blackAndWhite="1" r:id="rId1"/>
  <headerFooter alignWithMargins="0"/>
  <ignoredErrors>
    <ignoredError sqref="A9:K9" numberStoredAsText="1"/>
    <ignoredError sqref="I19:K19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2</vt:i4>
      </vt:variant>
      <vt:variant>
        <vt:lpstr>Pomenované rozsahy</vt:lpstr>
      </vt:variant>
      <vt:variant>
        <vt:i4>2</vt:i4>
      </vt:variant>
    </vt:vector>
  </HeadingPairs>
  <TitlesOfParts>
    <vt:vector size="4" baseType="lpstr">
      <vt:lpstr>telekomunikačná technika</vt:lpstr>
      <vt:lpstr>prevádzkové stroje , prístroje</vt:lpstr>
      <vt:lpstr>'prevádzkové stroje , prístroje'!Oblasť_tlače</vt:lpstr>
      <vt:lpstr>'telekomunikačná technika'!Oblasť_tlače</vt:lpstr>
    </vt:vector>
  </TitlesOfParts>
  <Company>UPVAR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igliar</dc:creator>
  <cp:lastModifiedBy>Horváth Milan</cp:lastModifiedBy>
  <cp:lastPrinted>2013-05-02T05:56:06Z</cp:lastPrinted>
  <dcterms:created xsi:type="dcterms:W3CDTF">2012-03-08T10:23:47Z</dcterms:created>
  <dcterms:modified xsi:type="dcterms:W3CDTF">2013-12-19T13:11:08Z</dcterms:modified>
</cp:coreProperties>
</file>