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315" windowWidth="12120" windowHeight="7695"/>
  </bookViews>
  <sheets>
    <sheet name="interiérové vybavenie" sheetId="1" r:id="rId1"/>
  </sheets>
  <definedNames>
    <definedName name="_xlnm.Print_Area" localSheetId="0">'interiérové vybavenie'!$A$1:$K$106</definedName>
  </definedNames>
  <calcPr calcId="145621"/>
</workbook>
</file>

<file path=xl/calcChain.xml><?xml version="1.0" encoding="utf-8"?>
<calcChain xmlns="http://schemas.openxmlformats.org/spreadsheetml/2006/main">
  <c r="I71" i="1" l="1"/>
  <c r="J71" i="1" s="1"/>
  <c r="H71" i="1"/>
  <c r="K71" i="1" s="1"/>
  <c r="H14" i="1"/>
  <c r="I14" i="1"/>
  <c r="K14" i="1"/>
  <c r="H16" i="1"/>
  <c r="K16" i="1" s="1"/>
  <c r="I16" i="1"/>
  <c r="J16" i="1" s="1"/>
  <c r="H18" i="1"/>
  <c r="K18" i="1" s="1"/>
  <c r="I18" i="1"/>
  <c r="J18" i="1" s="1"/>
  <c r="H19" i="1"/>
  <c r="K19" i="1" s="1"/>
  <c r="I19" i="1"/>
  <c r="J19" i="1" s="1"/>
  <c r="H20" i="1"/>
  <c r="K20" i="1" s="1"/>
  <c r="I20" i="1"/>
  <c r="J20" i="1" s="1"/>
  <c r="H21" i="1"/>
  <c r="K21" i="1" s="1"/>
  <c r="I21" i="1"/>
  <c r="J21" i="1" s="1"/>
  <c r="H23" i="1"/>
  <c r="K23" i="1" s="1"/>
  <c r="I23" i="1"/>
  <c r="J23" i="1" s="1"/>
  <c r="H25" i="1"/>
  <c r="K25" i="1" s="1"/>
  <c r="I25" i="1"/>
  <c r="J25" i="1" s="1"/>
  <c r="H26" i="1"/>
  <c r="K26" i="1" s="1"/>
  <c r="I26" i="1"/>
  <c r="J26" i="1" s="1"/>
  <c r="H27" i="1"/>
  <c r="K27" i="1" s="1"/>
  <c r="I27" i="1"/>
  <c r="J27" i="1" s="1"/>
  <c r="H29" i="1"/>
  <c r="K29" i="1" s="1"/>
  <c r="I29" i="1"/>
  <c r="J29" i="1" s="1"/>
  <c r="H30" i="1"/>
  <c r="K30" i="1" s="1"/>
  <c r="I30" i="1"/>
  <c r="J30" i="1" s="1"/>
  <c r="H31" i="1"/>
  <c r="K31" i="1" s="1"/>
  <c r="I31" i="1"/>
  <c r="J31" i="1" s="1"/>
  <c r="H32" i="1"/>
  <c r="K32" i="1" s="1"/>
  <c r="I32" i="1"/>
  <c r="J32" i="1" s="1"/>
  <c r="H33" i="1"/>
  <c r="K33" i="1" s="1"/>
  <c r="I33" i="1"/>
  <c r="J33" i="1" s="1"/>
  <c r="H34" i="1"/>
  <c r="K34" i="1" s="1"/>
  <c r="I34" i="1"/>
  <c r="J34" i="1" s="1"/>
  <c r="H36" i="1"/>
  <c r="K36" i="1" s="1"/>
  <c r="I36" i="1"/>
  <c r="J36" i="1" s="1"/>
  <c r="H37" i="1"/>
  <c r="K37" i="1" s="1"/>
  <c r="I37" i="1"/>
  <c r="J37" i="1" s="1"/>
  <c r="H38" i="1"/>
  <c r="K38" i="1" s="1"/>
  <c r="I38" i="1"/>
  <c r="J38" i="1" s="1"/>
  <c r="H39" i="1"/>
  <c r="K39" i="1" s="1"/>
  <c r="I39" i="1"/>
  <c r="J39" i="1" s="1"/>
  <c r="H40" i="1"/>
  <c r="K40" i="1" s="1"/>
  <c r="I40" i="1"/>
  <c r="J40" i="1" s="1"/>
  <c r="H41" i="1"/>
  <c r="K41" i="1" s="1"/>
  <c r="I41" i="1"/>
  <c r="J41" i="1" s="1"/>
  <c r="H43" i="1"/>
  <c r="K43" i="1" s="1"/>
  <c r="I43" i="1"/>
  <c r="J43" i="1" s="1"/>
  <c r="H44" i="1"/>
  <c r="K44" i="1" s="1"/>
  <c r="I44" i="1"/>
  <c r="J44" i="1" s="1"/>
  <c r="H45" i="1"/>
  <c r="K45" i="1" s="1"/>
  <c r="I45" i="1"/>
  <c r="J45" i="1" s="1"/>
  <c r="H46" i="1"/>
  <c r="K46" i="1" s="1"/>
  <c r="I46" i="1"/>
  <c r="J46" i="1" s="1"/>
  <c r="H47" i="1"/>
  <c r="K47" i="1" s="1"/>
  <c r="I47" i="1"/>
  <c r="J47" i="1" s="1"/>
  <c r="H48" i="1"/>
  <c r="K48" i="1" s="1"/>
  <c r="I48" i="1"/>
  <c r="J48" i="1" s="1"/>
  <c r="H50" i="1"/>
  <c r="K50" i="1" s="1"/>
  <c r="I50" i="1"/>
  <c r="J50" i="1" s="1"/>
  <c r="H51" i="1"/>
  <c r="K51" i="1" s="1"/>
  <c r="I51" i="1"/>
  <c r="J51" i="1" s="1"/>
  <c r="H52" i="1"/>
  <c r="K52" i="1" s="1"/>
  <c r="I52" i="1"/>
  <c r="J52" i="1" s="1"/>
  <c r="H53" i="1"/>
  <c r="K53" i="1" s="1"/>
  <c r="I53" i="1"/>
  <c r="J53" i="1" s="1"/>
  <c r="H54" i="1"/>
  <c r="K54" i="1" s="1"/>
  <c r="I54" i="1"/>
  <c r="J54" i="1" s="1"/>
  <c r="H55" i="1"/>
  <c r="K55" i="1" s="1"/>
  <c r="I55" i="1"/>
  <c r="J55" i="1" s="1"/>
  <c r="H57" i="1"/>
  <c r="K57" i="1" s="1"/>
  <c r="I57" i="1"/>
  <c r="J57" i="1" s="1"/>
  <c r="H59" i="1"/>
  <c r="K59" i="1" s="1"/>
  <c r="I59" i="1"/>
  <c r="J59" i="1" s="1"/>
  <c r="H60" i="1"/>
  <c r="K60" i="1" s="1"/>
  <c r="I60" i="1"/>
  <c r="J60" i="1" s="1"/>
  <c r="H61" i="1"/>
  <c r="K61" i="1" s="1"/>
  <c r="I61" i="1"/>
  <c r="J61" i="1" s="1"/>
  <c r="H62" i="1"/>
  <c r="K62" i="1" s="1"/>
  <c r="I62" i="1"/>
  <c r="J62" i="1" s="1"/>
  <c r="H64" i="1"/>
  <c r="K64" i="1" s="1"/>
  <c r="I64" i="1"/>
  <c r="J64" i="1" s="1"/>
  <c r="H65" i="1"/>
  <c r="K65" i="1" s="1"/>
  <c r="I65" i="1"/>
  <c r="J65" i="1" s="1"/>
  <c r="H66" i="1"/>
  <c r="K66" i="1" s="1"/>
  <c r="I66" i="1"/>
  <c r="J66" i="1" s="1"/>
  <c r="H68" i="1"/>
  <c r="K68" i="1" s="1"/>
  <c r="I68" i="1"/>
  <c r="J68" i="1" s="1"/>
  <c r="H69" i="1"/>
  <c r="K69" i="1" s="1"/>
  <c r="I69" i="1"/>
  <c r="J69" i="1" s="1"/>
  <c r="H70" i="1"/>
  <c r="K70" i="1" s="1"/>
  <c r="I70" i="1"/>
  <c r="J70" i="1" s="1"/>
  <c r="H72" i="1"/>
  <c r="K72" i="1" s="1"/>
  <c r="I72" i="1"/>
  <c r="J72" i="1" s="1"/>
  <c r="H73" i="1"/>
  <c r="K73" i="1" s="1"/>
  <c r="I73" i="1"/>
  <c r="J73" i="1" s="1"/>
  <c r="H75" i="1"/>
  <c r="K75" i="1" s="1"/>
  <c r="I75" i="1"/>
  <c r="J75" i="1" s="1"/>
  <c r="H76" i="1"/>
  <c r="K76" i="1" s="1"/>
  <c r="I76" i="1"/>
  <c r="J76" i="1" s="1"/>
  <c r="H77" i="1"/>
  <c r="K77" i="1" s="1"/>
  <c r="I77" i="1"/>
  <c r="J77" i="1" s="1"/>
  <c r="H78" i="1"/>
  <c r="K78" i="1" s="1"/>
  <c r="I78" i="1"/>
  <c r="J78" i="1" s="1"/>
  <c r="H79" i="1"/>
  <c r="K79" i="1" s="1"/>
  <c r="I79" i="1"/>
  <c r="J79" i="1" s="1"/>
  <c r="H81" i="1"/>
  <c r="K81" i="1" s="1"/>
  <c r="I81" i="1"/>
  <c r="J81" i="1" s="1"/>
  <c r="H82" i="1"/>
  <c r="K82" i="1" s="1"/>
  <c r="I82" i="1"/>
  <c r="J82" i="1" s="1"/>
  <c r="H83" i="1"/>
  <c r="K83" i="1" s="1"/>
  <c r="I83" i="1"/>
  <c r="J83" i="1" s="1"/>
  <c r="H84" i="1"/>
  <c r="K84" i="1" s="1"/>
  <c r="I84" i="1"/>
  <c r="J84" i="1" s="1"/>
  <c r="H85" i="1"/>
  <c r="K85" i="1" s="1"/>
  <c r="I85" i="1"/>
  <c r="J85" i="1" s="1"/>
  <c r="H87" i="1"/>
  <c r="K87" i="1" s="1"/>
  <c r="I87" i="1"/>
  <c r="J87" i="1" s="1"/>
  <c r="H89" i="1"/>
  <c r="K89" i="1" s="1"/>
  <c r="I89" i="1"/>
  <c r="H90" i="1"/>
  <c r="K90" i="1" s="1"/>
  <c r="I90" i="1"/>
  <c r="J90" i="1" s="1"/>
  <c r="H91" i="1"/>
  <c r="K91" i="1" s="1"/>
  <c r="I91" i="1"/>
  <c r="J91" i="1" s="1"/>
  <c r="H92" i="1"/>
  <c r="K92" i="1" s="1"/>
  <c r="I92" i="1"/>
  <c r="J92" i="1" s="1"/>
  <c r="H93" i="1"/>
  <c r="K93" i="1" s="1"/>
  <c r="I93" i="1"/>
  <c r="J93" i="1" s="1"/>
  <c r="J14" i="1"/>
  <c r="J89" i="1"/>
  <c r="K95" i="1" l="1"/>
  <c r="J95" i="1"/>
  <c r="I95" i="1"/>
</calcChain>
</file>

<file path=xl/sharedStrings.xml><?xml version="1.0" encoding="utf-8"?>
<sst xmlns="http://schemas.openxmlformats.org/spreadsheetml/2006/main" count="194" uniqueCount="84">
  <si>
    <t>P.Č.</t>
  </si>
  <si>
    <t>Kód položky</t>
  </si>
  <si>
    <t>Popis</t>
  </si>
  <si>
    <t>MJ</t>
  </si>
  <si>
    <t>Množstvo celkom</t>
  </si>
  <si>
    <t>Cena jednotková bez DPH</t>
  </si>
  <si>
    <t>Cena celkom bez DPH</t>
  </si>
  <si>
    <t>DPH 20%</t>
  </si>
  <si>
    <t>Cena celkom s DPH</t>
  </si>
  <si>
    <t>Hmotnosť celkom</t>
  </si>
  <si>
    <t>1</t>
  </si>
  <si>
    <t>2</t>
  </si>
  <si>
    <t>3</t>
  </si>
  <si>
    <t>4</t>
  </si>
  <si>
    <t>5</t>
  </si>
  <si>
    <t>6</t>
  </si>
  <si>
    <t>7</t>
  </si>
  <si>
    <t>8</t>
  </si>
  <si>
    <t>kus</t>
  </si>
  <si>
    <t>Skupina výdavkov</t>
  </si>
  <si>
    <t>Cena jednotková s DPH</t>
  </si>
  <si>
    <t>9</t>
  </si>
  <si>
    <t>10</t>
  </si>
  <si>
    <t>11</t>
  </si>
  <si>
    <t xml:space="preserve">Stavebný objekt:   </t>
  </si>
  <si>
    <t xml:space="preserve"> </t>
  </si>
  <si>
    <t xml:space="preserve">   </t>
  </si>
  <si>
    <t>Sklad komora 104</t>
  </si>
  <si>
    <t xml:space="preserve">Kuchyňa 105 </t>
  </si>
  <si>
    <t>Obývacia izba s jedálňou 108</t>
  </si>
  <si>
    <t>Sedacia súprava rozkladacia s úložným priestorom: 4sed:220x85x97cm, 2x2sed: 110x85x97cm, 1 kreslo 58x85x97 cm materiál šenil farba oranžová</t>
  </si>
  <si>
    <t>TV stolík materiál kov-tvrdené sklo, rozmery 100x40x48cm</t>
  </si>
  <si>
    <t xml:space="preserve">Jedáleň 107 </t>
  </si>
  <si>
    <t>Pracovňa vychovávateľa 109</t>
  </si>
  <si>
    <t>Izba 110</t>
  </si>
  <si>
    <t>Písací stôl PC 110x72x52cm</t>
  </si>
  <si>
    <t>Izba 112</t>
  </si>
  <si>
    <t>Izba 113</t>
  </si>
  <si>
    <t>Izba 115</t>
  </si>
  <si>
    <t>Sklad 116</t>
  </si>
  <si>
    <t>Návštevná miestnosť 120</t>
  </si>
  <si>
    <t>Kancelária 129</t>
  </si>
  <si>
    <t>Regál na potraviny kovový 185x30x100cm</t>
  </si>
  <si>
    <t>Obývacia stena 250x208x50cm materiál DTD laminovaná, ABS hrany, svetlý buk</t>
  </si>
  <si>
    <t>Konferenčný stolík DTD laminovaná 110x70x48 cm, svetlý buk</t>
  </si>
  <si>
    <t>Konferenčný stolík DTD laminovaná 70x35x70cm, orech</t>
  </si>
  <si>
    <t>Kreslo 87x84x88cm, plátno, tmavohnedá</t>
  </si>
  <si>
    <t>Rozkladacia pohovka s úložným priestorom 197x78x75cm, tmavohnedá, plátno</t>
  </si>
  <si>
    <t>Študentská izba sektorová zostava - skriňa šatníková s policami 124x187x52cm, orech</t>
  </si>
  <si>
    <t>Študenntská izba sektorová zostava - s policami 82x187x52cm, orech</t>
  </si>
  <si>
    <t>Komoda 108x81x28cm, orech</t>
  </si>
  <si>
    <t>Písací stôl PC 110x72x52cm, orech</t>
  </si>
  <si>
    <t>Polica závesná 110x10x23cm, orech</t>
  </si>
  <si>
    <t>Študentská izba sektorová zostava - s policami 82x187x52cm, orech</t>
  </si>
  <si>
    <t>Regál do skladu - 185x100x30cm, kovový</t>
  </si>
  <si>
    <t>RD Remetské Hámre - novostavba</t>
  </si>
  <si>
    <t>Stôl rozmery 80x80cm, orech, 2 x stolička, čalúnená, oranžová</t>
  </si>
  <si>
    <t>Šatníková skriňa s veľkým úložným priestorom.  V pravej časti je úložný priestor s tyčou pre zavesovanie vetroviek. Na ľavo je skrinka s poličkami vo vnútri a tri zásuvky ktoré sa otvárajú na kovových drážkach sú umiestnené v spodnej časti v strede drevenej skrine. 125 x 190 x 60, orech, materiál laminivaná drevotrieska</t>
  </si>
  <si>
    <t>Polica závesná 110x10x23cm, orech, materiál laminovaná drevotrieska</t>
  </si>
  <si>
    <t>Komoda 108x81x28cm, orech, materiál laminovaná drevotrieska</t>
  </si>
  <si>
    <t xml:space="preserve">Nočný stolík 2 zásuvky, rozmery /š h v/ 40,4x40,4x50 cm, prevedenie:  orech, materiál: laminovaná drevotrieska
</t>
  </si>
  <si>
    <t>Nočný stolík 2 zásuvky, rozmery /š h v/ 40,4x40,4x50 cm, prevedenie:  orech, materiál: laminovaná drevotrieska</t>
  </si>
  <si>
    <t>PC stol s uzamykateľnou skrinkou, po oboch stranách so 4 šuflíkmi 123x55x75cm, laminovaná drevotrieska,  svetlý buk</t>
  </si>
  <si>
    <t>Konferenčný stolík, laminovaná drevotrieska, 49x140x60 cm, orech</t>
  </si>
  <si>
    <t>Obývacia zostava. Zostava sa skladá:- RTV stolík (š/v) 220X38 cm celý vrátané časti bez zásuvky . Samotná časť so zásuvkami 165x23 cm. - vitrína (š/v) 110/59 cm- panel s policou 165x25, z toho polica má 145 cm., orech</t>
  </si>
  <si>
    <t>Konferenčný stolík, laminovaná drevotrieska, 49x140x60 cm, svetlý buk</t>
  </si>
  <si>
    <t>Kancelárska stolička s podrúčkami na kolieskach s rozmermi: 65x70x113cm, kombinácia plastu a kože, hnedá</t>
  </si>
  <si>
    <t>Rozkladacia pohovka s úložným priestorom 197x78x75cm,  bielo hneda, plátno</t>
  </si>
  <si>
    <t>Obývacia zostava. Zostava sa skladá:- RTV stolík (š/v) 220X38 cm celý vrátané časti bez zásuvky . Samotná časť so zásuvkami 165x23 cm. - vitrína (š/v) 110/59 cm- panel s policou 165x25, z toho polica má 145 cm., svetlý buk</t>
  </si>
  <si>
    <t>Sedacia súprava rozkladacia s úložným priestorom: 4sed:220x85x97cm, 2x2sed: 110x85x97cm, 1 kreslo 58x85x97 cm materiál šenil farba bordo</t>
  </si>
  <si>
    <t>Sklad 126</t>
  </si>
  <si>
    <t>Kancelársky sektor - policová skriňa 186x72x33cm, laminovaná drevotrieska, svetlý buk</t>
  </si>
  <si>
    <t>Kancelársky sektor - regál vysoký s policami 186x72x33cm, laminovaná drevotrieska, svetlý buk</t>
  </si>
  <si>
    <t>Kancelársky sektor - komoda 5 zásuvková 76x39x94cm, laminovaná drevotrieska, svetlý buk</t>
  </si>
  <si>
    <t>obývacia izba č. 2</t>
  </si>
  <si>
    <t>obývacia izba č. 1</t>
  </si>
  <si>
    <t>spálňa č. 1</t>
  </si>
  <si>
    <t>spálňa č. 2</t>
  </si>
  <si>
    <t>Jedálenský stôl z masívneho dreva, rozkladací 1000x750x(2000) 2500 pre desať detí, farba svetlý buk + stoličky 10 ks z masívneho dreva s čalúnením tmavohnedým</t>
  </si>
  <si>
    <t>Posteľ materiál z masívneho dreva, 90x200, orech, s rolovateľným roštom s obojstranným molitanovým matracom z vysokoelastickej peny, poťah matraca je ušitý so zipsom a je ho možné prať pri teplote 40 C, rozmer 90x200cm, výška matraca 15cm</t>
  </si>
  <si>
    <t>Posteľ materiál z masívneho dreva, 90x200, orech,  s rolovateľným roštom s obojstranným molitanovým matracom z vysokoelastickej peny, poťah matraca je ušitý so zipsom a je ho možné prať pri teplote 40 C, rozmer 90x200cm, výška matraca 15cm</t>
  </si>
  <si>
    <t>Posteľ materiál z masívneho dreva, 90x200, orech s rolovateľným roštom s obojstranným molitanovým matracom z vysokoelastickej peny, poťah matraca je ušitý so zipsom a je ho možné prať pri teplote 40 C, rozmer 90x200cm, výška matraca 15cm</t>
  </si>
  <si>
    <t>Kuchynská linka rovná s pracovnou doskou po oboch stranách, dĺžky: po ľavej strane celkom 210x85x60 cm pre zabudovanie: plynovaného sporáka š. 60 cm. Nadstavba: 210x60x30, zatvárateľné dvierka. Po pravej strane dlžka celkom 210x85x60 pre zabudovanie kombinovanej chladničky s mrazničkou, š. 60 cm a umývačky riadku š. 60 cm. Nadstavba s rozmermy: 210x60x30 cm. V predu na čelnej strane izby, medzi linkami, 3 D otváracia skrinka so zabudovaným dvojdezom a stekačom. Celkový rozmer skrinky: 150x85x60 cm. Rozpis: Spodné skrinky ľavá strana :skrinka 1-dverová 600x850x600,skrinka pre zabudovanú elektrická rúru so sporákom 600x850x600,skrinka 3-zásuvková 300x850x600,skrinka 1-dverová 600x850x600  pravá strana : skrinka 1-dverová 600x850x600,skrinka 1-dverová pre zabudovanú umývačku 600x850x600,skrinka 3-zásuvková 300x850x600,skrinka pre zabudovanú chladničku kombinovanú 600x850x1780........medzi linkami : spodná skrinka pre zabudovateľný nerezový drez s batériou 600x850x600,skrinka 1-dverová pre zabudovateľný stekač drezový 600x850x600,skrinka policová 300x850x600.........Horné skrinky ľavá strana  : skrinka 1-dverová 600x580x300,skrinka 1-dverová 600x580x300,skrinka policová 300x580x300,skrinka 1-dverová 600x580x300........pravá strana: skrinka 1-dverová 600x580x300,skrinka 1-dverová 600x580x300,skrinka policová 300x580x300</t>
  </si>
  <si>
    <t xml:space="preserve">Interiérové vybavenie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</si>
</sst>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;\-#,##0"/>
    <numFmt numFmtId="165" formatCode="#,##0.000;\-#,##0.000"/>
    <numFmt numFmtId="166" formatCode="#,##0.00_ ;\-#,##0.00\ "/>
  </numFmts>
  <fonts count="11">
    <font>
      <sz val="8"/>
      <name val="MS Sans Serif"/>
      <charset val="1"/>
    </font>
    <font>
      <b/>
      <sz val="14"/>
      <color indexed="10"/>
      <name val="Arial CE"/>
      <family val="2"/>
      <charset val="238"/>
    </font>
    <font>
      <sz val="7"/>
      <name val="Arial CE"/>
      <family val="2"/>
      <charset val="238"/>
    </font>
    <font>
      <sz val="8"/>
      <name val="Arial CE"/>
      <family val="2"/>
      <charset val="238"/>
    </font>
    <font>
      <sz val="8"/>
      <name val="MS Sans Serif"/>
      <family val="2"/>
      <charset val="238"/>
    </font>
    <font>
      <b/>
      <sz val="8"/>
      <name val="Arial CE"/>
      <family val="2"/>
      <charset val="238"/>
    </font>
    <font>
      <sz val="8"/>
      <name val="Arial CYR"/>
      <charset val="110"/>
    </font>
    <font>
      <b/>
      <sz val="8"/>
      <color indexed="18"/>
      <name val="Arial CE"/>
      <family val="2"/>
      <charset val="238"/>
    </font>
    <font>
      <b/>
      <sz val="8"/>
      <name val="MS Sans Serif"/>
      <family val="2"/>
      <charset val="238"/>
    </font>
    <font>
      <sz val="8"/>
      <name val="MS Sans Serif"/>
      <family val="2"/>
      <charset val="238"/>
    </font>
    <font>
      <b/>
      <sz val="8"/>
      <color theme="1"/>
      <name val="MS Sans Serif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 applyAlignment="0">
      <alignment vertical="top" wrapText="1"/>
      <protection locked="0"/>
    </xf>
  </cellStyleXfs>
  <cellXfs count="48">
    <xf numFmtId="0" fontId="0" fillId="0" borderId="0" xfId="0" applyAlignment="1">
      <protection locked="0"/>
    </xf>
    <xf numFmtId="166" fontId="3" fillId="0" borderId="1" xfId="0" applyNumberFormat="1" applyFont="1" applyFill="1" applyBorder="1" applyAlignment="1" applyProtection="1">
      <alignment horizontal="right"/>
      <protection locked="0"/>
    </xf>
    <xf numFmtId="0" fontId="3" fillId="0" borderId="0" xfId="0" applyFont="1" applyFill="1" applyAlignment="1" applyProtection="1">
      <alignment horizontal="left"/>
      <protection hidden="1"/>
    </xf>
    <xf numFmtId="0" fontId="4" fillId="0" borderId="0" xfId="0" applyFont="1" applyFill="1" applyAlignment="1" applyProtection="1">
      <alignment horizontal="left" vertical="top"/>
      <protection hidden="1"/>
    </xf>
    <xf numFmtId="0" fontId="5" fillId="2" borderId="0" xfId="0" applyFont="1" applyFill="1" applyAlignment="1" applyProtection="1">
      <alignment horizontal="left"/>
      <protection hidden="1"/>
    </xf>
    <xf numFmtId="0" fontId="2" fillId="2" borderId="0" xfId="0" applyFont="1" applyFill="1" applyAlignment="1" applyProtection="1">
      <alignment horizontal="left"/>
      <protection hidden="1"/>
    </xf>
    <xf numFmtId="0" fontId="3" fillId="2" borderId="0" xfId="0" applyFont="1" applyFill="1" applyAlignment="1" applyProtection="1">
      <alignment horizontal="left"/>
      <protection hidden="1"/>
    </xf>
    <xf numFmtId="0" fontId="6" fillId="0" borderId="2" xfId="0" applyFont="1" applyFill="1" applyBorder="1" applyAlignment="1" applyProtection="1">
      <alignment horizontal="center" vertical="center" wrapText="1"/>
      <protection hidden="1"/>
    </xf>
    <xf numFmtId="0" fontId="3" fillId="0" borderId="0" xfId="0" applyFont="1" applyFill="1" applyAlignment="1" applyProtection="1">
      <alignment horizontal="left" vertical="top"/>
      <protection hidden="1"/>
    </xf>
    <xf numFmtId="164" fontId="7" fillId="0" borderId="0" xfId="0" applyNumberFormat="1" applyFont="1" applyFill="1" applyAlignment="1" applyProtection="1">
      <alignment horizontal="center" vertical="center"/>
      <protection hidden="1"/>
    </xf>
    <xf numFmtId="0" fontId="7" fillId="0" borderId="0" xfId="0" applyFont="1" applyFill="1" applyAlignment="1" applyProtection="1">
      <alignment horizontal="left" vertical="top" wrapText="1"/>
      <protection hidden="1"/>
    </xf>
    <xf numFmtId="0" fontId="7" fillId="0" borderId="0" xfId="0" applyFont="1" applyFill="1" applyAlignment="1" applyProtection="1">
      <alignment horizontal="left" wrapText="1"/>
      <protection hidden="1"/>
    </xf>
    <xf numFmtId="166" fontId="7" fillId="0" borderId="0" xfId="0" applyNumberFormat="1" applyFont="1" applyFill="1" applyAlignment="1" applyProtection="1">
      <alignment horizontal="right"/>
      <protection hidden="1"/>
    </xf>
    <xf numFmtId="165" fontId="7" fillId="0" borderId="0" xfId="0" applyNumberFormat="1" applyFont="1" applyFill="1" applyAlignment="1" applyProtection="1">
      <alignment horizontal="right"/>
      <protection hidden="1"/>
    </xf>
    <xf numFmtId="164" fontId="5" fillId="0" borderId="0" xfId="0" applyNumberFormat="1" applyFont="1" applyFill="1" applyAlignment="1" applyProtection="1">
      <alignment horizontal="center" vertical="center"/>
      <protection hidden="1"/>
    </xf>
    <xf numFmtId="0" fontId="5" fillId="0" borderId="0" xfId="0" applyFont="1" applyFill="1" applyAlignment="1" applyProtection="1">
      <alignment horizontal="left" vertical="top" wrapText="1"/>
      <protection hidden="1"/>
    </xf>
    <xf numFmtId="0" fontId="5" fillId="0" borderId="0" xfId="0" applyFont="1" applyFill="1" applyAlignment="1" applyProtection="1">
      <alignment horizontal="left" wrapText="1"/>
      <protection hidden="1"/>
    </xf>
    <xf numFmtId="166" fontId="5" fillId="0" borderId="0" xfId="0" applyNumberFormat="1" applyFont="1" applyFill="1" applyAlignment="1" applyProtection="1">
      <alignment horizontal="right"/>
      <protection hidden="1"/>
    </xf>
    <xf numFmtId="165" fontId="5" fillId="0" borderId="0" xfId="0" applyNumberFormat="1" applyFont="1" applyFill="1" applyAlignment="1" applyProtection="1">
      <alignment horizontal="right"/>
      <protection hidden="1"/>
    </xf>
    <xf numFmtId="0" fontId="3" fillId="0" borderId="1" xfId="0" applyNumberFormat="1" applyFont="1" applyFill="1" applyBorder="1" applyAlignment="1" applyProtection="1">
      <alignment horizontal="center" vertical="center"/>
      <protection hidden="1"/>
    </xf>
    <xf numFmtId="0" fontId="3" fillId="3" borderId="1" xfId="0" applyFont="1" applyFill="1" applyBorder="1" applyAlignment="1" applyProtection="1">
      <alignment horizontal="left" vertical="top" wrapText="1"/>
      <protection hidden="1"/>
    </xf>
    <xf numFmtId="0" fontId="3" fillId="4" borderId="1" xfId="0" applyFont="1" applyFill="1" applyBorder="1" applyAlignment="1" applyProtection="1">
      <alignment horizontal="left" vertical="top" wrapText="1"/>
      <protection hidden="1"/>
    </xf>
    <xf numFmtId="0" fontId="3" fillId="3" borderId="1" xfId="0" applyFont="1" applyFill="1" applyBorder="1" applyAlignment="1" applyProtection="1">
      <alignment horizontal="center" wrapText="1"/>
      <protection hidden="1"/>
    </xf>
    <xf numFmtId="0" fontId="3" fillId="0" borderId="1" xfId="0" applyFont="1" applyFill="1" applyBorder="1" applyAlignment="1" applyProtection="1">
      <alignment horizontal="left" wrapText="1"/>
      <protection hidden="1"/>
    </xf>
    <xf numFmtId="166" fontId="3" fillId="0" borderId="1" xfId="0" applyNumberFormat="1" applyFont="1" applyFill="1" applyBorder="1" applyAlignment="1" applyProtection="1">
      <alignment horizontal="right"/>
      <protection hidden="1"/>
    </xf>
    <xf numFmtId="165" fontId="3" fillId="0" borderId="1" xfId="0" applyNumberFormat="1" applyFont="1" applyFill="1" applyBorder="1" applyAlignment="1" applyProtection="1">
      <alignment horizontal="right"/>
      <protection hidden="1"/>
    </xf>
    <xf numFmtId="0" fontId="3" fillId="0" borderId="1" xfId="0" applyFont="1" applyFill="1" applyBorder="1" applyAlignment="1" applyProtection="1">
      <alignment horizontal="left" vertical="top" wrapText="1"/>
      <protection hidden="1"/>
    </xf>
    <xf numFmtId="0" fontId="5" fillId="4" borderId="1" xfId="0" applyFont="1" applyFill="1" applyBorder="1" applyAlignment="1" applyProtection="1">
      <alignment horizontal="left" vertical="top" wrapText="1"/>
      <protection hidden="1"/>
    </xf>
    <xf numFmtId="0" fontId="5" fillId="4" borderId="4" xfId="0" applyFont="1" applyFill="1" applyBorder="1" applyAlignment="1" applyProtection="1">
      <alignment horizontal="left" vertical="top" wrapText="1"/>
      <protection hidden="1"/>
    </xf>
    <xf numFmtId="165" fontId="3" fillId="0" borderId="4" xfId="0" applyNumberFormat="1" applyFont="1" applyFill="1" applyBorder="1" applyAlignment="1" applyProtection="1">
      <alignment horizontal="right"/>
      <protection hidden="1"/>
    </xf>
    <xf numFmtId="0" fontId="3" fillId="0" borderId="4" xfId="0" applyFont="1" applyFill="1" applyBorder="1" applyAlignment="1" applyProtection="1">
      <alignment horizontal="left" vertical="top" wrapText="1"/>
      <protection hidden="1"/>
    </xf>
    <xf numFmtId="0" fontId="8" fillId="0" borderId="0" xfId="0" applyFont="1" applyFill="1" applyAlignment="1" applyProtection="1">
      <alignment horizontal="right" vertical="center"/>
      <protection hidden="1"/>
    </xf>
    <xf numFmtId="0" fontId="8" fillId="0" borderId="0" xfId="0" applyFont="1" applyFill="1" applyAlignment="1" applyProtection="1">
      <alignment horizontal="left" vertical="center"/>
      <protection hidden="1"/>
    </xf>
    <xf numFmtId="4" fontId="8" fillId="0" borderId="0" xfId="0" applyNumberFormat="1" applyFont="1" applyFill="1" applyAlignment="1" applyProtection="1">
      <alignment horizontal="right" vertical="center"/>
      <protection hidden="1"/>
    </xf>
    <xf numFmtId="0" fontId="6" fillId="0" borderId="2" xfId="0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Fill="1" applyAlignment="1" applyProtection="1">
      <alignment horizontal="left"/>
      <protection locked="0"/>
    </xf>
    <xf numFmtId="0" fontId="8" fillId="0" borderId="0" xfId="0" applyFont="1" applyFill="1" applyAlignment="1" applyProtection="1">
      <alignment horizontal="right" vertical="top"/>
      <protection hidden="1"/>
    </xf>
    <xf numFmtId="2" fontId="10" fillId="0" borderId="0" xfId="0" applyNumberFormat="1" applyFont="1" applyFill="1" applyAlignment="1" applyProtection="1">
      <alignment horizontal="right" vertical="top"/>
      <protection hidden="1"/>
    </xf>
    <xf numFmtId="2" fontId="8" fillId="0" borderId="0" xfId="0" applyNumberFormat="1" applyFont="1" applyFill="1" applyAlignment="1" applyProtection="1">
      <alignment horizontal="right" vertical="top"/>
      <protection hidden="1"/>
    </xf>
    <xf numFmtId="0" fontId="3" fillId="2" borderId="5" xfId="0" applyFont="1" applyFill="1" applyBorder="1" applyAlignment="1" applyProtection="1">
      <alignment horizontal="left" wrapText="1"/>
      <protection hidden="1"/>
    </xf>
    <xf numFmtId="0" fontId="0" fillId="0" borderId="6" xfId="0" applyBorder="1" applyAlignment="1" applyProtection="1">
      <alignment horizontal="left" wrapText="1"/>
      <protection hidden="1"/>
    </xf>
    <xf numFmtId="0" fontId="0" fillId="0" borderId="7" xfId="0" applyBorder="1" applyAlignment="1" applyProtection="1">
      <alignment horizontal="left" wrapText="1"/>
      <protection hidden="1"/>
    </xf>
    <xf numFmtId="0" fontId="1" fillId="2" borderId="0" xfId="0" applyFont="1" applyFill="1" applyAlignment="1" applyProtection="1">
      <alignment horizontal="left" vertical="center" wrapText="1"/>
      <protection hidden="1"/>
    </xf>
    <xf numFmtId="0" fontId="0" fillId="0" borderId="0" xfId="0" applyAlignment="1" applyProtection="1">
      <alignment horizontal="left" vertical="center" wrapText="1"/>
      <protection hidden="1"/>
    </xf>
    <xf numFmtId="0" fontId="5" fillId="2" borderId="0" xfId="0" applyFont="1" applyFill="1" applyAlignment="1" applyProtection="1">
      <alignment horizontal="left"/>
      <protection hidden="1"/>
    </xf>
    <xf numFmtId="0" fontId="3" fillId="0" borderId="1" xfId="0" applyFont="1" applyFill="1" applyBorder="1" applyAlignment="1" applyProtection="1">
      <alignment vertical="top" wrapText="1"/>
      <protection hidden="1"/>
    </xf>
    <xf numFmtId="0" fontId="3" fillId="0" borderId="3" xfId="0" applyFont="1" applyFill="1" applyBorder="1" applyAlignment="1" applyProtection="1">
      <alignment horizontal="left" vertical="top" wrapText="1"/>
      <protection hidden="1"/>
    </xf>
    <xf numFmtId="0" fontId="3" fillId="0" borderId="1" xfId="0" applyNumberFormat="1" applyFont="1" applyFill="1" applyBorder="1" applyAlignment="1" applyProtection="1">
      <alignment horizontal="left" vertical="top" wrapText="1"/>
      <protection hidden="1"/>
    </xf>
  </cellXfs>
  <cellStyles count="1">
    <cellStyle name="Normálna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00"/>
  <sheetViews>
    <sheetView showGridLines="0" tabSelected="1" topLeftCell="A89" zoomScale="110" zoomScaleNormal="110" workbookViewId="0">
      <selection activeCell="G93" sqref="G93"/>
    </sheetView>
  </sheetViews>
  <sheetFormatPr defaultColWidth="10.6640625" defaultRowHeight="10.5"/>
  <cols>
    <col min="1" max="1" width="6.83203125" style="3" customWidth="1"/>
    <col min="2" max="2" width="17.33203125" style="3" bestFit="1" customWidth="1"/>
    <col min="3" max="3" width="54.1640625" style="3" customWidth="1"/>
    <col min="4" max="4" width="17" style="3" customWidth="1"/>
    <col min="5" max="5" width="4.83203125" style="3" customWidth="1"/>
    <col min="6" max="6" width="11.33203125" style="3" customWidth="1"/>
    <col min="7" max="8" width="11.5" style="3" customWidth="1"/>
    <col min="9" max="9" width="14.33203125" style="3" customWidth="1"/>
    <col min="10" max="10" width="10.83203125" style="3" customWidth="1"/>
    <col min="11" max="11" width="12.6640625" style="3" customWidth="1"/>
    <col min="12" max="12" width="10.6640625" style="3" hidden="1" customWidth="1"/>
    <col min="13" max="16384" width="10.6640625" style="3"/>
  </cols>
  <sheetData>
    <row r="1" spans="1:12" ht="41.25" customHeight="1">
      <c r="A1" s="42" t="s">
        <v>83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2"/>
    </row>
    <row r="2" spans="1:12" ht="11.25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2"/>
    </row>
    <row r="3" spans="1:12" ht="11.25">
      <c r="A3" s="4" t="s">
        <v>24</v>
      </c>
      <c r="B3" s="5"/>
      <c r="C3" s="39" t="s">
        <v>55</v>
      </c>
      <c r="D3" s="40"/>
      <c r="E3" s="40"/>
      <c r="F3" s="40"/>
      <c r="G3" s="40"/>
      <c r="H3" s="40"/>
      <c r="I3" s="40"/>
      <c r="J3" s="40"/>
      <c r="K3" s="41"/>
      <c r="L3" s="2"/>
    </row>
    <row r="4" spans="1:12" ht="11.25">
      <c r="A4" s="44"/>
      <c r="B4" s="44"/>
      <c r="C4" s="4"/>
      <c r="D4" s="4"/>
      <c r="E4" s="5"/>
      <c r="F4" s="6"/>
      <c r="G4" s="5"/>
      <c r="H4" s="5"/>
      <c r="I4" s="5"/>
      <c r="J4" s="5"/>
      <c r="K4" s="5"/>
      <c r="L4" s="2"/>
    </row>
    <row r="5" spans="1:12" ht="11.25">
      <c r="A5" s="6" t="s">
        <v>25</v>
      </c>
      <c r="B5" s="5"/>
      <c r="C5" s="5"/>
      <c r="D5" s="5"/>
      <c r="E5" s="5"/>
      <c r="F5" s="6"/>
      <c r="G5" s="5"/>
      <c r="H5" s="5"/>
      <c r="I5" s="5"/>
      <c r="J5" s="5"/>
      <c r="K5" s="5"/>
      <c r="L5" s="2"/>
    </row>
    <row r="6" spans="1:12" ht="11.25">
      <c r="A6" s="6"/>
      <c r="B6" s="5"/>
      <c r="C6" s="5"/>
      <c r="D6" s="5"/>
      <c r="E6" s="5"/>
      <c r="F6" s="6" t="s">
        <v>26</v>
      </c>
      <c r="G6" s="5"/>
      <c r="H6" s="5"/>
      <c r="I6" s="5"/>
      <c r="J6" s="5"/>
      <c r="K6" s="5"/>
      <c r="L6" s="2"/>
    </row>
    <row r="7" spans="1:12" ht="12" thickBot="1">
      <c r="A7" s="5"/>
      <c r="B7" s="5"/>
      <c r="C7" s="5"/>
      <c r="D7" s="5"/>
      <c r="E7" s="5"/>
      <c r="F7" s="5"/>
      <c r="G7" s="5"/>
      <c r="H7" s="5"/>
      <c r="I7" s="5"/>
      <c r="J7" s="5"/>
      <c r="K7" s="5"/>
      <c r="L7" s="2"/>
    </row>
    <row r="8" spans="1:12" ht="34.5" thickBot="1">
      <c r="A8" s="7" t="s">
        <v>0</v>
      </c>
      <c r="B8" s="7" t="s">
        <v>1</v>
      </c>
      <c r="C8" s="7" t="s">
        <v>2</v>
      </c>
      <c r="D8" s="7" t="s">
        <v>19</v>
      </c>
      <c r="E8" s="7" t="s">
        <v>3</v>
      </c>
      <c r="F8" s="7" t="s">
        <v>4</v>
      </c>
      <c r="G8" s="34" t="s">
        <v>5</v>
      </c>
      <c r="H8" s="7" t="s">
        <v>20</v>
      </c>
      <c r="I8" s="7" t="s">
        <v>6</v>
      </c>
      <c r="J8" s="7" t="s">
        <v>7</v>
      </c>
      <c r="K8" s="7" t="s">
        <v>8</v>
      </c>
      <c r="L8" s="7" t="s">
        <v>9</v>
      </c>
    </row>
    <row r="9" spans="1:12" ht="12" thickBot="1">
      <c r="A9" s="7" t="s">
        <v>10</v>
      </c>
      <c r="B9" s="7" t="s">
        <v>11</v>
      </c>
      <c r="C9" s="7" t="s">
        <v>12</v>
      </c>
      <c r="D9" s="7" t="s">
        <v>13</v>
      </c>
      <c r="E9" s="7" t="s">
        <v>14</v>
      </c>
      <c r="F9" s="7" t="s">
        <v>15</v>
      </c>
      <c r="G9" s="34" t="s">
        <v>16</v>
      </c>
      <c r="H9" s="7" t="s">
        <v>17</v>
      </c>
      <c r="I9" s="7" t="s">
        <v>21</v>
      </c>
      <c r="J9" s="7" t="s">
        <v>22</v>
      </c>
      <c r="K9" s="7" t="s">
        <v>23</v>
      </c>
      <c r="L9" s="7" t="s">
        <v>17</v>
      </c>
    </row>
    <row r="10" spans="1:12" ht="11.25">
      <c r="A10" s="2"/>
      <c r="B10" s="8"/>
      <c r="C10" s="8"/>
      <c r="D10" s="8"/>
      <c r="E10" s="2"/>
      <c r="F10" s="2"/>
      <c r="G10" s="35"/>
      <c r="H10" s="2"/>
      <c r="I10" s="2"/>
      <c r="J10" s="2"/>
      <c r="K10" s="2"/>
      <c r="L10" s="2"/>
    </row>
    <row r="11" spans="1:12" ht="11.25">
      <c r="A11" s="9"/>
      <c r="B11" s="10"/>
      <c r="C11" s="10"/>
      <c r="D11" s="10"/>
      <c r="E11" s="11"/>
      <c r="F11" s="12"/>
      <c r="G11" s="12"/>
      <c r="H11" s="12"/>
      <c r="I11" s="12"/>
      <c r="J11" s="12"/>
      <c r="K11" s="12"/>
      <c r="L11" s="13">
        <v>0</v>
      </c>
    </row>
    <row r="12" spans="1:12" ht="11.25">
      <c r="A12" s="14"/>
      <c r="B12" s="15"/>
      <c r="C12" s="15"/>
      <c r="D12" s="15"/>
      <c r="E12" s="16"/>
      <c r="F12" s="17"/>
      <c r="G12" s="17"/>
      <c r="H12" s="17"/>
      <c r="I12" s="17"/>
      <c r="J12" s="17"/>
      <c r="K12" s="17"/>
      <c r="L12" s="18">
        <v>0</v>
      </c>
    </row>
    <row r="13" spans="1:12" ht="11.25">
      <c r="A13" s="19">
        <v>1</v>
      </c>
      <c r="B13" s="20"/>
      <c r="C13" s="21" t="s">
        <v>27</v>
      </c>
      <c r="D13" s="22"/>
      <c r="E13" s="23" t="s">
        <v>18</v>
      </c>
      <c r="F13" s="24"/>
      <c r="G13" s="1"/>
      <c r="H13" s="24"/>
      <c r="I13" s="24"/>
      <c r="J13" s="24"/>
      <c r="K13" s="24"/>
      <c r="L13" s="25">
        <v>0</v>
      </c>
    </row>
    <row r="14" spans="1:12" ht="11.25">
      <c r="A14" s="19">
        <v>2</v>
      </c>
      <c r="B14" s="20"/>
      <c r="C14" s="45" t="s">
        <v>42</v>
      </c>
      <c r="D14" s="22">
        <v>633001</v>
      </c>
      <c r="E14" s="23" t="s">
        <v>18</v>
      </c>
      <c r="F14" s="24">
        <v>2</v>
      </c>
      <c r="G14" s="1">
        <v>0</v>
      </c>
      <c r="H14" s="24">
        <f t="shared" ref="H14:H69" si="0">G14*1.2</f>
        <v>0</v>
      </c>
      <c r="I14" s="24">
        <f t="shared" ref="I14:I18" si="1">ROUND(G14*F14,2)</f>
        <v>0</v>
      </c>
      <c r="J14" s="24">
        <f t="shared" ref="J14:J18" si="2">I14*0.2</f>
        <v>0</v>
      </c>
      <c r="K14" s="24">
        <f t="shared" ref="K14:K18" si="3">ROUND(H14*F14,2)</f>
        <v>0</v>
      </c>
      <c r="L14" s="25">
        <v>0</v>
      </c>
    </row>
    <row r="15" spans="1:12" ht="11.25">
      <c r="A15" s="19">
        <v>3</v>
      </c>
      <c r="B15" s="20"/>
      <c r="C15" s="21" t="s">
        <v>28</v>
      </c>
      <c r="D15" s="22"/>
      <c r="E15" s="23" t="s">
        <v>18</v>
      </c>
      <c r="F15" s="24"/>
      <c r="G15" s="1">
        <v>0</v>
      </c>
      <c r="H15" s="24"/>
      <c r="I15" s="24"/>
      <c r="J15" s="24"/>
      <c r="K15" s="24"/>
      <c r="L15" s="25">
        <v>0</v>
      </c>
    </row>
    <row r="16" spans="1:12" ht="276" customHeight="1">
      <c r="A16" s="19">
        <v>4</v>
      </c>
      <c r="B16" s="20"/>
      <c r="C16" s="26" t="s">
        <v>82</v>
      </c>
      <c r="D16" s="22">
        <v>717001</v>
      </c>
      <c r="E16" s="23" t="s">
        <v>18</v>
      </c>
      <c r="F16" s="24">
        <v>1</v>
      </c>
      <c r="G16" s="1">
        <v>0</v>
      </c>
      <c r="H16" s="24">
        <f t="shared" si="0"/>
        <v>0</v>
      </c>
      <c r="I16" s="24">
        <f t="shared" si="1"/>
        <v>0</v>
      </c>
      <c r="J16" s="24">
        <f t="shared" si="2"/>
        <v>0</v>
      </c>
      <c r="K16" s="24">
        <f t="shared" si="3"/>
        <v>0</v>
      </c>
      <c r="L16" s="25">
        <v>0</v>
      </c>
    </row>
    <row r="17" spans="1:12" ht="11.25">
      <c r="A17" s="19">
        <v>5</v>
      </c>
      <c r="B17" s="20"/>
      <c r="C17" s="21" t="s">
        <v>29</v>
      </c>
      <c r="D17" s="22"/>
      <c r="E17" s="23" t="s">
        <v>18</v>
      </c>
      <c r="F17" s="24"/>
      <c r="G17" s="1">
        <v>0</v>
      </c>
      <c r="H17" s="24"/>
      <c r="I17" s="24"/>
      <c r="J17" s="24"/>
      <c r="K17" s="24"/>
      <c r="L17" s="25">
        <v>0</v>
      </c>
    </row>
    <row r="18" spans="1:12" ht="22.5">
      <c r="A18" s="19">
        <v>6</v>
      </c>
      <c r="B18" s="20"/>
      <c r="C18" s="26" t="s">
        <v>43</v>
      </c>
      <c r="D18" s="22">
        <v>633001</v>
      </c>
      <c r="E18" s="23" t="s">
        <v>18</v>
      </c>
      <c r="F18" s="24">
        <v>1</v>
      </c>
      <c r="G18" s="1">
        <v>0</v>
      </c>
      <c r="H18" s="24">
        <f t="shared" si="0"/>
        <v>0</v>
      </c>
      <c r="I18" s="24">
        <f t="shared" si="1"/>
        <v>0</v>
      </c>
      <c r="J18" s="24">
        <f t="shared" si="2"/>
        <v>0</v>
      </c>
      <c r="K18" s="24">
        <f t="shared" si="3"/>
        <v>0</v>
      </c>
      <c r="L18" s="25">
        <v>0</v>
      </c>
    </row>
    <row r="19" spans="1:12" ht="11.25">
      <c r="A19" s="19">
        <v>7</v>
      </c>
      <c r="B19" s="20"/>
      <c r="C19" s="26" t="s">
        <v>44</v>
      </c>
      <c r="D19" s="22">
        <v>633001</v>
      </c>
      <c r="E19" s="23" t="s">
        <v>18</v>
      </c>
      <c r="F19" s="24">
        <v>1</v>
      </c>
      <c r="G19" s="1">
        <v>0</v>
      </c>
      <c r="H19" s="24">
        <f t="shared" si="0"/>
        <v>0</v>
      </c>
      <c r="I19" s="24">
        <f t="shared" ref="I19:I30" si="4">ROUND(G19*F19,2)</f>
        <v>0</v>
      </c>
      <c r="J19" s="24">
        <f t="shared" ref="J19:J30" si="5">I19*0.2</f>
        <v>0</v>
      </c>
      <c r="K19" s="24">
        <f t="shared" ref="K19:K30" si="6">ROUND(H19*F19,2)</f>
        <v>0</v>
      </c>
      <c r="L19" s="25">
        <v>0</v>
      </c>
    </row>
    <row r="20" spans="1:12" ht="33.75">
      <c r="A20" s="19">
        <v>8</v>
      </c>
      <c r="B20" s="20"/>
      <c r="C20" s="26" t="s">
        <v>30</v>
      </c>
      <c r="D20" s="22">
        <v>713001</v>
      </c>
      <c r="E20" s="23" t="s">
        <v>18</v>
      </c>
      <c r="F20" s="24">
        <v>1</v>
      </c>
      <c r="G20" s="1">
        <v>0</v>
      </c>
      <c r="H20" s="24">
        <f t="shared" si="0"/>
        <v>0</v>
      </c>
      <c r="I20" s="24">
        <f t="shared" si="4"/>
        <v>0</v>
      </c>
      <c r="J20" s="24">
        <f t="shared" si="5"/>
        <v>0</v>
      </c>
      <c r="K20" s="24">
        <f t="shared" si="6"/>
        <v>0</v>
      </c>
      <c r="L20" s="25">
        <v>0</v>
      </c>
    </row>
    <row r="21" spans="1:12" ht="11.25">
      <c r="A21" s="19">
        <v>9</v>
      </c>
      <c r="B21" s="20"/>
      <c r="C21" s="26" t="s">
        <v>31</v>
      </c>
      <c r="D21" s="22">
        <v>633001</v>
      </c>
      <c r="E21" s="23" t="s">
        <v>18</v>
      </c>
      <c r="F21" s="24">
        <v>1</v>
      </c>
      <c r="G21" s="1">
        <v>0</v>
      </c>
      <c r="H21" s="24">
        <f t="shared" si="0"/>
        <v>0</v>
      </c>
      <c r="I21" s="24">
        <f t="shared" si="4"/>
        <v>0</v>
      </c>
      <c r="J21" s="24">
        <f t="shared" si="5"/>
        <v>0</v>
      </c>
      <c r="K21" s="24">
        <f t="shared" si="6"/>
        <v>0</v>
      </c>
      <c r="L21" s="25">
        <v>0</v>
      </c>
    </row>
    <row r="22" spans="1:12" ht="11.25">
      <c r="A22" s="19">
        <v>10</v>
      </c>
      <c r="B22" s="20"/>
      <c r="C22" s="21" t="s">
        <v>32</v>
      </c>
      <c r="D22" s="22"/>
      <c r="E22" s="23" t="s">
        <v>18</v>
      </c>
      <c r="F22" s="24"/>
      <c r="G22" s="1">
        <v>0</v>
      </c>
      <c r="H22" s="24"/>
      <c r="I22" s="24"/>
      <c r="J22" s="24"/>
      <c r="K22" s="24"/>
      <c r="L22" s="25">
        <v>0</v>
      </c>
    </row>
    <row r="23" spans="1:12" ht="33.75">
      <c r="A23" s="19">
        <v>11</v>
      </c>
      <c r="B23" s="20"/>
      <c r="C23" s="26" t="s">
        <v>78</v>
      </c>
      <c r="D23" s="22">
        <v>713001</v>
      </c>
      <c r="E23" s="23" t="s">
        <v>18</v>
      </c>
      <c r="F23" s="24">
        <v>1</v>
      </c>
      <c r="G23" s="1">
        <v>0</v>
      </c>
      <c r="H23" s="24">
        <f t="shared" si="0"/>
        <v>0</v>
      </c>
      <c r="I23" s="24">
        <f t="shared" si="4"/>
        <v>0</v>
      </c>
      <c r="J23" s="24">
        <f t="shared" si="5"/>
        <v>0</v>
      </c>
      <c r="K23" s="24">
        <f t="shared" si="6"/>
        <v>0</v>
      </c>
      <c r="L23" s="25">
        <v>0</v>
      </c>
    </row>
    <row r="24" spans="1:12" ht="11.25">
      <c r="A24" s="19">
        <v>12</v>
      </c>
      <c r="B24" s="20"/>
      <c r="C24" s="21" t="s">
        <v>33</v>
      </c>
      <c r="D24" s="22"/>
      <c r="E24" s="23" t="s">
        <v>18</v>
      </c>
      <c r="F24" s="24"/>
      <c r="G24" s="1">
        <v>0</v>
      </c>
      <c r="H24" s="24"/>
      <c r="I24" s="24"/>
      <c r="J24" s="24"/>
      <c r="K24" s="24"/>
      <c r="L24" s="25">
        <v>0</v>
      </c>
    </row>
    <row r="25" spans="1:12" ht="11.25">
      <c r="A25" s="19">
        <v>13</v>
      </c>
      <c r="B25" s="20"/>
      <c r="C25" s="26" t="s">
        <v>45</v>
      </c>
      <c r="D25" s="22">
        <v>633001</v>
      </c>
      <c r="E25" s="23" t="s">
        <v>18</v>
      </c>
      <c r="F25" s="24">
        <v>1</v>
      </c>
      <c r="G25" s="1">
        <v>0</v>
      </c>
      <c r="H25" s="24">
        <f t="shared" si="0"/>
        <v>0</v>
      </c>
      <c r="I25" s="24">
        <f t="shared" si="4"/>
        <v>0</v>
      </c>
      <c r="J25" s="24">
        <f t="shared" si="5"/>
        <v>0</v>
      </c>
      <c r="K25" s="24">
        <f t="shared" si="6"/>
        <v>0</v>
      </c>
      <c r="L25" s="25">
        <v>0</v>
      </c>
    </row>
    <row r="26" spans="1:12" ht="22.5">
      <c r="A26" s="19">
        <v>14</v>
      </c>
      <c r="B26" s="20"/>
      <c r="C26" s="26" t="s">
        <v>47</v>
      </c>
      <c r="D26" s="22">
        <v>633001</v>
      </c>
      <c r="E26" s="23" t="s">
        <v>18</v>
      </c>
      <c r="F26" s="24">
        <v>1</v>
      </c>
      <c r="G26" s="1">
        <v>0</v>
      </c>
      <c r="H26" s="24">
        <f t="shared" si="0"/>
        <v>0</v>
      </c>
      <c r="I26" s="24">
        <f t="shared" si="4"/>
        <v>0</v>
      </c>
      <c r="J26" s="24">
        <f t="shared" si="5"/>
        <v>0</v>
      </c>
      <c r="K26" s="24">
        <f t="shared" si="6"/>
        <v>0</v>
      </c>
      <c r="L26" s="25">
        <v>0</v>
      </c>
    </row>
    <row r="27" spans="1:12" ht="11.25">
      <c r="A27" s="19">
        <v>15</v>
      </c>
      <c r="B27" s="20"/>
      <c r="C27" s="26" t="s">
        <v>46</v>
      </c>
      <c r="D27" s="22">
        <v>633001</v>
      </c>
      <c r="E27" s="23" t="s">
        <v>18</v>
      </c>
      <c r="F27" s="24">
        <v>1</v>
      </c>
      <c r="G27" s="1">
        <v>0</v>
      </c>
      <c r="H27" s="24">
        <f t="shared" si="0"/>
        <v>0</v>
      </c>
      <c r="I27" s="24">
        <f t="shared" si="4"/>
        <v>0</v>
      </c>
      <c r="J27" s="24">
        <f t="shared" si="5"/>
        <v>0</v>
      </c>
      <c r="K27" s="24">
        <f t="shared" si="6"/>
        <v>0</v>
      </c>
      <c r="L27" s="25">
        <v>0</v>
      </c>
    </row>
    <row r="28" spans="1:12" ht="11.25">
      <c r="A28" s="19">
        <v>16</v>
      </c>
      <c r="B28" s="20"/>
      <c r="C28" s="21" t="s">
        <v>34</v>
      </c>
      <c r="D28" s="22"/>
      <c r="E28" s="23" t="s">
        <v>18</v>
      </c>
      <c r="F28" s="24"/>
      <c r="G28" s="1">
        <v>0</v>
      </c>
      <c r="H28" s="24"/>
      <c r="I28" s="24"/>
      <c r="J28" s="24"/>
      <c r="K28" s="24"/>
      <c r="L28" s="25">
        <v>0</v>
      </c>
    </row>
    <row r="29" spans="1:12" ht="22.5">
      <c r="A29" s="19">
        <v>17</v>
      </c>
      <c r="B29" s="20"/>
      <c r="C29" s="26" t="s">
        <v>48</v>
      </c>
      <c r="D29" s="22">
        <v>633001</v>
      </c>
      <c r="E29" s="23" t="s">
        <v>18</v>
      </c>
      <c r="F29" s="24">
        <v>1</v>
      </c>
      <c r="G29" s="1">
        <v>0</v>
      </c>
      <c r="H29" s="24">
        <f t="shared" si="0"/>
        <v>0</v>
      </c>
      <c r="I29" s="24">
        <f t="shared" si="4"/>
        <v>0</v>
      </c>
      <c r="J29" s="24">
        <f t="shared" si="5"/>
        <v>0</v>
      </c>
      <c r="K29" s="24">
        <f t="shared" si="6"/>
        <v>0</v>
      </c>
      <c r="L29" s="25">
        <v>0</v>
      </c>
    </row>
    <row r="30" spans="1:12" ht="22.5">
      <c r="A30" s="19">
        <v>18</v>
      </c>
      <c r="B30" s="20"/>
      <c r="C30" s="26" t="s">
        <v>49</v>
      </c>
      <c r="D30" s="22">
        <v>633001</v>
      </c>
      <c r="E30" s="23" t="s">
        <v>18</v>
      </c>
      <c r="F30" s="24">
        <v>1</v>
      </c>
      <c r="G30" s="1">
        <v>0</v>
      </c>
      <c r="H30" s="24">
        <f t="shared" si="0"/>
        <v>0</v>
      </c>
      <c r="I30" s="24">
        <f t="shared" si="4"/>
        <v>0</v>
      </c>
      <c r="J30" s="24">
        <f t="shared" si="5"/>
        <v>0</v>
      </c>
      <c r="K30" s="24">
        <f t="shared" si="6"/>
        <v>0</v>
      </c>
      <c r="L30" s="25">
        <v>0</v>
      </c>
    </row>
    <row r="31" spans="1:12" ht="11.25">
      <c r="A31" s="19">
        <v>19</v>
      </c>
      <c r="B31" s="20"/>
      <c r="C31" s="26" t="s">
        <v>50</v>
      </c>
      <c r="D31" s="22">
        <v>633001</v>
      </c>
      <c r="E31" s="23" t="s">
        <v>18</v>
      </c>
      <c r="F31" s="24">
        <v>1</v>
      </c>
      <c r="G31" s="1">
        <v>0</v>
      </c>
      <c r="H31" s="24">
        <f t="shared" si="0"/>
        <v>0</v>
      </c>
      <c r="I31" s="24">
        <f t="shared" ref="I31:I41" si="7">ROUND(G31*F31,2)</f>
        <v>0</v>
      </c>
      <c r="J31" s="24">
        <f t="shared" ref="J31:J41" si="8">I31*0.2</f>
        <v>0</v>
      </c>
      <c r="K31" s="24">
        <f t="shared" ref="K31:K41" si="9">ROUND(H31*F31,2)</f>
        <v>0</v>
      </c>
      <c r="L31" s="25">
        <v>0</v>
      </c>
    </row>
    <row r="32" spans="1:12" ht="11.25">
      <c r="A32" s="19">
        <v>20</v>
      </c>
      <c r="B32" s="20"/>
      <c r="C32" s="26" t="s">
        <v>51</v>
      </c>
      <c r="D32" s="22">
        <v>633001</v>
      </c>
      <c r="E32" s="23" t="s">
        <v>18</v>
      </c>
      <c r="F32" s="24">
        <v>2</v>
      </c>
      <c r="G32" s="1">
        <v>0</v>
      </c>
      <c r="H32" s="24">
        <f t="shared" si="0"/>
        <v>0</v>
      </c>
      <c r="I32" s="24">
        <f t="shared" si="7"/>
        <v>0</v>
      </c>
      <c r="J32" s="24">
        <f t="shared" si="8"/>
        <v>0</v>
      </c>
      <c r="K32" s="24">
        <f t="shared" si="9"/>
        <v>0</v>
      </c>
      <c r="L32" s="25">
        <v>0</v>
      </c>
    </row>
    <row r="33" spans="1:12" ht="11.25">
      <c r="A33" s="19">
        <v>21</v>
      </c>
      <c r="B33" s="20"/>
      <c r="C33" s="26" t="s">
        <v>52</v>
      </c>
      <c r="D33" s="22">
        <v>633001</v>
      </c>
      <c r="E33" s="23" t="s">
        <v>18</v>
      </c>
      <c r="F33" s="24">
        <v>2</v>
      </c>
      <c r="G33" s="1">
        <v>0</v>
      </c>
      <c r="H33" s="24">
        <f t="shared" si="0"/>
        <v>0</v>
      </c>
      <c r="I33" s="24">
        <f t="shared" si="7"/>
        <v>0</v>
      </c>
      <c r="J33" s="24">
        <f t="shared" si="8"/>
        <v>0</v>
      </c>
      <c r="K33" s="24">
        <f t="shared" si="9"/>
        <v>0</v>
      </c>
      <c r="L33" s="25">
        <v>0</v>
      </c>
    </row>
    <row r="34" spans="1:12" ht="56.25">
      <c r="A34" s="19">
        <v>22</v>
      </c>
      <c r="B34" s="20"/>
      <c r="C34" s="26" t="s">
        <v>79</v>
      </c>
      <c r="D34" s="22">
        <v>633001</v>
      </c>
      <c r="E34" s="23" t="s">
        <v>18</v>
      </c>
      <c r="F34" s="24">
        <v>2</v>
      </c>
      <c r="G34" s="1">
        <v>0</v>
      </c>
      <c r="H34" s="24">
        <f t="shared" si="0"/>
        <v>0</v>
      </c>
      <c r="I34" s="24">
        <f t="shared" si="7"/>
        <v>0</v>
      </c>
      <c r="J34" s="24">
        <f t="shared" si="8"/>
        <v>0</v>
      </c>
      <c r="K34" s="24">
        <f t="shared" si="9"/>
        <v>0</v>
      </c>
      <c r="L34" s="25">
        <v>0</v>
      </c>
    </row>
    <row r="35" spans="1:12" ht="11.25">
      <c r="A35" s="19">
        <v>23</v>
      </c>
      <c r="B35" s="20"/>
      <c r="C35" s="21" t="s">
        <v>36</v>
      </c>
      <c r="D35" s="22"/>
      <c r="E35" s="23" t="s">
        <v>18</v>
      </c>
      <c r="F35" s="24"/>
      <c r="G35" s="1">
        <v>0</v>
      </c>
      <c r="H35" s="24"/>
      <c r="I35" s="24"/>
      <c r="J35" s="24"/>
      <c r="K35" s="24"/>
      <c r="L35" s="25">
        <v>0</v>
      </c>
    </row>
    <row r="36" spans="1:12" ht="22.5">
      <c r="A36" s="19">
        <v>24</v>
      </c>
      <c r="B36" s="20"/>
      <c r="C36" s="26" t="s">
        <v>48</v>
      </c>
      <c r="D36" s="22">
        <v>633001</v>
      </c>
      <c r="E36" s="23" t="s">
        <v>18</v>
      </c>
      <c r="F36" s="24">
        <v>1</v>
      </c>
      <c r="G36" s="1">
        <v>0</v>
      </c>
      <c r="H36" s="24">
        <f t="shared" si="0"/>
        <v>0</v>
      </c>
      <c r="I36" s="24">
        <f t="shared" si="7"/>
        <v>0</v>
      </c>
      <c r="J36" s="24">
        <f t="shared" si="8"/>
        <v>0</v>
      </c>
      <c r="K36" s="24">
        <f t="shared" si="9"/>
        <v>0</v>
      </c>
      <c r="L36" s="25">
        <v>0</v>
      </c>
    </row>
    <row r="37" spans="1:12" ht="22.5">
      <c r="A37" s="19">
        <v>25</v>
      </c>
      <c r="B37" s="20"/>
      <c r="C37" s="26" t="s">
        <v>53</v>
      </c>
      <c r="D37" s="22">
        <v>633001</v>
      </c>
      <c r="E37" s="23" t="s">
        <v>18</v>
      </c>
      <c r="F37" s="24">
        <v>1</v>
      </c>
      <c r="G37" s="1">
        <v>0</v>
      </c>
      <c r="H37" s="24">
        <f t="shared" si="0"/>
        <v>0</v>
      </c>
      <c r="I37" s="24">
        <f t="shared" si="7"/>
        <v>0</v>
      </c>
      <c r="J37" s="24">
        <f t="shared" si="8"/>
        <v>0</v>
      </c>
      <c r="K37" s="24">
        <f t="shared" si="9"/>
        <v>0</v>
      </c>
      <c r="L37" s="25">
        <v>0</v>
      </c>
    </row>
    <row r="38" spans="1:12" ht="11.25">
      <c r="A38" s="19">
        <v>26</v>
      </c>
      <c r="B38" s="20"/>
      <c r="C38" s="26" t="s">
        <v>50</v>
      </c>
      <c r="D38" s="22">
        <v>633001</v>
      </c>
      <c r="E38" s="23" t="s">
        <v>18</v>
      </c>
      <c r="F38" s="24">
        <v>1</v>
      </c>
      <c r="G38" s="1">
        <v>0</v>
      </c>
      <c r="H38" s="24">
        <f t="shared" si="0"/>
        <v>0</v>
      </c>
      <c r="I38" s="24">
        <f t="shared" si="7"/>
        <v>0</v>
      </c>
      <c r="J38" s="24">
        <f t="shared" si="8"/>
        <v>0</v>
      </c>
      <c r="K38" s="24">
        <f t="shared" si="9"/>
        <v>0</v>
      </c>
      <c r="L38" s="25">
        <v>0</v>
      </c>
    </row>
    <row r="39" spans="1:12" ht="11.25">
      <c r="A39" s="19">
        <v>27</v>
      </c>
      <c r="B39" s="20"/>
      <c r="C39" s="26" t="s">
        <v>51</v>
      </c>
      <c r="D39" s="22">
        <v>633001</v>
      </c>
      <c r="E39" s="23" t="s">
        <v>18</v>
      </c>
      <c r="F39" s="24">
        <v>3</v>
      </c>
      <c r="G39" s="1">
        <v>0</v>
      </c>
      <c r="H39" s="24">
        <f t="shared" si="0"/>
        <v>0</v>
      </c>
      <c r="I39" s="24">
        <f t="shared" si="7"/>
        <v>0</v>
      </c>
      <c r="J39" s="24">
        <f t="shared" si="8"/>
        <v>0</v>
      </c>
      <c r="K39" s="24">
        <f t="shared" si="9"/>
        <v>0</v>
      </c>
      <c r="L39" s="25">
        <v>0</v>
      </c>
    </row>
    <row r="40" spans="1:12" ht="11.25">
      <c r="A40" s="19">
        <v>28</v>
      </c>
      <c r="B40" s="20"/>
      <c r="C40" s="26" t="s">
        <v>52</v>
      </c>
      <c r="D40" s="22">
        <v>633001</v>
      </c>
      <c r="E40" s="23" t="s">
        <v>18</v>
      </c>
      <c r="F40" s="24">
        <v>3</v>
      </c>
      <c r="G40" s="1">
        <v>0</v>
      </c>
      <c r="H40" s="24">
        <f t="shared" si="0"/>
        <v>0</v>
      </c>
      <c r="I40" s="24">
        <f t="shared" si="7"/>
        <v>0</v>
      </c>
      <c r="J40" s="24">
        <f t="shared" si="8"/>
        <v>0</v>
      </c>
      <c r="K40" s="24">
        <f t="shared" si="9"/>
        <v>0</v>
      </c>
      <c r="L40" s="25">
        <v>0</v>
      </c>
    </row>
    <row r="41" spans="1:12" ht="56.25">
      <c r="A41" s="19">
        <v>29</v>
      </c>
      <c r="B41" s="20"/>
      <c r="C41" s="26" t="s">
        <v>79</v>
      </c>
      <c r="D41" s="22">
        <v>633001</v>
      </c>
      <c r="E41" s="23" t="s">
        <v>18</v>
      </c>
      <c r="F41" s="24">
        <v>3</v>
      </c>
      <c r="G41" s="1">
        <v>0</v>
      </c>
      <c r="H41" s="24">
        <f t="shared" si="0"/>
        <v>0</v>
      </c>
      <c r="I41" s="24">
        <f t="shared" si="7"/>
        <v>0</v>
      </c>
      <c r="J41" s="24">
        <f t="shared" si="8"/>
        <v>0</v>
      </c>
      <c r="K41" s="24">
        <f t="shared" si="9"/>
        <v>0</v>
      </c>
      <c r="L41" s="25">
        <v>0</v>
      </c>
    </row>
    <row r="42" spans="1:12" ht="11.25">
      <c r="A42" s="19">
        <v>30</v>
      </c>
      <c r="B42" s="20"/>
      <c r="C42" s="21" t="s">
        <v>37</v>
      </c>
      <c r="D42" s="22"/>
      <c r="E42" s="23" t="s">
        <v>18</v>
      </c>
      <c r="F42" s="24"/>
      <c r="G42" s="1">
        <v>0</v>
      </c>
      <c r="H42" s="24"/>
      <c r="I42" s="24"/>
      <c r="J42" s="24"/>
      <c r="K42" s="24"/>
      <c r="L42" s="25">
        <v>0</v>
      </c>
    </row>
    <row r="43" spans="1:12" ht="22.5">
      <c r="A43" s="19">
        <v>31</v>
      </c>
      <c r="B43" s="20"/>
      <c r="C43" s="26" t="s">
        <v>48</v>
      </c>
      <c r="D43" s="22">
        <v>633001</v>
      </c>
      <c r="E43" s="23" t="s">
        <v>18</v>
      </c>
      <c r="F43" s="24">
        <v>1</v>
      </c>
      <c r="G43" s="1">
        <v>0</v>
      </c>
      <c r="H43" s="24">
        <f t="shared" si="0"/>
        <v>0</v>
      </c>
      <c r="I43" s="24">
        <f t="shared" ref="I43:I53" si="10">ROUND(G43*F43,2)</f>
        <v>0</v>
      </c>
      <c r="J43" s="24">
        <f t="shared" ref="J43:J53" si="11">I43*0.2</f>
        <v>0</v>
      </c>
      <c r="K43" s="24">
        <f t="shared" ref="K43:K53" si="12">ROUND(H43*F43,2)</f>
        <v>0</v>
      </c>
      <c r="L43" s="25">
        <v>0</v>
      </c>
    </row>
    <row r="44" spans="1:12" ht="22.5">
      <c r="A44" s="19">
        <v>32</v>
      </c>
      <c r="B44" s="20"/>
      <c r="C44" s="26" t="s">
        <v>53</v>
      </c>
      <c r="D44" s="22">
        <v>633001</v>
      </c>
      <c r="E44" s="23" t="s">
        <v>18</v>
      </c>
      <c r="F44" s="24">
        <v>1</v>
      </c>
      <c r="G44" s="1">
        <v>0</v>
      </c>
      <c r="H44" s="24">
        <f t="shared" si="0"/>
        <v>0</v>
      </c>
      <c r="I44" s="24">
        <f t="shared" si="10"/>
        <v>0</v>
      </c>
      <c r="J44" s="24">
        <f t="shared" si="11"/>
        <v>0</v>
      </c>
      <c r="K44" s="24">
        <f t="shared" si="12"/>
        <v>0</v>
      </c>
      <c r="L44" s="25">
        <v>0</v>
      </c>
    </row>
    <row r="45" spans="1:12" ht="11.25">
      <c r="A45" s="19">
        <v>33</v>
      </c>
      <c r="B45" s="20"/>
      <c r="C45" s="26" t="s">
        <v>50</v>
      </c>
      <c r="D45" s="22">
        <v>633001</v>
      </c>
      <c r="E45" s="23" t="s">
        <v>18</v>
      </c>
      <c r="F45" s="24">
        <v>1</v>
      </c>
      <c r="G45" s="1">
        <v>0</v>
      </c>
      <c r="H45" s="24">
        <f t="shared" si="0"/>
        <v>0</v>
      </c>
      <c r="I45" s="24">
        <f t="shared" si="10"/>
        <v>0</v>
      </c>
      <c r="J45" s="24">
        <f t="shared" si="11"/>
        <v>0</v>
      </c>
      <c r="K45" s="24">
        <f t="shared" si="12"/>
        <v>0</v>
      </c>
      <c r="L45" s="25">
        <v>0</v>
      </c>
    </row>
    <row r="46" spans="1:12" ht="11.25">
      <c r="A46" s="19">
        <v>34</v>
      </c>
      <c r="B46" s="20"/>
      <c r="C46" s="26" t="s">
        <v>35</v>
      </c>
      <c r="D46" s="22">
        <v>633001</v>
      </c>
      <c r="E46" s="23" t="s">
        <v>18</v>
      </c>
      <c r="F46" s="24">
        <v>3</v>
      </c>
      <c r="G46" s="1">
        <v>0</v>
      </c>
      <c r="H46" s="24">
        <f t="shared" si="0"/>
        <v>0</v>
      </c>
      <c r="I46" s="24">
        <f t="shared" si="10"/>
        <v>0</v>
      </c>
      <c r="J46" s="24">
        <f t="shared" si="11"/>
        <v>0</v>
      </c>
      <c r="K46" s="24">
        <f t="shared" si="12"/>
        <v>0</v>
      </c>
      <c r="L46" s="25">
        <v>0</v>
      </c>
    </row>
    <row r="47" spans="1:12" ht="11.25">
      <c r="A47" s="19">
        <v>35</v>
      </c>
      <c r="B47" s="20"/>
      <c r="C47" s="26" t="s">
        <v>52</v>
      </c>
      <c r="D47" s="22">
        <v>633001</v>
      </c>
      <c r="E47" s="23" t="s">
        <v>18</v>
      </c>
      <c r="F47" s="24">
        <v>3</v>
      </c>
      <c r="G47" s="1">
        <v>0</v>
      </c>
      <c r="H47" s="24">
        <f t="shared" si="0"/>
        <v>0</v>
      </c>
      <c r="I47" s="24">
        <f t="shared" si="10"/>
        <v>0</v>
      </c>
      <c r="J47" s="24">
        <f t="shared" si="11"/>
        <v>0</v>
      </c>
      <c r="K47" s="24">
        <f t="shared" si="12"/>
        <v>0</v>
      </c>
      <c r="L47" s="25">
        <v>0</v>
      </c>
    </row>
    <row r="48" spans="1:12" ht="56.25">
      <c r="A48" s="19">
        <v>36</v>
      </c>
      <c r="B48" s="20"/>
      <c r="C48" s="26" t="s">
        <v>80</v>
      </c>
      <c r="D48" s="22">
        <v>633001</v>
      </c>
      <c r="E48" s="23" t="s">
        <v>18</v>
      </c>
      <c r="F48" s="24">
        <v>3</v>
      </c>
      <c r="G48" s="1">
        <v>0</v>
      </c>
      <c r="H48" s="24">
        <f t="shared" si="0"/>
        <v>0</v>
      </c>
      <c r="I48" s="24">
        <f t="shared" si="10"/>
        <v>0</v>
      </c>
      <c r="J48" s="24">
        <f t="shared" si="11"/>
        <v>0</v>
      </c>
      <c r="K48" s="24">
        <f t="shared" si="12"/>
        <v>0</v>
      </c>
      <c r="L48" s="25">
        <v>0</v>
      </c>
    </row>
    <row r="49" spans="1:12" ht="11.25">
      <c r="A49" s="19">
        <v>37</v>
      </c>
      <c r="B49" s="20"/>
      <c r="C49" s="21" t="s">
        <v>38</v>
      </c>
      <c r="D49" s="22"/>
      <c r="E49" s="23" t="s">
        <v>18</v>
      </c>
      <c r="F49" s="24"/>
      <c r="G49" s="1">
        <v>0</v>
      </c>
      <c r="H49" s="24"/>
      <c r="I49" s="24"/>
      <c r="J49" s="24"/>
      <c r="K49" s="24"/>
      <c r="L49" s="25">
        <v>0</v>
      </c>
    </row>
    <row r="50" spans="1:12" ht="22.5">
      <c r="A50" s="19">
        <v>38</v>
      </c>
      <c r="B50" s="20"/>
      <c r="C50" s="26" t="s">
        <v>48</v>
      </c>
      <c r="D50" s="22">
        <v>633001</v>
      </c>
      <c r="E50" s="23" t="s">
        <v>18</v>
      </c>
      <c r="F50" s="24">
        <v>1</v>
      </c>
      <c r="G50" s="1">
        <v>0</v>
      </c>
      <c r="H50" s="24">
        <f t="shared" si="0"/>
        <v>0</v>
      </c>
      <c r="I50" s="24">
        <f t="shared" si="10"/>
        <v>0</v>
      </c>
      <c r="J50" s="24">
        <f t="shared" si="11"/>
        <v>0</v>
      </c>
      <c r="K50" s="24">
        <f t="shared" si="12"/>
        <v>0</v>
      </c>
      <c r="L50" s="25">
        <v>0</v>
      </c>
    </row>
    <row r="51" spans="1:12" ht="22.5">
      <c r="A51" s="19">
        <v>39</v>
      </c>
      <c r="B51" s="20"/>
      <c r="C51" s="26" t="s">
        <v>53</v>
      </c>
      <c r="D51" s="22">
        <v>633001</v>
      </c>
      <c r="E51" s="23" t="s">
        <v>18</v>
      </c>
      <c r="F51" s="24">
        <v>1</v>
      </c>
      <c r="G51" s="1">
        <v>0</v>
      </c>
      <c r="H51" s="24">
        <f t="shared" si="0"/>
        <v>0</v>
      </c>
      <c r="I51" s="24">
        <f t="shared" si="10"/>
        <v>0</v>
      </c>
      <c r="J51" s="24">
        <f t="shared" si="11"/>
        <v>0</v>
      </c>
      <c r="K51" s="24">
        <f t="shared" si="12"/>
        <v>0</v>
      </c>
      <c r="L51" s="25">
        <v>0</v>
      </c>
    </row>
    <row r="52" spans="1:12" ht="11.25">
      <c r="A52" s="19">
        <v>40</v>
      </c>
      <c r="B52" s="20"/>
      <c r="C52" s="26" t="s">
        <v>50</v>
      </c>
      <c r="D52" s="22">
        <v>633001</v>
      </c>
      <c r="E52" s="23" t="s">
        <v>18</v>
      </c>
      <c r="F52" s="24">
        <v>1</v>
      </c>
      <c r="G52" s="1">
        <v>0</v>
      </c>
      <c r="H52" s="24">
        <f t="shared" si="0"/>
        <v>0</v>
      </c>
      <c r="I52" s="24">
        <f t="shared" si="10"/>
        <v>0</v>
      </c>
      <c r="J52" s="24">
        <f t="shared" si="11"/>
        <v>0</v>
      </c>
      <c r="K52" s="24">
        <f t="shared" si="12"/>
        <v>0</v>
      </c>
      <c r="L52" s="25">
        <v>0</v>
      </c>
    </row>
    <row r="53" spans="1:12" ht="11.25">
      <c r="A53" s="19">
        <v>41</v>
      </c>
      <c r="B53" s="20"/>
      <c r="C53" s="26" t="s">
        <v>51</v>
      </c>
      <c r="D53" s="22">
        <v>633001</v>
      </c>
      <c r="E53" s="23" t="s">
        <v>18</v>
      </c>
      <c r="F53" s="24">
        <v>2</v>
      </c>
      <c r="G53" s="1">
        <v>0</v>
      </c>
      <c r="H53" s="24">
        <f t="shared" si="0"/>
        <v>0</v>
      </c>
      <c r="I53" s="24">
        <f t="shared" si="10"/>
        <v>0</v>
      </c>
      <c r="J53" s="24">
        <f t="shared" si="11"/>
        <v>0</v>
      </c>
      <c r="K53" s="24">
        <f t="shared" si="12"/>
        <v>0</v>
      </c>
      <c r="L53" s="25">
        <v>0</v>
      </c>
    </row>
    <row r="54" spans="1:12" ht="11.25">
      <c r="A54" s="19">
        <v>42</v>
      </c>
      <c r="B54" s="20"/>
      <c r="C54" s="26" t="s">
        <v>52</v>
      </c>
      <c r="D54" s="22">
        <v>633001</v>
      </c>
      <c r="E54" s="23" t="s">
        <v>18</v>
      </c>
      <c r="F54" s="24">
        <v>2</v>
      </c>
      <c r="G54" s="1">
        <v>0</v>
      </c>
      <c r="H54" s="24">
        <f t="shared" si="0"/>
        <v>0</v>
      </c>
      <c r="I54" s="24">
        <f t="shared" ref="I54:I64" si="13">ROUND(G54*F54,2)</f>
        <v>0</v>
      </c>
      <c r="J54" s="24">
        <f t="shared" ref="J54:J64" si="14">I54*0.2</f>
        <v>0</v>
      </c>
      <c r="K54" s="24">
        <f t="shared" ref="K54:K64" si="15">ROUND(H54*F54,2)</f>
        <v>0</v>
      </c>
      <c r="L54" s="25">
        <v>0</v>
      </c>
    </row>
    <row r="55" spans="1:12" ht="56.25">
      <c r="A55" s="19">
        <v>43</v>
      </c>
      <c r="B55" s="20"/>
      <c r="C55" s="26" t="s">
        <v>81</v>
      </c>
      <c r="D55" s="22">
        <v>633001</v>
      </c>
      <c r="E55" s="23" t="s">
        <v>18</v>
      </c>
      <c r="F55" s="24">
        <v>2</v>
      </c>
      <c r="G55" s="1">
        <v>0</v>
      </c>
      <c r="H55" s="24">
        <f t="shared" si="0"/>
        <v>0</v>
      </c>
      <c r="I55" s="24">
        <f t="shared" si="13"/>
        <v>0</v>
      </c>
      <c r="J55" s="24">
        <f t="shared" si="14"/>
        <v>0</v>
      </c>
      <c r="K55" s="24">
        <f t="shared" si="15"/>
        <v>0</v>
      </c>
      <c r="L55" s="25">
        <v>0</v>
      </c>
    </row>
    <row r="56" spans="1:12" ht="11.25">
      <c r="A56" s="19">
        <v>44</v>
      </c>
      <c r="B56" s="20"/>
      <c r="C56" s="21" t="s">
        <v>39</v>
      </c>
      <c r="D56" s="22"/>
      <c r="E56" s="23" t="s">
        <v>18</v>
      </c>
      <c r="F56" s="24"/>
      <c r="G56" s="1">
        <v>0</v>
      </c>
      <c r="H56" s="24"/>
      <c r="I56" s="24"/>
      <c r="J56" s="24"/>
      <c r="K56" s="24"/>
      <c r="L56" s="25">
        <v>0</v>
      </c>
    </row>
    <row r="57" spans="1:12" ht="11.25">
      <c r="A57" s="19">
        <v>45</v>
      </c>
      <c r="B57" s="20"/>
      <c r="C57" s="26" t="s">
        <v>54</v>
      </c>
      <c r="D57" s="22">
        <v>633001</v>
      </c>
      <c r="E57" s="23" t="s">
        <v>18</v>
      </c>
      <c r="F57" s="24">
        <v>2</v>
      </c>
      <c r="G57" s="1">
        <v>0</v>
      </c>
      <c r="H57" s="24">
        <f t="shared" si="0"/>
        <v>0</v>
      </c>
      <c r="I57" s="24">
        <f t="shared" si="13"/>
        <v>0</v>
      </c>
      <c r="J57" s="24">
        <f t="shared" si="14"/>
        <v>0</v>
      </c>
      <c r="K57" s="24">
        <f t="shared" si="15"/>
        <v>0</v>
      </c>
      <c r="L57" s="25">
        <v>0</v>
      </c>
    </row>
    <row r="58" spans="1:12" ht="11.25">
      <c r="A58" s="19">
        <v>46</v>
      </c>
      <c r="B58" s="20"/>
      <c r="C58" s="21" t="s">
        <v>40</v>
      </c>
      <c r="D58" s="22"/>
      <c r="E58" s="23" t="s">
        <v>18</v>
      </c>
      <c r="F58" s="24"/>
      <c r="G58" s="1">
        <v>0</v>
      </c>
      <c r="H58" s="24"/>
      <c r="I58" s="24"/>
      <c r="J58" s="24"/>
      <c r="K58" s="24"/>
      <c r="L58" s="25">
        <v>0</v>
      </c>
    </row>
    <row r="59" spans="1:12" ht="33.75">
      <c r="A59" s="19">
        <v>47</v>
      </c>
      <c r="B59" s="20"/>
      <c r="C59" s="26" t="s">
        <v>30</v>
      </c>
      <c r="D59" s="22">
        <v>713001</v>
      </c>
      <c r="E59" s="23" t="s">
        <v>18</v>
      </c>
      <c r="F59" s="24">
        <v>1</v>
      </c>
      <c r="G59" s="1">
        <v>0</v>
      </c>
      <c r="H59" s="24">
        <f t="shared" si="0"/>
        <v>0</v>
      </c>
      <c r="I59" s="24">
        <f t="shared" si="13"/>
        <v>0</v>
      </c>
      <c r="J59" s="24">
        <f t="shared" si="14"/>
        <v>0</v>
      </c>
      <c r="K59" s="24">
        <f t="shared" si="15"/>
        <v>0</v>
      </c>
      <c r="L59" s="25">
        <v>0</v>
      </c>
    </row>
    <row r="60" spans="1:12" ht="11.25">
      <c r="A60" s="19">
        <v>48</v>
      </c>
      <c r="B60" s="20"/>
      <c r="C60" s="26" t="s">
        <v>56</v>
      </c>
      <c r="D60" s="22">
        <v>633001</v>
      </c>
      <c r="E60" s="23" t="s">
        <v>18</v>
      </c>
      <c r="F60" s="24">
        <v>1</v>
      </c>
      <c r="G60" s="1">
        <v>0</v>
      </c>
      <c r="H60" s="24">
        <f t="shared" si="0"/>
        <v>0</v>
      </c>
      <c r="I60" s="24">
        <f t="shared" si="13"/>
        <v>0</v>
      </c>
      <c r="J60" s="24">
        <f t="shared" si="14"/>
        <v>0</v>
      </c>
      <c r="K60" s="24">
        <f t="shared" si="15"/>
        <v>0</v>
      </c>
      <c r="L60" s="25">
        <v>0</v>
      </c>
    </row>
    <row r="61" spans="1:12" ht="45">
      <c r="A61" s="19">
        <v>49</v>
      </c>
      <c r="B61" s="20"/>
      <c r="C61" s="46" t="s">
        <v>64</v>
      </c>
      <c r="D61" s="22">
        <v>633001</v>
      </c>
      <c r="E61" s="23" t="s">
        <v>18</v>
      </c>
      <c r="F61" s="24">
        <v>1</v>
      </c>
      <c r="G61" s="1">
        <v>0</v>
      </c>
      <c r="H61" s="24">
        <f t="shared" si="0"/>
        <v>0</v>
      </c>
      <c r="I61" s="24">
        <f t="shared" si="13"/>
        <v>0</v>
      </c>
      <c r="J61" s="24">
        <f t="shared" si="14"/>
        <v>0</v>
      </c>
      <c r="K61" s="24">
        <f t="shared" si="15"/>
        <v>0</v>
      </c>
      <c r="L61" s="25">
        <v>0</v>
      </c>
    </row>
    <row r="62" spans="1:12" ht="22.5">
      <c r="A62" s="19">
        <v>50</v>
      </c>
      <c r="B62" s="20"/>
      <c r="C62" s="26" t="s">
        <v>63</v>
      </c>
      <c r="D62" s="22">
        <v>633001</v>
      </c>
      <c r="E62" s="23" t="s">
        <v>18</v>
      </c>
      <c r="F62" s="24">
        <v>1</v>
      </c>
      <c r="G62" s="1">
        <v>0</v>
      </c>
      <c r="H62" s="24">
        <f t="shared" si="0"/>
        <v>0</v>
      </c>
      <c r="I62" s="24">
        <f t="shared" si="13"/>
        <v>0</v>
      </c>
      <c r="J62" s="24">
        <f t="shared" si="14"/>
        <v>0</v>
      </c>
      <c r="K62" s="24">
        <f t="shared" si="15"/>
        <v>0</v>
      </c>
      <c r="L62" s="25">
        <v>0</v>
      </c>
    </row>
    <row r="63" spans="1:12" ht="11.25">
      <c r="A63" s="19">
        <v>51</v>
      </c>
      <c r="B63" s="20"/>
      <c r="C63" s="27" t="s">
        <v>74</v>
      </c>
      <c r="D63" s="22"/>
      <c r="E63" s="23" t="s">
        <v>18</v>
      </c>
      <c r="F63" s="24"/>
      <c r="G63" s="1">
        <v>0</v>
      </c>
      <c r="H63" s="24"/>
      <c r="I63" s="24"/>
      <c r="J63" s="24"/>
      <c r="K63" s="24"/>
      <c r="L63" s="25">
        <v>0</v>
      </c>
    </row>
    <row r="64" spans="1:12" ht="33.75">
      <c r="A64" s="19">
        <v>52</v>
      </c>
      <c r="B64" s="20"/>
      <c r="C64" s="26" t="s">
        <v>69</v>
      </c>
      <c r="D64" s="22">
        <v>713001</v>
      </c>
      <c r="E64" s="23" t="s">
        <v>18</v>
      </c>
      <c r="F64" s="24">
        <v>1</v>
      </c>
      <c r="G64" s="1">
        <v>0</v>
      </c>
      <c r="H64" s="24">
        <f t="shared" si="0"/>
        <v>0</v>
      </c>
      <c r="I64" s="24">
        <f t="shared" si="13"/>
        <v>0</v>
      </c>
      <c r="J64" s="24">
        <f t="shared" si="14"/>
        <v>0</v>
      </c>
      <c r="K64" s="24">
        <f t="shared" si="15"/>
        <v>0</v>
      </c>
      <c r="L64" s="25">
        <v>0</v>
      </c>
    </row>
    <row r="65" spans="1:12" ht="22.5">
      <c r="A65" s="19">
        <v>53</v>
      </c>
      <c r="B65" s="20"/>
      <c r="C65" s="26" t="s">
        <v>63</v>
      </c>
      <c r="D65" s="22">
        <v>633001</v>
      </c>
      <c r="E65" s="23" t="s">
        <v>18</v>
      </c>
      <c r="F65" s="24">
        <v>1</v>
      </c>
      <c r="G65" s="1">
        <v>0</v>
      </c>
      <c r="H65" s="24">
        <f t="shared" si="0"/>
        <v>0</v>
      </c>
      <c r="I65" s="24">
        <f t="shared" ref="I65:I78" si="16">ROUND(G65*F65,2)</f>
        <v>0</v>
      </c>
      <c r="J65" s="24">
        <f t="shared" ref="J65:J78" si="17">I65*0.2</f>
        <v>0</v>
      </c>
      <c r="K65" s="24">
        <f t="shared" ref="K65:K79" si="18">ROUND(H65*F65,2)</f>
        <v>0</v>
      </c>
      <c r="L65" s="25">
        <v>0</v>
      </c>
    </row>
    <row r="66" spans="1:12" ht="45">
      <c r="A66" s="19">
        <v>54</v>
      </c>
      <c r="B66" s="20"/>
      <c r="C66" s="26" t="s">
        <v>64</v>
      </c>
      <c r="D66" s="22">
        <v>633001</v>
      </c>
      <c r="E66" s="23" t="s">
        <v>18</v>
      </c>
      <c r="F66" s="24">
        <v>1</v>
      </c>
      <c r="G66" s="1">
        <v>0</v>
      </c>
      <c r="H66" s="24">
        <f t="shared" si="0"/>
        <v>0</v>
      </c>
      <c r="I66" s="24">
        <f t="shared" si="16"/>
        <v>0</v>
      </c>
      <c r="J66" s="24">
        <f t="shared" si="17"/>
        <v>0</v>
      </c>
      <c r="K66" s="24">
        <f t="shared" si="18"/>
        <v>0</v>
      </c>
      <c r="L66" s="25">
        <v>0</v>
      </c>
    </row>
    <row r="67" spans="1:12" ht="11.25">
      <c r="A67" s="19">
        <v>57</v>
      </c>
      <c r="B67" s="20"/>
      <c r="C67" s="27" t="s">
        <v>75</v>
      </c>
      <c r="D67" s="22"/>
      <c r="E67" s="23" t="s">
        <v>18</v>
      </c>
      <c r="F67" s="24"/>
      <c r="G67" s="1">
        <v>0</v>
      </c>
      <c r="H67" s="24"/>
      <c r="I67" s="24"/>
      <c r="J67" s="24"/>
      <c r="K67" s="24"/>
      <c r="L67" s="25">
        <v>0</v>
      </c>
    </row>
    <row r="68" spans="1:12" ht="22.5">
      <c r="A68" s="19">
        <v>58</v>
      </c>
      <c r="B68" s="20"/>
      <c r="C68" s="26" t="s">
        <v>62</v>
      </c>
      <c r="D68" s="22">
        <v>633001</v>
      </c>
      <c r="E68" s="23" t="s">
        <v>18</v>
      </c>
      <c r="F68" s="24">
        <v>1</v>
      </c>
      <c r="G68" s="1">
        <v>0</v>
      </c>
      <c r="H68" s="24">
        <f t="shared" si="0"/>
        <v>0</v>
      </c>
      <c r="I68" s="24">
        <f t="shared" si="16"/>
        <v>0</v>
      </c>
      <c r="J68" s="24">
        <f t="shared" si="17"/>
        <v>0</v>
      </c>
      <c r="K68" s="24">
        <f t="shared" si="18"/>
        <v>0</v>
      </c>
      <c r="L68" s="25">
        <v>0</v>
      </c>
    </row>
    <row r="69" spans="1:12" ht="22.5">
      <c r="A69" s="19">
        <v>59</v>
      </c>
      <c r="B69" s="20"/>
      <c r="C69" s="26" t="s">
        <v>66</v>
      </c>
      <c r="D69" s="22">
        <v>633001</v>
      </c>
      <c r="E69" s="23" t="s">
        <v>18</v>
      </c>
      <c r="F69" s="24">
        <v>1</v>
      </c>
      <c r="G69" s="1">
        <v>0</v>
      </c>
      <c r="H69" s="24">
        <f t="shared" si="0"/>
        <v>0</v>
      </c>
      <c r="I69" s="24">
        <f t="shared" si="16"/>
        <v>0</v>
      </c>
      <c r="J69" s="24">
        <f t="shared" si="17"/>
        <v>0</v>
      </c>
      <c r="K69" s="24">
        <f t="shared" si="18"/>
        <v>0</v>
      </c>
      <c r="L69" s="25">
        <v>0</v>
      </c>
    </row>
    <row r="70" spans="1:12" ht="22.5">
      <c r="A70" s="19">
        <v>60</v>
      </c>
      <c r="B70" s="20"/>
      <c r="C70" s="26" t="s">
        <v>65</v>
      </c>
      <c r="D70" s="22">
        <v>633001</v>
      </c>
      <c r="E70" s="23" t="s">
        <v>18</v>
      </c>
      <c r="F70" s="24">
        <v>1</v>
      </c>
      <c r="G70" s="1">
        <v>0</v>
      </c>
      <c r="H70" s="24">
        <f t="shared" ref="H70:H79" si="19">G70*1.2</f>
        <v>0</v>
      </c>
      <c r="I70" s="24">
        <f t="shared" si="16"/>
        <v>0</v>
      </c>
      <c r="J70" s="24">
        <f t="shared" si="17"/>
        <v>0</v>
      </c>
      <c r="K70" s="24">
        <f>ROUND(H70*F70,2)</f>
        <v>0</v>
      </c>
      <c r="L70" s="25">
        <v>0</v>
      </c>
    </row>
    <row r="71" spans="1:12" ht="22.5">
      <c r="A71" s="19">
        <v>61</v>
      </c>
      <c r="B71" s="20"/>
      <c r="C71" s="26" t="s">
        <v>67</v>
      </c>
      <c r="D71" s="22">
        <v>633001</v>
      </c>
      <c r="E71" s="23" t="s">
        <v>18</v>
      </c>
      <c r="F71" s="24">
        <v>1</v>
      </c>
      <c r="G71" s="1">
        <v>0</v>
      </c>
      <c r="H71" s="24">
        <f t="shared" si="19"/>
        <v>0</v>
      </c>
      <c r="I71" s="24">
        <f t="shared" si="16"/>
        <v>0</v>
      </c>
      <c r="J71" s="24">
        <f t="shared" si="17"/>
        <v>0</v>
      </c>
      <c r="K71" s="24">
        <f>ROUND(H71*F71,2)</f>
        <v>0</v>
      </c>
      <c r="L71" s="25"/>
    </row>
    <row r="72" spans="1:12" ht="45">
      <c r="A72" s="19">
        <v>62</v>
      </c>
      <c r="B72" s="20"/>
      <c r="C72" s="26" t="s">
        <v>68</v>
      </c>
      <c r="D72" s="22">
        <v>633001</v>
      </c>
      <c r="E72" s="23" t="s">
        <v>18</v>
      </c>
      <c r="F72" s="24">
        <v>1</v>
      </c>
      <c r="G72" s="1">
        <v>0</v>
      </c>
      <c r="H72" s="24">
        <f t="shared" si="19"/>
        <v>0</v>
      </c>
      <c r="I72" s="24">
        <f t="shared" si="16"/>
        <v>0</v>
      </c>
      <c r="J72" s="24">
        <f t="shared" si="17"/>
        <v>0</v>
      </c>
      <c r="K72" s="24">
        <f t="shared" si="18"/>
        <v>0</v>
      </c>
      <c r="L72" s="25">
        <v>0</v>
      </c>
    </row>
    <row r="73" spans="1:12" ht="11.25">
      <c r="A73" s="19">
        <v>63</v>
      </c>
      <c r="B73" s="20"/>
      <c r="C73" s="26" t="s">
        <v>59</v>
      </c>
      <c r="D73" s="22">
        <v>633001</v>
      </c>
      <c r="E73" s="23" t="s">
        <v>18</v>
      </c>
      <c r="F73" s="24">
        <v>1</v>
      </c>
      <c r="G73" s="1">
        <v>0</v>
      </c>
      <c r="H73" s="24">
        <f t="shared" si="19"/>
        <v>0</v>
      </c>
      <c r="I73" s="24">
        <f t="shared" si="16"/>
        <v>0</v>
      </c>
      <c r="J73" s="24">
        <f t="shared" si="17"/>
        <v>0</v>
      </c>
      <c r="K73" s="24">
        <f t="shared" si="18"/>
        <v>0</v>
      </c>
      <c r="L73" s="25">
        <v>0</v>
      </c>
    </row>
    <row r="74" spans="1:12" ht="11.25">
      <c r="A74" s="19">
        <v>64</v>
      </c>
      <c r="B74" s="20"/>
      <c r="C74" s="27" t="s">
        <v>77</v>
      </c>
      <c r="D74" s="22"/>
      <c r="E74" s="23" t="s">
        <v>18</v>
      </c>
      <c r="F74" s="24"/>
      <c r="G74" s="1">
        <v>0</v>
      </c>
      <c r="H74" s="24"/>
      <c r="I74" s="24"/>
      <c r="J74" s="24"/>
      <c r="K74" s="24"/>
      <c r="L74" s="25">
        <v>0</v>
      </c>
    </row>
    <row r="75" spans="1:12" ht="56.25">
      <c r="A75" s="19">
        <v>65</v>
      </c>
      <c r="B75" s="20"/>
      <c r="C75" s="26" t="s">
        <v>81</v>
      </c>
      <c r="D75" s="22">
        <v>633001</v>
      </c>
      <c r="E75" s="23" t="s">
        <v>18</v>
      </c>
      <c r="F75" s="24">
        <v>2</v>
      </c>
      <c r="G75" s="1">
        <v>0</v>
      </c>
      <c r="H75" s="24">
        <f t="shared" si="19"/>
        <v>0</v>
      </c>
      <c r="I75" s="24">
        <f t="shared" si="16"/>
        <v>0</v>
      </c>
      <c r="J75" s="24">
        <f t="shared" si="17"/>
        <v>0</v>
      </c>
      <c r="K75" s="24">
        <f t="shared" si="18"/>
        <v>0</v>
      </c>
      <c r="L75" s="25">
        <v>0</v>
      </c>
    </row>
    <row r="76" spans="1:12" ht="11.25">
      <c r="A76" s="19">
        <v>66</v>
      </c>
      <c r="B76" s="20"/>
      <c r="C76" s="26" t="s">
        <v>59</v>
      </c>
      <c r="D76" s="22">
        <v>633001</v>
      </c>
      <c r="E76" s="23" t="s">
        <v>18</v>
      </c>
      <c r="F76" s="24">
        <v>1</v>
      </c>
      <c r="G76" s="1">
        <v>0</v>
      </c>
      <c r="H76" s="24">
        <f t="shared" si="19"/>
        <v>0</v>
      </c>
      <c r="I76" s="24">
        <f t="shared" si="16"/>
        <v>0</v>
      </c>
      <c r="J76" s="24">
        <f t="shared" si="17"/>
        <v>0</v>
      </c>
      <c r="K76" s="24">
        <f t="shared" si="18"/>
        <v>0</v>
      </c>
      <c r="L76" s="25">
        <v>0</v>
      </c>
    </row>
    <row r="77" spans="1:12" ht="22.5">
      <c r="A77" s="19">
        <v>67</v>
      </c>
      <c r="B77" s="20"/>
      <c r="C77" s="26" t="s">
        <v>58</v>
      </c>
      <c r="D77" s="22">
        <v>633001</v>
      </c>
      <c r="E77" s="23" t="s">
        <v>18</v>
      </c>
      <c r="F77" s="24">
        <v>2</v>
      </c>
      <c r="G77" s="1">
        <v>0</v>
      </c>
      <c r="H77" s="24">
        <f t="shared" si="19"/>
        <v>0</v>
      </c>
      <c r="I77" s="24">
        <f t="shared" si="16"/>
        <v>0</v>
      </c>
      <c r="J77" s="24">
        <f t="shared" si="17"/>
        <v>0</v>
      </c>
      <c r="K77" s="24">
        <f t="shared" si="18"/>
        <v>0</v>
      </c>
      <c r="L77" s="25">
        <v>0</v>
      </c>
    </row>
    <row r="78" spans="1:12" ht="67.5">
      <c r="A78" s="19">
        <v>68</v>
      </c>
      <c r="B78" s="20"/>
      <c r="C78" s="47" t="s">
        <v>57</v>
      </c>
      <c r="D78" s="22">
        <v>633001</v>
      </c>
      <c r="E78" s="23" t="s">
        <v>18</v>
      </c>
      <c r="F78" s="24">
        <v>2</v>
      </c>
      <c r="G78" s="1">
        <v>0</v>
      </c>
      <c r="H78" s="24">
        <f t="shared" si="19"/>
        <v>0</v>
      </c>
      <c r="I78" s="24">
        <f t="shared" si="16"/>
        <v>0</v>
      </c>
      <c r="J78" s="24">
        <f t="shared" si="17"/>
        <v>0</v>
      </c>
      <c r="K78" s="24">
        <f t="shared" si="18"/>
        <v>0</v>
      </c>
      <c r="L78" s="25">
        <v>0</v>
      </c>
    </row>
    <row r="79" spans="1:12" ht="22.5">
      <c r="A79" s="19">
        <v>69</v>
      </c>
      <c r="B79" s="20"/>
      <c r="C79" s="26" t="s">
        <v>61</v>
      </c>
      <c r="D79" s="22">
        <v>633001</v>
      </c>
      <c r="E79" s="23" t="s">
        <v>18</v>
      </c>
      <c r="F79" s="24">
        <v>2</v>
      </c>
      <c r="G79" s="1">
        <v>0</v>
      </c>
      <c r="H79" s="24">
        <f t="shared" si="19"/>
        <v>0</v>
      </c>
      <c r="I79" s="24">
        <f>ROUND(G79*F79,2)</f>
        <v>0</v>
      </c>
      <c r="J79" s="24">
        <f>I79*0.2</f>
        <v>0</v>
      </c>
      <c r="K79" s="24">
        <f t="shared" si="18"/>
        <v>0</v>
      </c>
      <c r="L79" s="25">
        <v>0</v>
      </c>
    </row>
    <row r="80" spans="1:12" ht="11.25">
      <c r="A80" s="19">
        <v>70</v>
      </c>
      <c r="B80" s="20"/>
      <c r="C80" s="28" t="s">
        <v>76</v>
      </c>
      <c r="D80" s="22"/>
      <c r="E80" s="23" t="s">
        <v>18</v>
      </c>
      <c r="F80" s="24"/>
      <c r="G80" s="1">
        <v>0</v>
      </c>
      <c r="H80" s="24"/>
      <c r="I80" s="24"/>
      <c r="J80" s="24"/>
      <c r="K80" s="24"/>
      <c r="L80" s="29"/>
    </row>
    <row r="81" spans="1:12" ht="56.25">
      <c r="A81" s="19">
        <v>71</v>
      </c>
      <c r="B81" s="20"/>
      <c r="C81" s="30" t="s">
        <v>81</v>
      </c>
      <c r="D81" s="22">
        <v>633001</v>
      </c>
      <c r="E81" s="23" t="s">
        <v>18</v>
      </c>
      <c r="F81" s="24">
        <v>3</v>
      </c>
      <c r="G81" s="1">
        <v>0</v>
      </c>
      <c r="H81" s="24">
        <f t="shared" ref="H81:H93" si="20">G81*1.2</f>
        <v>0</v>
      </c>
      <c r="I81" s="24">
        <f>ROUND(G81*F81,2)</f>
        <v>0</v>
      </c>
      <c r="J81" s="24">
        <f>I81*0.2</f>
        <v>0</v>
      </c>
      <c r="K81" s="24">
        <f t="shared" ref="K81:K93" si="21">ROUND(H81*F81,2)</f>
        <v>0</v>
      </c>
      <c r="L81" s="29">
        <v>0</v>
      </c>
    </row>
    <row r="82" spans="1:12" ht="11.25">
      <c r="A82" s="19">
        <v>72</v>
      </c>
      <c r="B82" s="20"/>
      <c r="C82" s="26" t="s">
        <v>59</v>
      </c>
      <c r="D82" s="22">
        <v>633001</v>
      </c>
      <c r="E82" s="23" t="s">
        <v>18</v>
      </c>
      <c r="F82" s="24">
        <v>1</v>
      </c>
      <c r="G82" s="1">
        <v>0</v>
      </c>
      <c r="H82" s="24">
        <f t="shared" si="20"/>
        <v>0</v>
      </c>
      <c r="I82" s="24">
        <f t="shared" ref="I82:I87" si="22">ROUND(G82*F82,2)</f>
        <v>0</v>
      </c>
      <c r="J82" s="24">
        <f t="shared" ref="J82:J87" si="23">I82*0.2</f>
        <v>0</v>
      </c>
      <c r="K82" s="24">
        <f t="shared" si="21"/>
        <v>0</v>
      </c>
      <c r="L82" s="25">
        <v>0</v>
      </c>
    </row>
    <row r="83" spans="1:12" ht="22.5">
      <c r="A83" s="19">
        <v>73</v>
      </c>
      <c r="B83" s="20"/>
      <c r="C83" s="26" t="s">
        <v>58</v>
      </c>
      <c r="D83" s="22">
        <v>633001</v>
      </c>
      <c r="E83" s="23" t="s">
        <v>18</v>
      </c>
      <c r="F83" s="24">
        <v>3</v>
      </c>
      <c r="G83" s="1">
        <v>0</v>
      </c>
      <c r="H83" s="24">
        <f t="shared" si="20"/>
        <v>0</v>
      </c>
      <c r="I83" s="24">
        <f t="shared" si="22"/>
        <v>0</v>
      </c>
      <c r="J83" s="24">
        <f t="shared" si="23"/>
        <v>0</v>
      </c>
      <c r="K83" s="24">
        <f t="shared" si="21"/>
        <v>0</v>
      </c>
      <c r="L83" s="25">
        <v>0</v>
      </c>
    </row>
    <row r="84" spans="1:12" ht="76.5" customHeight="1">
      <c r="A84" s="19">
        <v>74</v>
      </c>
      <c r="B84" s="20"/>
      <c r="C84" s="26" t="s">
        <v>57</v>
      </c>
      <c r="D84" s="22">
        <v>633001</v>
      </c>
      <c r="E84" s="23" t="s">
        <v>18</v>
      </c>
      <c r="F84" s="24">
        <v>2</v>
      </c>
      <c r="G84" s="1">
        <v>0</v>
      </c>
      <c r="H84" s="24">
        <f t="shared" si="20"/>
        <v>0</v>
      </c>
      <c r="I84" s="24">
        <f t="shared" si="22"/>
        <v>0</v>
      </c>
      <c r="J84" s="24">
        <f t="shared" si="23"/>
        <v>0</v>
      </c>
      <c r="K84" s="24">
        <f t="shared" si="21"/>
        <v>0</v>
      </c>
      <c r="L84" s="25">
        <v>0</v>
      </c>
    </row>
    <row r="85" spans="1:12" ht="45">
      <c r="A85" s="19">
        <v>75</v>
      </c>
      <c r="B85" s="20"/>
      <c r="C85" s="26" t="s">
        <v>60</v>
      </c>
      <c r="D85" s="22">
        <v>633001</v>
      </c>
      <c r="E85" s="23" t="s">
        <v>18</v>
      </c>
      <c r="F85" s="24">
        <v>3</v>
      </c>
      <c r="G85" s="1">
        <v>0</v>
      </c>
      <c r="H85" s="24">
        <f t="shared" si="20"/>
        <v>0</v>
      </c>
      <c r="I85" s="24">
        <f t="shared" si="22"/>
        <v>0</v>
      </c>
      <c r="J85" s="24">
        <f t="shared" si="23"/>
        <v>0</v>
      </c>
      <c r="K85" s="24">
        <f t="shared" si="21"/>
        <v>0</v>
      </c>
      <c r="L85" s="25">
        <v>0</v>
      </c>
    </row>
    <row r="86" spans="1:12" ht="11.25">
      <c r="A86" s="19">
        <v>76</v>
      </c>
      <c r="B86" s="20"/>
      <c r="C86" s="21" t="s">
        <v>70</v>
      </c>
      <c r="D86" s="22"/>
      <c r="E86" s="23" t="s">
        <v>18</v>
      </c>
      <c r="F86" s="24"/>
      <c r="G86" s="1">
        <v>0</v>
      </c>
      <c r="H86" s="24"/>
      <c r="I86" s="24"/>
      <c r="J86" s="24"/>
      <c r="K86" s="24"/>
      <c r="L86" s="25">
        <v>0</v>
      </c>
    </row>
    <row r="87" spans="1:12" ht="11.25">
      <c r="A87" s="19">
        <v>77</v>
      </c>
      <c r="B87" s="20"/>
      <c r="C87" s="26" t="s">
        <v>42</v>
      </c>
      <c r="D87" s="22">
        <v>633001</v>
      </c>
      <c r="E87" s="23" t="s">
        <v>18</v>
      </c>
      <c r="F87" s="24">
        <v>1</v>
      </c>
      <c r="G87" s="1">
        <v>0</v>
      </c>
      <c r="H87" s="24">
        <f t="shared" si="20"/>
        <v>0</v>
      </c>
      <c r="I87" s="24">
        <f t="shared" si="22"/>
        <v>0</v>
      </c>
      <c r="J87" s="24">
        <f t="shared" si="23"/>
        <v>0</v>
      </c>
      <c r="K87" s="24">
        <f t="shared" si="21"/>
        <v>0</v>
      </c>
      <c r="L87" s="25">
        <v>0</v>
      </c>
    </row>
    <row r="88" spans="1:12" ht="11.25">
      <c r="A88" s="19">
        <v>78</v>
      </c>
      <c r="B88" s="20"/>
      <c r="C88" s="21" t="s">
        <v>41</v>
      </c>
      <c r="D88" s="22"/>
      <c r="E88" s="23" t="s">
        <v>18</v>
      </c>
      <c r="F88" s="24"/>
      <c r="G88" s="1">
        <v>0</v>
      </c>
      <c r="H88" s="24"/>
      <c r="I88" s="24"/>
      <c r="J88" s="24"/>
      <c r="K88" s="24"/>
      <c r="L88" s="25">
        <v>0</v>
      </c>
    </row>
    <row r="89" spans="1:12" ht="22.5">
      <c r="A89" s="19">
        <v>79</v>
      </c>
      <c r="B89" s="20"/>
      <c r="C89" s="26" t="s">
        <v>62</v>
      </c>
      <c r="D89" s="22">
        <v>633001</v>
      </c>
      <c r="E89" s="23" t="s">
        <v>18</v>
      </c>
      <c r="F89" s="24">
        <v>1</v>
      </c>
      <c r="G89" s="1">
        <v>0</v>
      </c>
      <c r="H89" s="24">
        <f t="shared" si="20"/>
        <v>0</v>
      </c>
      <c r="I89" s="24">
        <f>ROUND(G89*F89,2)</f>
        <v>0</v>
      </c>
      <c r="J89" s="24">
        <f>I89*0.2</f>
        <v>0</v>
      </c>
      <c r="K89" s="24">
        <f t="shared" si="21"/>
        <v>0</v>
      </c>
      <c r="L89" s="25">
        <v>0</v>
      </c>
    </row>
    <row r="90" spans="1:12" ht="22.5">
      <c r="A90" s="19">
        <v>80</v>
      </c>
      <c r="B90" s="20"/>
      <c r="C90" s="26" t="s">
        <v>66</v>
      </c>
      <c r="D90" s="22">
        <v>633001</v>
      </c>
      <c r="E90" s="23" t="s">
        <v>18</v>
      </c>
      <c r="F90" s="24">
        <v>1</v>
      </c>
      <c r="G90" s="1">
        <v>0</v>
      </c>
      <c r="H90" s="24">
        <f t="shared" si="20"/>
        <v>0</v>
      </c>
      <c r="I90" s="24">
        <f>ROUND(G90*F90,2)</f>
        <v>0</v>
      </c>
      <c r="J90" s="24">
        <f>I90*0.2</f>
        <v>0</v>
      </c>
      <c r="K90" s="24">
        <f t="shared" si="21"/>
        <v>0</v>
      </c>
      <c r="L90" s="25">
        <v>0</v>
      </c>
    </row>
    <row r="91" spans="1:12" ht="22.5">
      <c r="A91" s="19">
        <v>81</v>
      </c>
      <c r="B91" s="20"/>
      <c r="C91" s="26" t="s">
        <v>71</v>
      </c>
      <c r="D91" s="22">
        <v>633001</v>
      </c>
      <c r="E91" s="23" t="s">
        <v>18</v>
      </c>
      <c r="F91" s="24">
        <v>1</v>
      </c>
      <c r="G91" s="1">
        <v>0</v>
      </c>
      <c r="H91" s="24">
        <f t="shared" si="20"/>
        <v>0</v>
      </c>
      <c r="I91" s="24">
        <f>ROUND(G91*F91,2)</f>
        <v>0</v>
      </c>
      <c r="J91" s="24">
        <f>I91*0.2</f>
        <v>0</v>
      </c>
      <c r="K91" s="24">
        <f t="shared" si="21"/>
        <v>0</v>
      </c>
      <c r="L91" s="25">
        <v>0</v>
      </c>
    </row>
    <row r="92" spans="1:12" ht="22.5">
      <c r="A92" s="19">
        <v>82</v>
      </c>
      <c r="B92" s="20"/>
      <c r="C92" s="26" t="s">
        <v>72</v>
      </c>
      <c r="D92" s="22">
        <v>633001</v>
      </c>
      <c r="E92" s="23" t="s">
        <v>18</v>
      </c>
      <c r="F92" s="24">
        <v>1</v>
      </c>
      <c r="G92" s="1">
        <v>0</v>
      </c>
      <c r="H92" s="24">
        <f t="shared" si="20"/>
        <v>0</v>
      </c>
      <c r="I92" s="24">
        <f t="shared" ref="I92:I93" si="24">ROUND(G92*F92,2)</f>
        <v>0</v>
      </c>
      <c r="J92" s="24">
        <f t="shared" ref="J92:J93" si="25">I92*0.2</f>
        <v>0</v>
      </c>
      <c r="K92" s="24">
        <f t="shared" si="21"/>
        <v>0</v>
      </c>
      <c r="L92" s="25">
        <v>0</v>
      </c>
    </row>
    <row r="93" spans="1:12" ht="22.5">
      <c r="A93" s="19">
        <v>83</v>
      </c>
      <c r="B93" s="20"/>
      <c r="C93" s="26" t="s">
        <v>73</v>
      </c>
      <c r="D93" s="22">
        <v>633001</v>
      </c>
      <c r="E93" s="23" t="s">
        <v>18</v>
      </c>
      <c r="F93" s="24">
        <v>1</v>
      </c>
      <c r="G93" s="1">
        <v>0</v>
      </c>
      <c r="H93" s="24">
        <f t="shared" si="20"/>
        <v>0</v>
      </c>
      <c r="I93" s="24">
        <f t="shared" si="24"/>
        <v>0</v>
      </c>
      <c r="J93" s="24">
        <f t="shared" si="25"/>
        <v>0</v>
      </c>
      <c r="K93" s="24">
        <f t="shared" si="21"/>
        <v>0</v>
      </c>
      <c r="L93" s="25">
        <v>0</v>
      </c>
    </row>
    <row r="95" spans="1:12" s="31" customFormat="1" ht="12.75" customHeight="1">
      <c r="C95" s="32" t="s">
        <v>6</v>
      </c>
      <c r="D95" s="32"/>
      <c r="I95" s="33">
        <f>SUM(I13:I93)</f>
        <v>0</v>
      </c>
      <c r="J95" s="33">
        <f>SUM(J13:J93)</f>
        <v>0</v>
      </c>
      <c r="K95" s="33">
        <f>SUM(K13:K93)</f>
        <v>0</v>
      </c>
    </row>
    <row r="96" spans="1:12" s="31" customFormat="1" ht="12.75" customHeight="1">
      <c r="C96" s="32" t="s">
        <v>7</v>
      </c>
      <c r="D96" s="32"/>
      <c r="I96" s="33"/>
      <c r="J96" s="33"/>
      <c r="K96" s="33"/>
    </row>
    <row r="97" spans="3:11" s="31" customFormat="1" ht="12.75" customHeight="1">
      <c r="C97" s="32" t="s">
        <v>8</v>
      </c>
      <c r="D97" s="32"/>
      <c r="I97" s="33"/>
      <c r="J97" s="33"/>
      <c r="K97" s="33"/>
    </row>
    <row r="98" spans="3:11">
      <c r="H98" s="36"/>
      <c r="K98" s="37"/>
    </row>
    <row r="99" spans="3:11">
      <c r="H99" s="36"/>
      <c r="K99" s="38"/>
    </row>
    <row r="100" spans="3:11">
      <c r="H100" s="36"/>
      <c r="K100" s="38"/>
    </row>
  </sheetData>
  <sheetProtection password="986B" sheet="1" objects="1" scenarios="1"/>
  <mergeCells count="3">
    <mergeCell ref="C3:K3"/>
    <mergeCell ref="A1:K1"/>
    <mergeCell ref="A4:B4"/>
  </mergeCells>
  <phoneticPr fontId="9" type="noConversion"/>
  <pageMargins left="0.39370078740157483" right="0.39370078740157483" top="0.78740157480314965" bottom="0.78740157480314965" header="0" footer="0"/>
  <pageSetup paperSize="9" scale="70" fitToHeight="100" orientation="portrait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interiérové vybavenie</vt:lpstr>
      <vt:lpstr>'interiérové vybavenie'!Oblasť_tlače</vt:lpstr>
    </vt:vector>
  </TitlesOfParts>
  <Company>UPVAR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igliar</dc:creator>
  <cp:lastModifiedBy>Lihánová Mariana</cp:lastModifiedBy>
  <cp:lastPrinted>2013-05-15T09:17:19Z</cp:lastPrinted>
  <dcterms:created xsi:type="dcterms:W3CDTF">2012-03-08T10:23:47Z</dcterms:created>
  <dcterms:modified xsi:type="dcterms:W3CDTF">2014-01-20T10:25:27Z</dcterms:modified>
</cp:coreProperties>
</file>