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vybavenie'!$A$1:$K$66</definedName>
  </definedNames>
  <calcPr calcId="145621"/>
</workbook>
</file>

<file path=xl/calcChain.xml><?xml version="1.0" encoding="utf-8"?>
<calcChain xmlns="http://schemas.openxmlformats.org/spreadsheetml/2006/main">
  <c r="H14" i="1" l="1"/>
  <c r="K14" i="1" s="1"/>
  <c r="I14" i="1"/>
  <c r="J14" i="1" s="1"/>
  <c r="H15" i="1"/>
  <c r="K15" i="1" s="1"/>
  <c r="I15" i="1"/>
  <c r="J15" i="1" s="1"/>
  <c r="H17" i="1"/>
  <c r="I17" i="1"/>
  <c r="J17" i="1" s="1"/>
  <c r="K17" i="1"/>
  <c r="H19" i="1"/>
  <c r="K19" i="1" s="1"/>
  <c r="I19" i="1"/>
  <c r="J19" i="1" s="1"/>
  <c r="H21" i="1"/>
  <c r="K21" i="1" s="1"/>
  <c r="I21" i="1"/>
  <c r="J21" i="1" s="1"/>
  <c r="H22" i="1"/>
  <c r="I22" i="1"/>
  <c r="J22" i="1" s="1"/>
  <c r="K22" i="1"/>
  <c r="H23" i="1"/>
  <c r="K23" i="1" s="1"/>
  <c r="I23" i="1"/>
  <c r="J23" i="1" s="1"/>
  <c r="H24" i="1"/>
  <c r="I24" i="1"/>
  <c r="J24" i="1" s="1"/>
  <c r="K24" i="1"/>
  <c r="H25" i="1"/>
  <c r="K25" i="1" s="1"/>
  <c r="I25" i="1"/>
  <c r="J25" i="1" s="1"/>
  <c r="H27" i="1"/>
  <c r="K27" i="1" s="1"/>
  <c r="I27" i="1"/>
  <c r="J27" i="1" s="1"/>
  <c r="H28" i="1"/>
  <c r="I28" i="1"/>
  <c r="J28" i="1" s="1"/>
  <c r="K28" i="1"/>
  <c r="H29" i="1"/>
  <c r="K29" i="1" s="1"/>
  <c r="I29" i="1"/>
  <c r="J29" i="1" s="1"/>
  <c r="H30" i="1"/>
  <c r="I30" i="1"/>
  <c r="J30" i="1" s="1"/>
  <c r="K30" i="1"/>
  <c r="H31" i="1"/>
  <c r="K31" i="1" s="1"/>
  <c r="I31" i="1"/>
  <c r="J31" i="1" s="1"/>
  <c r="H33" i="1"/>
  <c r="K33" i="1" s="1"/>
  <c r="I33" i="1"/>
  <c r="J33" i="1" s="1"/>
  <c r="H34" i="1"/>
  <c r="I34" i="1"/>
  <c r="J34" i="1" s="1"/>
  <c r="K34" i="1"/>
  <c r="H35" i="1"/>
  <c r="K35" i="1" s="1"/>
  <c r="I35" i="1"/>
  <c r="J35" i="1" s="1"/>
  <c r="H36" i="1"/>
  <c r="K36" i="1" s="1"/>
  <c r="I36" i="1"/>
  <c r="J36" i="1" s="1"/>
  <c r="H37" i="1"/>
  <c r="K37" i="1" s="1"/>
  <c r="I37" i="1"/>
  <c r="J37" i="1"/>
  <c r="H39" i="1"/>
  <c r="K39" i="1" s="1"/>
  <c r="I39" i="1"/>
  <c r="J39" i="1" s="1"/>
  <c r="H40" i="1"/>
  <c r="I40" i="1"/>
  <c r="J40" i="1" s="1"/>
  <c r="K40" i="1"/>
  <c r="H41" i="1"/>
  <c r="K41" i="1" s="1"/>
  <c r="I41" i="1"/>
  <c r="J41" i="1" s="1"/>
  <c r="H42" i="1"/>
  <c r="K42" i="1" s="1"/>
  <c r="I42" i="1"/>
  <c r="J42" i="1" s="1"/>
  <c r="H43" i="1"/>
  <c r="K43" i="1" s="1"/>
  <c r="I43" i="1"/>
  <c r="J43" i="1" s="1"/>
  <c r="H45" i="1"/>
  <c r="K45" i="1" s="1"/>
  <c r="I45" i="1"/>
  <c r="J45" i="1" s="1"/>
  <c r="H46" i="1"/>
  <c r="K46" i="1" s="1"/>
  <c r="I46" i="1"/>
  <c r="J46" i="1" s="1"/>
  <c r="H47" i="1"/>
  <c r="K47" i="1" s="1"/>
  <c r="I47" i="1"/>
  <c r="J47" i="1" s="1"/>
  <c r="H48" i="1"/>
  <c r="I48" i="1"/>
  <c r="J48" i="1" s="1"/>
  <c r="K48" i="1"/>
  <c r="H49" i="1"/>
  <c r="K49" i="1" s="1"/>
  <c r="I49" i="1"/>
  <c r="J49" i="1" s="1"/>
  <c r="H50" i="1"/>
  <c r="K50" i="1" s="1"/>
  <c r="I50" i="1"/>
  <c r="J50" i="1" s="1"/>
  <c r="H51" i="1"/>
  <c r="K51" i="1" s="1"/>
  <c r="I51" i="1"/>
  <c r="J51" i="1" s="1"/>
  <c r="H53" i="1"/>
  <c r="K53" i="1" s="1"/>
  <c r="I53" i="1"/>
  <c r="J53" i="1" s="1"/>
  <c r="I55" i="1" l="1"/>
  <c r="J55" i="1"/>
  <c r="K55" i="1"/>
</calcChain>
</file>

<file path=xl/sharedStrings.xml><?xml version="1.0" encoding="utf-8"?>
<sst xmlns="http://schemas.openxmlformats.org/spreadsheetml/2006/main" count="105" uniqueCount="55">
  <si>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</si>
  <si>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</si>
  <si>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</si>
  <si>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</si>
  <si>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</si>
  <si>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</si>
  <si>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</si>
  <si>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</si>
  <si>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</si>
  <si>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</si>
  <si>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</si>
  <si>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</si>
  <si>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</si>
  <si>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</si>
  <si>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</si>
  <si>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</si>
  <si>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</si>
  <si>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</si>
  <si>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</si>
  <si>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</si>
  <si>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</si>
  <si>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</si>
  <si>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</si>
  <si>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</si>
  <si>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</si>
  <si>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</si>
  <si>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Zádverie vstupu 1.01</t>
  </si>
  <si>
    <t>kus</t>
  </si>
  <si>
    <t xml:space="preserve">Šatníková skriňa trojdverová so zrkadlom195x60x200cm, materiál DTD laminovaná </t>
  </si>
  <si>
    <t>Sklad 1.04</t>
  </si>
  <si>
    <t xml:space="preserve">Regál kovový s rozmermi v255xš100xh30cm </t>
  </si>
  <si>
    <t>Špajz  1.09</t>
  </si>
  <si>
    <t xml:space="preserve">Regál kovový s rozmermi v220xš100xh30cm </t>
  </si>
  <si>
    <t>Izba 1.05</t>
  </si>
  <si>
    <t>Policová skriňa 60x188x35 so šuflíkmi materiál DTD fóliovaná</t>
  </si>
  <si>
    <t>Komoda so šuflíkmi a 2 dverami 80x93x35cm materiál DTD fóliovaná</t>
  </si>
  <si>
    <t>Závesná polica 80x17x26cm /nad PC stolík alebo posteľ/ materiál DTD fóliovaná</t>
  </si>
  <si>
    <t>Izba 2.06</t>
  </si>
  <si>
    <t>Izba 2.07</t>
  </si>
  <si>
    <t>Izba 2.08</t>
  </si>
  <si>
    <t>Denná miestnosť 1.06</t>
  </si>
  <si>
    <t>Kreslo 58x85x97 cm šenil svetlozelená</t>
  </si>
  <si>
    <t>2 dverová skriňa 80x57x200cm</t>
  </si>
  <si>
    <t xml:space="preserve">Príborník - komoda 150x80x43 </t>
  </si>
  <si>
    <t>TV stolík, materiál kov+tvrdené sklo, rozmery 100x40x146cm</t>
  </si>
  <si>
    <t>Konferenčný stolík 110x70x48cm</t>
  </si>
  <si>
    <t>Jedáleň 1.07</t>
  </si>
  <si>
    <t>Komoda 2 dverová s 2 zásuvkami 80x106x42cm DTD fóliovaná</t>
  </si>
  <si>
    <t>Skriňka botníková s 5-timi výklopnými šuflíkmi z DTD laminovaná o rozmere 71x14x175</t>
  </si>
  <si>
    <r>
      <t>3.RD Novostavba Veľké Kapušany - parcelné číslo 965/7</t>
    </r>
    <r>
      <rPr>
        <b/>
        <sz val="8"/>
        <color indexed="10"/>
        <rFont val="Arial CE"/>
        <family val="2"/>
        <charset val="238"/>
      </rPr>
      <t xml:space="preserve">  /Odtieň nábytku Orech/</t>
    </r>
  </si>
  <si>
    <t>Obývacia stena DTD laminovaná, ABS hrany, rozmery 300x42x200cm: pozostáva z ôolicovej vitíny 100x42x200, šatníkovej skrine 100x42x200cm, z presklennej vitríny 100x42x100cm</t>
  </si>
  <si>
    <t>Šatníková skrina vešiaková s policami z DTD fóliovaná o rozmere 80x188x53</t>
  </si>
  <si>
    <t xml:space="preserve">Rohová rozkladacia sedacia súprava s úložným priestorom,roh 85x85x97, 3 sed.165x85x97cm, 3 sed: 165x85x97cm s ľahko ošetrovateľného materiálu šenil svetlozelená  </t>
  </si>
  <si>
    <t>Písací stôl 110x77x60cm, s 1 šuflíkom a dvierkami, materiál DTD fóliovaná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</si>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</sst>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8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7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35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0" fontId="20" fillId="26" borderId="13" xfId="0" applyFont="1" applyFill="1" applyBorder="1" applyAlignment="1" applyProtection="1">
      <alignment horizontal="left" vertical="top" wrapText="1"/>
      <protection hidden="1"/>
    </xf>
    <xf numFmtId="0" fontId="20" fillId="24" borderId="14" xfId="0" applyFont="1" applyFill="1" applyBorder="1" applyAlignment="1" applyProtection="1">
      <alignment horizontal="center" wrapText="1"/>
      <protection hidden="1"/>
    </xf>
    <xf numFmtId="0" fontId="20" fillId="0" borderId="14" xfId="0" applyFont="1" applyFill="1" applyBorder="1" applyAlignment="1" applyProtection="1">
      <alignment horizontal="left" wrapText="1"/>
      <protection hidden="1"/>
    </xf>
    <xf numFmtId="165" fontId="20" fillId="0" borderId="14" xfId="0" applyNumberFormat="1" applyFont="1" applyFill="1" applyBorder="1" applyAlignment="1" applyProtection="1">
      <alignment horizontal="right"/>
      <protection hidden="1"/>
    </xf>
    <xf numFmtId="166" fontId="20" fillId="0" borderId="14" xfId="0" applyNumberFormat="1" applyFont="1" applyFill="1" applyBorder="1" applyAlignment="1" applyProtection="1">
      <alignment horizontal="right"/>
      <protection hidden="1"/>
    </xf>
    <xf numFmtId="0" fontId="20" fillId="0" borderId="13" xfId="0" applyFont="1" applyFill="1" applyBorder="1" applyAlignment="1" applyProtection="1">
      <alignment vertical="top" wrapText="1"/>
      <protection hidden="1"/>
    </xf>
    <xf numFmtId="0" fontId="0" fillId="26" borderId="12" xfId="0" applyFill="1" applyBorder="1" applyProtection="1">
      <alignment vertical="top" wrapText="1"/>
      <protection hidden="1"/>
    </xf>
    <xf numFmtId="0" fontId="20" fillId="0" borderId="13" xfId="0" applyFont="1" applyFill="1" applyBorder="1" applyAlignment="1" applyProtection="1">
      <alignment horizontal="left" vertical="top" wrapText="1"/>
      <protection hidden="1"/>
    </xf>
    <xf numFmtId="0" fontId="26" fillId="0" borderId="0" xfId="0" applyFont="1" applyFill="1" applyAlignment="1" applyProtection="1">
      <alignment horizontal="righ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Fill="1" applyAlignment="1" applyProtection="1">
      <alignment horizontal="right" vertical="center"/>
      <protection hidden="1"/>
    </xf>
    <xf numFmtId="165" fontId="20" fillId="0" borderId="14" xfId="0" applyNumberFormat="1" applyFont="1" applyFill="1" applyBorder="1" applyAlignment="1" applyProtection="1">
      <alignment horizontal="right"/>
      <protection locked="0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4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topLeftCell="A2" workbookViewId="0">
      <selection activeCell="G14" sqref="G14:G53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32" t="s">
        <v>54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33" t="s">
        <v>49</v>
      </c>
      <c r="D3" s="33"/>
      <c r="E3" s="33"/>
      <c r="F3" s="33"/>
      <c r="G3" s="33"/>
      <c r="H3" s="33"/>
      <c r="I3" s="33"/>
      <c r="J3" s="33"/>
      <c r="K3" s="33"/>
      <c r="L3" s="1"/>
    </row>
    <row r="4" spans="1:12" ht="11.25">
      <c r="A4" s="34"/>
      <c r="B4" s="34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22.5">
      <c r="A14" s="18">
        <v>2</v>
      </c>
      <c r="B14" s="19"/>
      <c r="C14" s="25" t="s">
        <v>28</v>
      </c>
      <c r="D14" s="21">
        <v>633001</v>
      </c>
      <c r="E14" s="22" t="s">
        <v>27</v>
      </c>
      <c r="F14" s="23">
        <v>2</v>
      </c>
      <c r="G14" s="31">
        <v>0</v>
      </c>
      <c r="H14" s="23">
        <f t="shared" ref="H14:H53" si="0">G14*1.2</f>
        <v>0</v>
      </c>
      <c r="I14" s="23">
        <f t="shared" ref="I14:I17" si="1">ROUND(G14*F14,2)</f>
        <v>0</v>
      </c>
      <c r="J14" s="23">
        <f t="shared" ref="J14:J17" si="2">I14*0.2</f>
        <v>0</v>
      </c>
      <c r="K14" s="23">
        <f t="shared" ref="K14:K17" si="3">ROUND(H14*F14,2)</f>
        <v>0</v>
      </c>
      <c r="L14" s="24">
        <v>0</v>
      </c>
    </row>
    <row r="15" spans="1:12" ht="22.5">
      <c r="A15" s="18">
        <v>3</v>
      </c>
      <c r="B15" s="26"/>
      <c r="C15" s="27" t="s">
        <v>48</v>
      </c>
      <c r="D15" s="21">
        <v>633001</v>
      </c>
      <c r="E15" s="22" t="s">
        <v>27</v>
      </c>
      <c r="F15" s="23">
        <v>2</v>
      </c>
      <c r="G15" s="31">
        <v>0</v>
      </c>
      <c r="H15" s="23">
        <f t="shared" si="0"/>
        <v>0</v>
      </c>
      <c r="I15" s="23">
        <f t="shared" si="1"/>
        <v>0</v>
      </c>
      <c r="J15" s="23">
        <f t="shared" si="2"/>
        <v>0</v>
      </c>
      <c r="K15" s="23">
        <f t="shared" si="3"/>
        <v>0</v>
      </c>
      <c r="L15" s="24">
        <v>0</v>
      </c>
    </row>
    <row r="16" spans="1:12" ht="11.25">
      <c r="A16" s="18">
        <v>4</v>
      </c>
      <c r="B16" s="26"/>
      <c r="C16" s="20" t="s">
        <v>29</v>
      </c>
      <c r="D16" s="21"/>
      <c r="E16" s="22"/>
      <c r="F16" s="23"/>
      <c r="G16" s="31"/>
      <c r="H16" s="23"/>
      <c r="I16" s="23"/>
      <c r="J16" s="23"/>
      <c r="K16" s="23"/>
      <c r="L16" s="24">
        <v>0</v>
      </c>
    </row>
    <row r="17" spans="1:12" ht="11.25">
      <c r="A17" s="18">
        <v>5</v>
      </c>
      <c r="B17" s="26"/>
      <c r="C17" s="27" t="s">
        <v>30</v>
      </c>
      <c r="D17" s="21">
        <v>633001</v>
      </c>
      <c r="E17" s="22" t="s">
        <v>27</v>
      </c>
      <c r="F17" s="23">
        <v>1</v>
      </c>
      <c r="G17" s="31">
        <v>0</v>
      </c>
      <c r="H17" s="23">
        <f t="shared" si="0"/>
        <v>0</v>
      </c>
      <c r="I17" s="23">
        <f t="shared" si="1"/>
        <v>0</v>
      </c>
      <c r="J17" s="23">
        <f t="shared" si="2"/>
        <v>0</v>
      </c>
      <c r="K17" s="23">
        <f t="shared" si="3"/>
        <v>0</v>
      </c>
      <c r="L17" s="24">
        <v>0</v>
      </c>
    </row>
    <row r="18" spans="1:12" ht="11.25">
      <c r="A18" s="18">
        <v>6</v>
      </c>
      <c r="B18" s="26"/>
      <c r="C18" s="20" t="s">
        <v>31</v>
      </c>
      <c r="D18" s="21"/>
      <c r="E18" s="22"/>
      <c r="F18" s="23"/>
      <c r="G18" s="31"/>
      <c r="H18" s="23"/>
      <c r="I18" s="23"/>
      <c r="J18" s="23"/>
      <c r="K18" s="23"/>
      <c r="L18" s="24">
        <v>0</v>
      </c>
    </row>
    <row r="19" spans="1:12" ht="11.25">
      <c r="A19" s="18">
        <v>7</v>
      </c>
      <c r="B19" s="26"/>
      <c r="C19" s="27" t="s">
        <v>32</v>
      </c>
      <c r="D19" s="21">
        <v>633001</v>
      </c>
      <c r="E19" s="22" t="s">
        <v>27</v>
      </c>
      <c r="F19" s="23">
        <v>1</v>
      </c>
      <c r="G19" s="31">
        <v>0</v>
      </c>
      <c r="H19" s="23">
        <f t="shared" si="0"/>
        <v>0</v>
      </c>
      <c r="I19" s="23">
        <f t="shared" ref="I19:I28" si="4">ROUND(G19*F19,2)</f>
        <v>0</v>
      </c>
      <c r="J19" s="23">
        <f t="shared" ref="J19:J28" si="5">I19*0.2</f>
        <v>0</v>
      </c>
      <c r="K19" s="23">
        <f t="shared" ref="K19:K28" si="6">ROUND(H19*F19,2)</f>
        <v>0</v>
      </c>
      <c r="L19" s="24">
        <v>0</v>
      </c>
    </row>
    <row r="20" spans="1:12" ht="11.25">
      <c r="A20" s="18">
        <v>8</v>
      </c>
      <c r="B20" s="26"/>
      <c r="C20" s="20" t="s">
        <v>33</v>
      </c>
      <c r="D20" s="21"/>
      <c r="E20" s="22"/>
      <c r="F20" s="23"/>
      <c r="G20" s="31"/>
      <c r="H20" s="23"/>
      <c r="I20" s="23"/>
      <c r="J20" s="23"/>
      <c r="K20" s="23"/>
      <c r="L20" s="24">
        <v>0</v>
      </c>
    </row>
    <row r="21" spans="1:12" ht="22.5">
      <c r="A21" s="18">
        <v>9</v>
      </c>
      <c r="B21" s="26"/>
      <c r="C21" s="27" t="s">
        <v>51</v>
      </c>
      <c r="D21" s="21">
        <v>633001</v>
      </c>
      <c r="E21" s="22" t="s">
        <v>27</v>
      </c>
      <c r="F21" s="23">
        <v>1</v>
      </c>
      <c r="G21" s="31">
        <v>0</v>
      </c>
      <c r="H21" s="23">
        <f t="shared" si="0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26"/>
      <c r="C22" s="27" t="s">
        <v>34</v>
      </c>
      <c r="D22" s="21">
        <v>633001</v>
      </c>
      <c r="E22" s="22" t="s">
        <v>27</v>
      </c>
      <c r="F22" s="23">
        <v>1</v>
      </c>
      <c r="G22" s="31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18">
        <v>11</v>
      </c>
      <c r="B23" s="26"/>
      <c r="C23" s="27" t="s">
        <v>35</v>
      </c>
      <c r="D23" s="21">
        <v>633001</v>
      </c>
      <c r="E23" s="22" t="s">
        <v>27</v>
      </c>
      <c r="F23" s="23">
        <v>1</v>
      </c>
      <c r="G23" s="31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22.5">
      <c r="A24" s="18">
        <v>12</v>
      </c>
      <c r="B24" s="26"/>
      <c r="C24" s="27" t="s">
        <v>53</v>
      </c>
      <c r="D24" s="21">
        <v>633001</v>
      </c>
      <c r="E24" s="22" t="s">
        <v>27</v>
      </c>
      <c r="F24" s="23">
        <v>1</v>
      </c>
      <c r="G24" s="31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22.5">
      <c r="A25" s="18">
        <v>13</v>
      </c>
      <c r="B25" s="26"/>
      <c r="C25" s="27" t="s">
        <v>36</v>
      </c>
      <c r="D25" s="21">
        <v>633001</v>
      </c>
      <c r="E25" s="22" t="s">
        <v>27</v>
      </c>
      <c r="F25" s="23">
        <v>2</v>
      </c>
      <c r="G25" s="31">
        <v>0</v>
      </c>
      <c r="H25" s="23">
        <f t="shared" si="0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11.25">
      <c r="A26" s="18">
        <v>14</v>
      </c>
      <c r="B26" s="26"/>
      <c r="C26" s="20" t="s">
        <v>37</v>
      </c>
      <c r="D26" s="21"/>
      <c r="E26" s="22"/>
      <c r="F26" s="23"/>
      <c r="G26" s="31"/>
      <c r="H26" s="23"/>
      <c r="I26" s="23"/>
      <c r="J26" s="23"/>
      <c r="K26" s="23"/>
      <c r="L26" s="24">
        <v>0</v>
      </c>
    </row>
    <row r="27" spans="1:12" ht="22.5">
      <c r="A27" s="18">
        <v>15</v>
      </c>
      <c r="B27" s="26"/>
      <c r="C27" s="27" t="s">
        <v>51</v>
      </c>
      <c r="D27" s="21">
        <v>633001</v>
      </c>
      <c r="E27" s="22" t="s">
        <v>27</v>
      </c>
      <c r="F27" s="23">
        <v>1</v>
      </c>
      <c r="G27" s="31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26"/>
      <c r="C28" s="27" t="s">
        <v>34</v>
      </c>
      <c r="D28" s="21">
        <v>633001</v>
      </c>
      <c r="E28" s="22" t="s">
        <v>27</v>
      </c>
      <c r="F28" s="23">
        <v>1</v>
      </c>
      <c r="G28" s="31">
        <v>0</v>
      </c>
      <c r="H28" s="23">
        <f t="shared" si="0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4">
        <v>0</v>
      </c>
    </row>
    <row r="29" spans="1:12" ht="22.5">
      <c r="A29" s="18">
        <v>17</v>
      </c>
      <c r="B29" s="26"/>
      <c r="C29" s="27" t="s">
        <v>35</v>
      </c>
      <c r="D29" s="21">
        <v>633001</v>
      </c>
      <c r="E29" s="22" t="s">
        <v>27</v>
      </c>
      <c r="F29" s="23">
        <v>1</v>
      </c>
      <c r="G29" s="31">
        <v>0</v>
      </c>
      <c r="H29" s="23">
        <f t="shared" si="0"/>
        <v>0</v>
      </c>
      <c r="I29" s="23">
        <f t="shared" ref="I29:I37" si="7">ROUND(G29*F29,2)</f>
        <v>0</v>
      </c>
      <c r="J29" s="23">
        <f t="shared" ref="J29:J37" si="8">I29*0.2</f>
        <v>0</v>
      </c>
      <c r="K29" s="23">
        <f t="shared" ref="K29:K37" si="9">ROUND(H29*F29,2)</f>
        <v>0</v>
      </c>
      <c r="L29" s="24">
        <v>0</v>
      </c>
    </row>
    <row r="30" spans="1:12" ht="22.5">
      <c r="A30" s="18">
        <v>18</v>
      </c>
      <c r="B30" s="26"/>
      <c r="C30" s="27" t="s">
        <v>53</v>
      </c>
      <c r="D30" s="21">
        <v>633001</v>
      </c>
      <c r="E30" s="22" t="s">
        <v>27</v>
      </c>
      <c r="F30" s="23">
        <v>1</v>
      </c>
      <c r="G30" s="31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22.5">
      <c r="A31" s="18">
        <v>19</v>
      </c>
      <c r="B31" s="26"/>
      <c r="C31" s="27" t="s">
        <v>36</v>
      </c>
      <c r="D31" s="21">
        <v>633001</v>
      </c>
      <c r="E31" s="22" t="s">
        <v>27</v>
      </c>
      <c r="F31" s="23">
        <v>2</v>
      </c>
      <c r="G31" s="31">
        <v>0</v>
      </c>
      <c r="H31" s="23">
        <f t="shared" si="0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11.25">
      <c r="A32" s="18">
        <v>20</v>
      </c>
      <c r="B32" s="26"/>
      <c r="C32" s="20" t="s">
        <v>38</v>
      </c>
      <c r="D32" s="21"/>
      <c r="E32" s="22"/>
      <c r="F32" s="23"/>
      <c r="G32" s="31"/>
      <c r="H32" s="23"/>
      <c r="I32" s="23"/>
      <c r="J32" s="23"/>
      <c r="K32" s="23"/>
      <c r="L32" s="24">
        <v>0</v>
      </c>
    </row>
    <row r="33" spans="1:12" ht="22.5">
      <c r="A33" s="18">
        <v>21</v>
      </c>
      <c r="B33" s="26"/>
      <c r="C33" s="27" t="s">
        <v>51</v>
      </c>
      <c r="D33" s="21">
        <v>633001</v>
      </c>
      <c r="E33" s="22" t="s">
        <v>27</v>
      </c>
      <c r="F33" s="23">
        <v>1</v>
      </c>
      <c r="G33" s="31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26"/>
      <c r="C34" s="27" t="s">
        <v>34</v>
      </c>
      <c r="D34" s="21">
        <v>633001</v>
      </c>
      <c r="E34" s="22" t="s">
        <v>27</v>
      </c>
      <c r="F34" s="23">
        <v>1</v>
      </c>
      <c r="G34" s="31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22.5">
      <c r="A35" s="18">
        <v>23</v>
      </c>
      <c r="B35" s="26"/>
      <c r="C35" s="27" t="s">
        <v>35</v>
      </c>
      <c r="D35" s="21">
        <v>633001</v>
      </c>
      <c r="E35" s="22" t="s">
        <v>27</v>
      </c>
      <c r="F35" s="23">
        <v>1</v>
      </c>
      <c r="G35" s="31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18">
        <v>24</v>
      </c>
      <c r="B36" s="26"/>
      <c r="C36" s="27" t="s">
        <v>53</v>
      </c>
      <c r="D36" s="21">
        <v>633001</v>
      </c>
      <c r="E36" s="22" t="s">
        <v>27</v>
      </c>
      <c r="F36" s="23">
        <v>1</v>
      </c>
      <c r="G36" s="31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26"/>
      <c r="C37" s="27" t="s">
        <v>36</v>
      </c>
      <c r="D37" s="21">
        <v>633001</v>
      </c>
      <c r="E37" s="22" t="s">
        <v>27</v>
      </c>
      <c r="F37" s="23">
        <v>3</v>
      </c>
      <c r="G37" s="31">
        <v>0</v>
      </c>
      <c r="H37" s="23">
        <f t="shared" si="0"/>
        <v>0</v>
      </c>
      <c r="I37" s="23">
        <f t="shared" si="7"/>
        <v>0</v>
      </c>
      <c r="J37" s="23">
        <f t="shared" si="8"/>
        <v>0</v>
      </c>
      <c r="K37" s="23">
        <f t="shared" si="9"/>
        <v>0</v>
      </c>
      <c r="L37" s="24">
        <v>0</v>
      </c>
    </row>
    <row r="38" spans="1:12" ht="11.25">
      <c r="A38" s="18">
        <v>26</v>
      </c>
      <c r="B38" s="26"/>
      <c r="C38" s="20" t="s">
        <v>39</v>
      </c>
      <c r="D38" s="21"/>
      <c r="E38" s="22"/>
      <c r="F38" s="23"/>
      <c r="G38" s="31"/>
      <c r="H38" s="23"/>
      <c r="I38" s="23"/>
      <c r="J38" s="23"/>
      <c r="K38" s="23"/>
      <c r="L38" s="24"/>
    </row>
    <row r="39" spans="1:12" ht="22.5">
      <c r="A39" s="18">
        <v>27</v>
      </c>
      <c r="B39" s="26"/>
      <c r="C39" s="27" t="s">
        <v>51</v>
      </c>
      <c r="D39" s="21">
        <v>633001</v>
      </c>
      <c r="E39" s="22" t="s">
        <v>27</v>
      </c>
      <c r="F39" s="23">
        <v>1</v>
      </c>
      <c r="G39" s="31">
        <v>0</v>
      </c>
      <c r="H39" s="23">
        <f t="shared" si="0"/>
        <v>0</v>
      </c>
      <c r="I39" s="23">
        <f t="shared" ref="I39:I49" si="10">ROUND(G39*F39,2)</f>
        <v>0</v>
      </c>
      <c r="J39" s="23">
        <f t="shared" ref="J39:J49" si="11">I39*0.2</f>
        <v>0</v>
      </c>
      <c r="K39" s="23">
        <f t="shared" ref="K39:K49" si="12">ROUND(H39*F39,2)</f>
        <v>0</v>
      </c>
      <c r="L39" s="24">
        <v>0</v>
      </c>
    </row>
    <row r="40" spans="1:12" ht="11.25">
      <c r="A40" s="18">
        <v>28</v>
      </c>
      <c r="B40" s="26"/>
      <c r="C40" s="27" t="s">
        <v>34</v>
      </c>
      <c r="D40" s="21">
        <v>633001</v>
      </c>
      <c r="E40" s="22" t="s">
        <v>27</v>
      </c>
      <c r="F40" s="23">
        <v>1</v>
      </c>
      <c r="G40" s="31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22.5">
      <c r="A41" s="18">
        <v>29</v>
      </c>
      <c r="B41" s="26"/>
      <c r="C41" s="27" t="s">
        <v>35</v>
      </c>
      <c r="D41" s="21">
        <v>633001</v>
      </c>
      <c r="E41" s="22" t="s">
        <v>27</v>
      </c>
      <c r="F41" s="23">
        <v>1</v>
      </c>
      <c r="G41" s="31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18">
        <v>30</v>
      </c>
      <c r="B42" s="26"/>
      <c r="C42" s="27" t="s">
        <v>53</v>
      </c>
      <c r="D42" s="21">
        <v>633001</v>
      </c>
      <c r="E42" s="22" t="s">
        <v>27</v>
      </c>
      <c r="F42" s="23">
        <v>1</v>
      </c>
      <c r="G42" s="31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22.5">
      <c r="A43" s="18">
        <v>31</v>
      </c>
      <c r="B43" s="26"/>
      <c r="C43" s="27" t="s">
        <v>36</v>
      </c>
      <c r="D43" s="21">
        <v>633001</v>
      </c>
      <c r="E43" s="22" t="s">
        <v>27</v>
      </c>
      <c r="F43" s="23">
        <v>3</v>
      </c>
      <c r="G43" s="31">
        <v>0</v>
      </c>
      <c r="H43" s="23">
        <f t="shared" si="0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11.25">
      <c r="A44" s="18">
        <v>32</v>
      </c>
      <c r="B44" s="26"/>
      <c r="C44" s="20" t="s">
        <v>40</v>
      </c>
      <c r="D44" s="21"/>
      <c r="E44" s="22"/>
      <c r="F44" s="23"/>
      <c r="G44" s="31"/>
      <c r="H44" s="23"/>
      <c r="I44" s="23"/>
      <c r="J44" s="23"/>
      <c r="K44" s="23"/>
      <c r="L44" s="24">
        <v>0</v>
      </c>
    </row>
    <row r="45" spans="1:12" ht="33.75">
      <c r="A45" s="18">
        <v>33</v>
      </c>
      <c r="B45" s="26"/>
      <c r="C45" s="27" t="s">
        <v>52</v>
      </c>
      <c r="D45" s="21">
        <v>633001</v>
      </c>
      <c r="E45" s="22" t="s">
        <v>27</v>
      </c>
      <c r="F45" s="23">
        <v>1</v>
      </c>
      <c r="G45" s="31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26"/>
      <c r="C46" s="27" t="s">
        <v>41</v>
      </c>
      <c r="D46" s="21">
        <v>633001</v>
      </c>
      <c r="E46" s="22" t="s">
        <v>27</v>
      </c>
      <c r="F46" s="23">
        <v>2</v>
      </c>
      <c r="G46" s="31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11.25">
      <c r="A47" s="18">
        <v>35</v>
      </c>
      <c r="B47" s="26"/>
      <c r="C47" s="27" t="s">
        <v>42</v>
      </c>
      <c r="D47" s="21">
        <v>633001</v>
      </c>
      <c r="E47" s="22" t="s">
        <v>27</v>
      </c>
      <c r="F47" s="23">
        <v>1</v>
      </c>
      <c r="G47" s="31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45">
      <c r="A48" s="18">
        <v>36</v>
      </c>
      <c r="B48" s="26"/>
      <c r="C48" s="27" t="s">
        <v>50</v>
      </c>
      <c r="D48" s="21">
        <v>633001</v>
      </c>
      <c r="E48" s="22" t="s">
        <v>27</v>
      </c>
      <c r="F48" s="23">
        <v>1</v>
      </c>
      <c r="G48" s="31">
        <v>0</v>
      </c>
      <c r="H48" s="23">
        <f t="shared" si="0"/>
        <v>0</v>
      </c>
      <c r="I48" s="23">
        <f t="shared" si="10"/>
        <v>0</v>
      </c>
      <c r="J48" s="23">
        <f t="shared" si="11"/>
        <v>0</v>
      </c>
      <c r="K48" s="23">
        <f t="shared" si="12"/>
        <v>0</v>
      </c>
      <c r="L48" s="24">
        <v>0</v>
      </c>
    </row>
    <row r="49" spans="1:12" ht="11.25">
      <c r="A49" s="18">
        <v>37</v>
      </c>
      <c r="B49" s="26"/>
      <c r="C49" s="27" t="s">
        <v>43</v>
      </c>
      <c r="D49" s="21">
        <v>633001</v>
      </c>
      <c r="E49" s="22" t="s">
        <v>27</v>
      </c>
      <c r="F49" s="23">
        <v>1</v>
      </c>
      <c r="G49" s="31">
        <v>0</v>
      </c>
      <c r="H49" s="23">
        <f t="shared" si="0"/>
        <v>0</v>
      </c>
      <c r="I49" s="23">
        <f t="shared" si="10"/>
        <v>0</v>
      </c>
      <c r="J49" s="23">
        <f t="shared" si="11"/>
        <v>0</v>
      </c>
      <c r="K49" s="23">
        <f t="shared" si="12"/>
        <v>0</v>
      </c>
      <c r="L49" s="24">
        <v>0</v>
      </c>
    </row>
    <row r="50" spans="1:12" ht="11.25">
      <c r="A50" s="18">
        <v>38</v>
      </c>
      <c r="B50" s="26"/>
      <c r="C50" s="27" t="s">
        <v>44</v>
      </c>
      <c r="D50" s="21">
        <v>633001</v>
      </c>
      <c r="E50" s="22" t="s">
        <v>27</v>
      </c>
      <c r="F50" s="23">
        <v>1</v>
      </c>
      <c r="G50" s="31">
        <v>0</v>
      </c>
      <c r="H50" s="23">
        <f t="shared" si="0"/>
        <v>0</v>
      </c>
      <c r="I50" s="23">
        <f t="shared" ref="I50:I53" si="13">ROUND(G50*F50,2)</f>
        <v>0</v>
      </c>
      <c r="J50" s="23">
        <f t="shared" ref="J50:J53" si="14">I50*0.2</f>
        <v>0</v>
      </c>
      <c r="K50" s="23">
        <f t="shared" ref="K50:K53" si="15">ROUND(H50*F50,2)</f>
        <v>0</v>
      </c>
      <c r="L50" s="24">
        <v>0</v>
      </c>
    </row>
    <row r="51" spans="1:12" ht="11.25">
      <c r="A51" s="18">
        <v>39</v>
      </c>
      <c r="B51" s="19"/>
      <c r="C51" s="27" t="s">
        <v>45</v>
      </c>
      <c r="D51" s="21">
        <v>633001</v>
      </c>
      <c r="E51" s="22" t="s">
        <v>27</v>
      </c>
      <c r="F51" s="23">
        <v>1</v>
      </c>
      <c r="G51" s="31">
        <v>0</v>
      </c>
      <c r="H51" s="23">
        <f t="shared" si="0"/>
        <v>0</v>
      </c>
      <c r="I51" s="23">
        <f t="shared" si="13"/>
        <v>0</v>
      </c>
      <c r="J51" s="23">
        <f t="shared" si="14"/>
        <v>0</v>
      </c>
      <c r="K51" s="23">
        <f t="shared" si="15"/>
        <v>0</v>
      </c>
      <c r="L51" s="24">
        <v>0</v>
      </c>
    </row>
    <row r="52" spans="1:12" ht="11.25">
      <c r="A52" s="18">
        <v>40</v>
      </c>
      <c r="B52" s="19"/>
      <c r="C52" s="20" t="s">
        <v>46</v>
      </c>
      <c r="D52" s="21"/>
      <c r="E52" s="22"/>
      <c r="F52" s="23"/>
      <c r="G52" s="31"/>
      <c r="H52" s="23"/>
      <c r="I52" s="23"/>
      <c r="J52" s="23"/>
      <c r="K52" s="23"/>
      <c r="L52" s="24">
        <v>0</v>
      </c>
    </row>
    <row r="53" spans="1:12" ht="11.25">
      <c r="A53" s="18">
        <v>41</v>
      </c>
      <c r="B53" s="19"/>
      <c r="C53" s="27" t="s">
        <v>47</v>
      </c>
      <c r="D53" s="21">
        <v>633001</v>
      </c>
      <c r="E53" s="22" t="s">
        <v>27</v>
      </c>
      <c r="F53" s="23">
        <v>2</v>
      </c>
      <c r="G53" s="31">
        <v>0</v>
      </c>
      <c r="H53" s="23">
        <f t="shared" si="0"/>
        <v>0</v>
      </c>
      <c r="I53" s="23">
        <f t="shared" si="13"/>
        <v>0</v>
      </c>
      <c r="J53" s="23">
        <f t="shared" si="14"/>
        <v>0</v>
      </c>
      <c r="K53" s="23">
        <f t="shared" si="15"/>
        <v>0</v>
      </c>
      <c r="L53" s="24">
        <v>0</v>
      </c>
    </row>
    <row r="54" spans="1:12" ht="11.25">
      <c r="L54" s="24">
        <v>0</v>
      </c>
    </row>
    <row r="55" spans="1:12" ht="11.25">
      <c r="A55" s="28"/>
      <c r="B55" s="28"/>
      <c r="C55" s="29" t="s">
        <v>11</v>
      </c>
      <c r="D55" s="29"/>
      <c r="E55" s="28"/>
      <c r="F55" s="28"/>
      <c r="G55" s="28"/>
      <c r="H55" s="28"/>
      <c r="I55" s="30">
        <f>SUM(I13:I53)</f>
        <v>0</v>
      </c>
      <c r="J55" s="30">
        <f>SUM(J13:J53)</f>
        <v>0</v>
      </c>
      <c r="K55" s="30">
        <f>SUM(K13:K53)</f>
        <v>0</v>
      </c>
      <c r="L55" s="24">
        <v>0</v>
      </c>
    </row>
    <row r="56" spans="1:12" ht="11.25">
      <c r="A56" s="28"/>
      <c r="B56" s="28"/>
      <c r="C56" s="29" t="s">
        <v>12</v>
      </c>
      <c r="D56" s="29"/>
      <c r="E56" s="28"/>
      <c r="F56" s="28"/>
      <c r="G56" s="28"/>
      <c r="H56" s="28"/>
      <c r="I56" s="30"/>
      <c r="J56" s="30"/>
      <c r="K56" s="30"/>
      <c r="L56" s="24">
        <v>0</v>
      </c>
    </row>
    <row r="57" spans="1:12">
      <c r="A57" s="28"/>
      <c r="B57" s="28"/>
      <c r="C57" s="29" t="s">
        <v>13</v>
      </c>
      <c r="D57" s="29"/>
      <c r="E57" s="28"/>
      <c r="F57" s="28"/>
      <c r="G57" s="28"/>
      <c r="H57" s="28"/>
      <c r="I57" s="30"/>
      <c r="J57" s="30"/>
      <c r="K57" s="30"/>
    </row>
    <row r="58" spans="1:12" s="28" customFormat="1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2" s="28" customFormat="1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s="28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2013-05-10T18:07:53Z</dcterms:created>
  <dcterms:modified xsi:type="dcterms:W3CDTF">2013-12-19T13:37:44Z</dcterms:modified>
</cp:coreProperties>
</file>