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vybavenie'!$A$1:$K$94</definedName>
  </definedNames>
  <calcPr calcId="145621"/>
</workbook>
</file>

<file path=xl/calcChain.xml><?xml version="1.0" encoding="utf-8"?>
<calcChain xmlns="http://schemas.openxmlformats.org/spreadsheetml/2006/main">
  <c r="I16" i="1" l="1"/>
  <c r="J16" i="1" s="1"/>
  <c r="H16" i="1"/>
  <c r="K16" i="1" s="1"/>
  <c r="H14" i="1" l="1"/>
  <c r="K14" i="1" s="1"/>
  <c r="I14" i="1"/>
  <c r="J14" i="1" s="1"/>
  <c r="H18" i="1"/>
  <c r="K18" i="1" s="1"/>
  <c r="I18" i="1"/>
  <c r="J18" i="1" s="1"/>
  <c r="H19" i="1"/>
  <c r="K19" i="1" s="1"/>
  <c r="I19" i="1"/>
  <c r="J19" i="1" s="1"/>
  <c r="H20" i="1"/>
  <c r="K20" i="1" s="1"/>
  <c r="I20" i="1"/>
  <c r="J20" i="1" s="1"/>
  <c r="H22" i="1"/>
  <c r="K22" i="1" s="1"/>
  <c r="I22" i="1"/>
  <c r="J22" i="1" s="1"/>
  <c r="H23" i="1"/>
  <c r="K23" i="1" s="1"/>
  <c r="I23" i="1"/>
  <c r="J23" i="1" s="1"/>
  <c r="H24" i="1"/>
  <c r="K24" i="1" s="1"/>
  <c r="I24" i="1"/>
  <c r="J24" i="1" s="1"/>
  <c r="H26" i="1"/>
  <c r="K26" i="1" s="1"/>
  <c r="I26" i="1"/>
  <c r="J26" i="1" s="1"/>
  <c r="H27" i="1"/>
  <c r="K27" i="1" s="1"/>
  <c r="I27" i="1"/>
  <c r="J27" i="1" s="1"/>
  <c r="H28" i="1"/>
  <c r="K28" i="1" s="1"/>
  <c r="I28" i="1"/>
  <c r="J28" i="1" s="1"/>
  <c r="H29" i="1"/>
  <c r="K29" i="1" s="1"/>
  <c r="I29" i="1"/>
  <c r="J29" i="1" s="1"/>
  <c r="H30" i="1"/>
  <c r="K30" i="1" s="1"/>
  <c r="I30" i="1"/>
  <c r="J30" i="1" s="1"/>
  <c r="H32" i="1"/>
  <c r="K32" i="1" s="1"/>
  <c r="I32" i="1"/>
  <c r="J32" i="1" s="1"/>
  <c r="H33" i="1"/>
  <c r="K33" i="1" s="1"/>
  <c r="I33" i="1"/>
  <c r="J33" i="1" s="1"/>
  <c r="H34" i="1"/>
  <c r="K34" i="1" s="1"/>
  <c r="I34" i="1"/>
  <c r="J34" i="1" s="1"/>
  <c r="H35" i="1"/>
  <c r="K35" i="1" s="1"/>
  <c r="I35" i="1"/>
  <c r="J35" i="1" s="1"/>
  <c r="H36" i="1"/>
  <c r="K36" i="1" s="1"/>
  <c r="I36" i="1"/>
  <c r="J36" i="1" s="1"/>
  <c r="H38" i="1"/>
  <c r="K38" i="1" s="1"/>
  <c r="I38" i="1"/>
  <c r="J38" i="1" s="1"/>
  <c r="H39" i="1"/>
  <c r="K39" i="1" s="1"/>
  <c r="I39" i="1"/>
  <c r="J39" i="1" s="1"/>
  <c r="H40" i="1"/>
  <c r="K40" i="1" s="1"/>
  <c r="I40" i="1"/>
  <c r="J40" i="1" s="1"/>
  <c r="H41" i="1"/>
  <c r="K41" i="1" s="1"/>
  <c r="I41" i="1"/>
  <c r="J41" i="1" s="1"/>
  <c r="H42" i="1"/>
  <c r="K42" i="1" s="1"/>
  <c r="I42" i="1"/>
  <c r="J42" i="1" s="1"/>
  <c r="H44" i="1"/>
  <c r="K44" i="1" s="1"/>
  <c r="I44" i="1"/>
  <c r="J44" i="1" s="1"/>
  <c r="H45" i="1"/>
  <c r="K45" i="1" s="1"/>
  <c r="I45" i="1"/>
  <c r="J45" i="1" s="1"/>
  <c r="H46" i="1"/>
  <c r="K46" i="1" s="1"/>
  <c r="I46" i="1"/>
  <c r="J46" i="1" s="1"/>
  <c r="H47" i="1"/>
  <c r="K47" i="1" s="1"/>
  <c r="I47" i="1"/>
  <c r="J47" i="1" s="1"/>
  <c r="H48" i="1"/>
  <c r="K48" i="1" s="1"/>
  <c r="I48" i="1"/>
  <c r="J48" i="1" s="1"/>
  <c r="H50" i="1"/>
  <c r="K50" i="1" s="1"/>
  <c r="I50" i="1"/>
  <c r="J50" i="1" s="1"/>
  <c r="H52" i="1"/>
  <c r="K52" i="1" s="1"/>
  <c r="I52" i="1"/>
  <c r="J52" i="1" s="1"/>
  <c r="H53" i="1"/>
  <c r="K53" i="1" s="1"/>
  <c r="I53" i="1"/>
  <c r="J53" i="1" s="1"/>
  <c r="H54" i="1"/>
  <c r="K54" i="1" s="1"/>
  <c r="I54" i="1"/>
  <c r="J54" i="1" s="1"/>
  <c r="H56" i="1"/>
  <c r="K56" i="1" s="1"/>
  <c r="I56" i="1"/>
  <c r="J56" i="1" s="1"/>
  <c r="H57" i="1"/>
  <c r="K57" i="1" s="1"/>
  <c r="I57" i="1"/>
  <c r="J57" i="1" s="1"/>
  <c r="H58" i="1"/>
  <c r="K58" i="1" s="1"/>
  <c r="I58" i="1"/>
  <c r="J58" i="1" s="1"/>
  <c r="H59" i="1"/>
  <c r="K59" i="1" s="1"/>
  <c r="I59" i="1"/>
  <c r="J59" i="1" s="1"/>
  <c r="H60" i="1"/>
  <c r="K60" i="1" s="1"/>
  <c r="I60" i="1"/>
  <c r="J60" i="1" s="1"/>
  <c r="H62" i="1"/>
  <c r="K62" i="1" s="1"/>
  <c r="I62" i="1"/>
  <c r="J62" i="1" s="1"/>
  <c r="H63" i="1"/>
  <c r="K63" i="1" s="1"/>
  <c r="I63" i="1"/>
  <c r="J63" i="1" s="1"/>
  <c r="H64" i="1"/>
  <c r="K64" i="1" s="1"/>
  <c r="I64" i="1"/>
  <c r="J64" i="1" s="1"/>
  <c r="H65" i="1"/>
  <c r="K65" i="1" s="1"/>
  <c r="I65" i="1"/>
  <c r="J65" i="1" s="1"/>
  <c r="H66" i="1"/>
  <c r="K66" i="1" s="1"/>
  <c r="I66" i="1"/>
  <c r="J66" i="1" s="1"/>
  <c r="H68" i="1"/>
  <c r="K68" i="1" s="1"/>
  <c r="I68" i="1"/>
  <c r="J68" i="1" s="1"/>
  <c r="H69" i="1"/>
  <c r="K69" i="1" s="1"/>
  <c r="I69" i="1"/>
  <c r="J69" i="1" s="1"/>
  <c r="H70" i="1"/>
  <c r="K70" i="1" s="1"/>
  <c r="I70" i="1"/>
  <c r="J70" i="1" s="1"/>
  <c r="H71" i="1"/>
  <c r="K71" i="1" s="1"/>
  <c r="I71" i="1"/>
  <c r="J71" i="1" s="1"/>
  <c r="H72" i="1"/>
  <c r="K72" i="1" s="1"/>
  <c r="I72" i="1"/>
  <c r="J72" i="1" s="1"/>
  <c r="H74" i="1"/>
  <c r="K74" i="1" s="1"/>
  <c r="I74" i="1"/>
  <c r="J74" i="1" s="1"/>
  <c r="H75" i="1"/>
  <c r="K75" i="1" s="1"/>
  <c r="I75" i="1"/>
  <c r="J75" i="1" s="1"/>
  <c r="H76" i="1"/>
  <c r="K76" i="1" s="1"/>
  <c r="I76" i="1"/>
  <c r="J76" i="1" s="1"/>
  <c r="H77" i="1"/>
  <c r="K77" i="1" s="1"/>
  <c r="I77" i="1"/>
  <c r="J77" i="1" s="1"/>
  <c r="H78" i="1"/>
  <c r="K78" i="1" s="1"/>
  <c r="I78" i="1"/>
  <c r="J78" i="1" s="1"/>
  <c r="H79" i="1"/>
  <c r="K79" i="1" s="1"/>
  <c r="I79" i="1"/>
  <c r="J79" i="1" s="1"/>
  <c r="H80" i="1"/>
  <c r="K80" i="1" s="1"/>
  <c r="I80" i="1"/>
  <c r="J80" i="1" s="1"/>
  <c r="H81" i="1"/>
  <c r="K81" i="1" s="1"/>
  <c r="I81" i="1"/>
  <c r="J81" i="1" s="1"/>
  <c r="I83" i="1"/>
  <c r="J83" i="1" l="1"/>
  <c r="K83" i="1"/>
</calcChain>
</file>

<file path=xl/sharedStrings.xml><?xml version="1.0" encoding="utf-8"?>
<sst xmlns="http://schemas.openxmlformats.org/spreadsheetml/2006/main" count="156" uniqueCount="77">
  <si>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</si>
  <si>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</si>
  <si>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</si>
  <si>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</si>
  <si>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</si>
  <si>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</si>
  <si>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</si>
  <si>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</si>
  <si>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</si>
  <si>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</si>
  <si>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</si>
  <si>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</si>
  <si>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</si>
  <si>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</si>
  <si>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</si>
  <si>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</si>
  <si>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</si>
  <si>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</si>
  <si>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</si>
  <si>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</si>
  <si>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</si>
  <si>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</si>
  <si>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</si>
  <si>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</si>
  <si>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</si>
  <si>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</si>
  <si>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Sklad komora 104</t>
  </si>
  <si>
    <t>kus</t>
  </si>
  <si>
    <t>Sklad komora 104 -  Regál na potraviny kovový 185x30x100cm</t>
  </si>
  <si>
    <t>Obývacia izba s jedálňou 108</t>
  </si>
  <si>
    <t>Konferenčný stolík DTD laminovaná 110x70x48 cm</t>
  </si>
  <si>
    <t>TV stolík materiál kov-tvrdené sklo, rozmery 100x40x48cm</t>
  </si>
  <si>
    <t>Pracovňa vychovávateľa 109</t>
  </si>
  <si>
    <t>Konferenčný stolík DTD laminovaná 70x35x70cm</t>
  </si>
  <si>
    <t>Rozkladacia pohovka s úložným priestorom 197x78x75cm textil, šenil béžová</t>
  </si>
  <si>
    <t>Kreslo 87x84x88cm šenil béžová</t>
  </si>
  <si>
    <t>Izba 110</t>
  </si>
  <si>
    <t>Študentská izba sektorová zostava - skriňa šatníková s policami 124x187x52cm</t>
  </si>
  <si>
    <t>Študenntská izba sektorová zostava - s policami 82x187x52cm</t>
  </si>
  <si>
    <t>Komoda 108x81x28cm</t>
  </si>
  <si>
    <t>Polica závesná 110x10x23cm</t>
  </si>
  <si>
    <t>Izba 112</t>
  </si>
  <si>
    <t>Študentská izba sektorová zostava - s policami 82x187x52cm</t>
  </si>
  <si>
    <t>Izba 113</t>
  </si>
  <si>
    <t>Izba 115</t>
  </si>
  <si>
    <t>Sklad 116</t>
  </si>
  <si>
    <t>Návštevná miestnosť 120</t>
  </si>
  <si>
    <t>Stolička z ohýbaného dreva 48x48x86cm béžová</t>
  </si>
  <si>
    <t>Vešiaková skriňa DTD laminovaná 67x183x52cm</t>
  </si>
  <si>
    <t>Kancelária 123</t>
  </si>
  <si>
    <t>Kancelárska stolička s podrúčkami na kolieskach s rozmermi: 65x70x113cm, farba čierna textil</t>
  </si>
  <si>
    <t>Kancelársky sektor - policová skriňa 186x72x33cm</t>
  </si>
  <si>
    <t>Kancelársky sektor - regál vysoký s policami 186x72x33cm</t>
  </si>
  <si>
    <t>Kancelársky sektor - komoda 5 zásuvková 76x39x94cm</t>
  </si>
  <si>
    <t>Kancelária 124</t>
  </si>
  <si>
    <t>Kancelárska stolička s podrúčkami na kolieskach s rozmermi: 65x70x113cm</t>
  </si>
  <si>
    <t>Kancelária 125</t>
  </si>
  <si>
    <t>Kancelária riaditeľa 127</t>
  </si>
  <si>
    <t>Kancelárska čalúnená stolička 55x59x91cm k rokovaciemu stolu, farba čierna textil</t>
  </si>
  <si>
    <t>Kancelárske kreslo pre riaditeľa 63x71x119cm s podrúčkami na kolieskach čierna ekokoža</t>
  </si>
  <si>
    <r>
      <t xml:space="preserve">Novostavba Kráľovský Chlmec - parcelné číslo 1793/5 a 1793/6  </t>
    </r>
    <r>
      <rPr>
        <b/>
        <sz val="8"/>
        <color indexed="10"/>
        <rFont val="Arial CE"/>
        <family val="2"/>
        <charset val="238"/>
      </rPr>
      <t>/odtieň nábytku BUK/</t>
    </r>
  </si>
  <si>
    <t>Sektorová zostava - vešiaková stena DTD o rozmere 80x190x53cm</t>
  </si>
  <si>
    <t>Sektorová zostava - vitrína DTD s policami o rozmere 79x190x37cm</t>
  </si>
  <si>
    <t>Sektorová zostava - komoda DTD s presklením o rozmere 150x80x43cm</t>
  </si>
  <si>
    <t>Rokovací stôl DTD skladací s ABS hranou pre 10 osôb - zložený zo 4 kusov, z čoho 2 kusy sú bez oblúku s rozmermi: š150xv76xh70cm a 2 kusy s oblúkmi s rozmermi š150xv76xh70 cm</t>
  </si>
  <si>
    <t>Stôl kancelársky DTD so spodnými kontajnermi na oboch stranách s výsuvnými šuflíkmi na zámok, o rozmeroch 123x55x75cm</t>
  </si>
  <si>
    <t>Stôl DTD laminovaný o rozmere 80x80cm</t>
  </si>
  <si>
    <t>Polica DTD závesná 110x10x23cm</t>
  </si>
  <si>
    <t>Regál kovový do skladu - 185x100x30cm</t>
  </si>
  <si>
    <t>Písací stôl DTD pre PC o rozmere 110x72x52cm</t>
  </si>
  <si>
    <t>Komoda dvojdverová DRD o rozmere 108x81x28cm</t>
  </si>
  <si>
    <t>Písací stôl DTD s podnožmi pre PC 110x72x52cm</t>
  </si>
  <si>
    <t xml:space="preserve">Obývacia stena: 250x208x50cm materiál DTD laminovaná, ABS hrany.Rozpis: 2 dverová skriňa policová 70x208x50cm, 2 dverová skriňa presklenná s policami 70x208x50cm, vitrína s policami 2 dvierkami a šuflíkom 110x196x50cm
</t>
  </si>
  <si>
    <t>Sektorová zostava - vysoká komoda DTD so šuflíkmi 2 dverová 150x80x43cm</t>
  </si>
  <si>
    <t>Interiérové vybavenie</t>
  </si>
  <si>
    <t>Kuchynská linka rovná s pracovnou doskou so zabudovanými spotrebičmi: sporák, chladnička, mikrovlná rúra a s nerezovým dvojdresom, rozpis: spodné skrinky zľava: skrinka pre zabudovateľnú kombinovanú chladničku 600x1990x580, 3- zásuvková skrinka 400x860x510, 2- dverová skrinka pre zabudovanie nerezového dvoj drezu 1200x860x510, 2- dverová otváravá skrinka 600x860x510, skrinka pre zabudovateľnú rúru 600x860x510, 3- zásuvková skrinka 600x860x510, horné skrinky: 3x 1- dverové otváravé skrinky 600x720x310, policová skrinka 400x720x310, digestorová skrinka 600x720x310, 1- dverová skrinka 600x720x310</t>
  </si>
  <si>
    <t>Kuchyňa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</si>
</sst>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_ ;\-#,##0.00\ "/>
    <numFmt numFmtId="166" formatCode="#,##0.000;\-#,##0.000"/>
  </numFmts>
  <fonts count="29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sz val="8"/>
      <name val="Arial CE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8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39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4" borderId="11" xfId="0" applyFont="1" applyFill="1" applyBorder="1" applyAlignment="1" applyProtection="1">
      <alignment horizontal="left" vertical="top" wrapText="1"/>
      <protection hidden="1"/>
    </xf>
    <xf numFmtId="0" fontId="20" fillId="25" borderId="11" xfId="0" applyFont="1" applyFill="1" applyBorder="1" applyAlignment="1" applyProtection="1">
      <alignment horizontal="left" vertical="top" wrapText="1"/>
      <protection hidden="1"/>
    </xf>
    <xf numFmtId="0" fontId="20" fillId="24" borderId="11" xfId="0" applyFont="1" applyFill="1" applyBorder="1" applyAlignment="1" applyProtection="1">
      <alignment horizontal="center" wrapText="1"/>
      <protection hidden="1"/>
    </xf>
    <xf numFmtId="0" fontId="20" fillId="0" borderId="11" xfId="0" applyFont="1" applyFill="1" applyBorder="1" applyAlignment="1" applyProtection="1">
      <alignment horizontal="left" wrapText="1"/>
      <protection hidden="1"/>
    </xf>
    <xf numFmtId="165" fontId="20" fillId="0" borderId="11" xfId="0" applyNumberFormat="1" applyFont="1" applyFill="1" applyBorder="1" applyAlignment="1" applyProtection="1">
      <alignment horizontal="right"/>
      <protection hidden="1"/>
    </xf>
    <xf numFmtId="166" fontId="20" fillId="0" borderId="11" xfId="0" applyNumberFormat="1" applyFont="1" applyFill="1" applyBorder="1" applyAlignment="1" applyProtection="1">
      <alignment horizontal="right"/>
      <protection hidden="1"/>
    </xf>
    <xf numFmtId="0" fontId="20" fillId="0" borderId="11" xfId="0" applyFont="1" applyFill="1" applyBorder="1" applyAlignment="1" applyProtection="1">
      <alignment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26" fillId="0" borderId="11" xfId="0" applyFont="1" applyFill="1" applyBorder="1" applyAlignment="1" applyProtection="1">
      <alignment horizontal="left" vertical="top" wrapText="1"/>
      <protection hidden="1"/>
    </xf>
    <xf numFmtId="0" fontId="20" fillId="25" borderId="12" xfId="0" applyFont="1" applyFill="1" applyBorder="1" applyAlignment="1" applyProtection="1">
      <alignment horizontal="left" vertical="top" wrapText="1"/>
      <protection hidden="1"/>
    </xf>
    <xf numFmtId="166" fontId="20" fillId="0" borderId="12" xfId="0" applyNumberFormat="1" applyFont="1" applyFill="1" applyBorder="1" applyAlignment="1" applyProtection="1">
      <alignment horizontal="right"/>
      <protection hidden="1"/>
    </xf>
    <xf numFmtId="0" fontId="20" fillId="0" borderId="12" xfId="0" applyFont="1" applyFill="1" applyBorder="1" applyAlignment="1" applyProtection="1">
      <alignment horizontal="left" vertical="top" wrapText="1"/>
      <protection hidden="1"/>
    </xf>
    <xf numFmtId="0" fontId="27" fillId="0" borderId="0" xfId="0" applyFont="1" applyFill="1" applyAlignment="1" applyProtection="1">
      <alignment horizontal="right" vertical="center"/>
      <protection hidden="1"/>
    </xf>
    <xf numFmtId="0" fontId="27" fillId="0" borderId="0" xfId="0" applyFont="1" applyFill="1" applyAlignment="1" applyProtection="1">
      <alignment horizontal="left" vertical="center"/>
      <protection hidden="1"/>
    </xf>
    <xf numFmtId="4" fontId="27" fillId="0" borderId="0" xfId="0" applyNumberFormat="1" applyFont="1" applyFill="1" applyAlignment="1" applyProtection="1">
      <alignment horizontal="right" vertical="center"/>
      <protection hidden="1"/>
    </xf>
    <xf numFmtId="165" fontId="20" fillId="0" borderId="11" xfId="0" applyNumberFormat="1" applyFont="1" applyFill="1" applyBorder="1" applyAlignment="1" applyProtection="1">
      <alignment horizontal="right"/>
      <protection locked="0"/>
    </xf>
    <xf numFmtId="0" fontId="20" fillId="25" borderId="11" xfId="0" applyFont="1" applyFill="1" applyBorder="1" applyAlignment="1" applyProtection="1">
      <alignment vertical="top" wrapText="1"/>
      <protection hidden="1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1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workbookViewId="0">
      <selection activeCell="G14" sqref="G14:G81"/>
    </sheetView>
  </sheetViews>
  <sheetFormatPr defaultColWidth="10.6640625" defaultRowHeight="10.5"/>
  <cols>
    <col min="1" max="1" width="6.83203125" style="2" customWidth="1"/>
    <col min="2" max="2" width="19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36" t="s">
        <v>74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37" t="s">
        <v>60</v>
      </c>
      <c r="D3" s="37"/>
      <c r="E3" s="37"/>
      <c r="F3" s="37"/>
      <c r="G3" s="37"/>
      <c r="H3" s="37"/>
      <c r="I3" s="37"/>
      <c r="J3" s="37"/>
      <c r="K3" s="37"/>
      <c r="L3" s="1"/>
    </row>
    <row r="4" spans="1:12" ht="11.25">
      <c r="A4" s="38"/>
      <c r="B4" s="38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/>
      <c r="F13" s="23"/>
      <c r="G13" s="23"/>
      <c r="H13" s="23"/>
      <c r="I13" s="23"/>
      <c r="J13" s="23"/>
      <c r="K13" s="23"/>
      <c r="L13" s="24">
        <v>0</v>
      </c>
    </row>
    <row r="14" spans="1:12" ht="11.25">
      <c r="A14" s="18">
        <v>2</v>
      </c>
      <c r="B14" s="19"/>
      <c r="C14" s="25" t="s">
        <v>28</v>
      </c>
      <c r="D14" s="21">
        <v>633001</v>
      </c>
      <c r="E14" s="22" t="s">
        <v>27</v>
      </c>
      <c r="F14" s="23">
        <v>2</v>
      </c>
      <c r="G14" s="34">
        <v>0</v>
      </c>
      <c r="H14" s="23">
        <f t="shared" ref="H14:H63" si="0">G14*1.2</f>
        <v>0</v>
      </c>
      <c r="I14" s="23">
        <f t="shared" ref="I14:I18" si="1">ROUND(G14*F14,2)</f>
        <v>0</v>
      </c>
      <c r="J14" s="23">
        <f t="shared" ref="J14:J18" si="2">I14*0.2</f>
        <v>0</v>
      </c>
      <c r="K14" s="23">
        <f t="shared" ref="K14:K18" si="3">ROUND(H14*F14,2)</f>
        <v>0</v>
      </c>
      <c r="L14" s="24">
        <v>0</v>
      </c>
    </row>
    <row r="15" spans="1:12" ht="11.25">
      <c r="A15" s="18">
        <v>3</v>
      </c>
      <c r="B15" s="19"/>
      <c r="C15" s="35" t="s">
        <v>76</v>
      </c>
      <c r="D15" s="21"/>
      <c r="E15" s="22"/>
      <c r="F15" s="23"/>
      <c r="G15" s="34">
        <v>0</v>
      </c>
      <c r="H15" s="23"/>
      <c r="I15" s="23"/>
      <c r="J15" s="23"/>
      <c r="K15" s="23"/>
      <c r="L15" s="24"/>
    </row>
    <row r="16" spans="1:12" ht="132" customHeight="1">
      <c r="A16" s="18">
        <v>4</v>
      </c>
      <c r="B16" s="19"/>
      <c r="C16" s="25" t="s">
        <v>75</v>
      </c>
      <c r="D16" s="21">
        <v>717001</v>
      </c>
      <c r="E16" s="22" t="s">
        <v>27</v>
      </c>
      <c r="F16" s="23">
        <v>1</v>
      </c>
      <c r="G16" s="34">
        <v>0</v>
      </c>
      <c r="H16" s="23">
        <f t="shared" si="0"/>
        <v>0</v>
      </c>
      <c r="I16" s="23">
        <f t="shared" si="1"/>
        <v>0</v>
      </c>
      <c r="J16" s="23">
        <f t="shared" si="2"/>
        <v>0</v>
      </c>
      <c r="K16" s="23">
        <f t="shared" si="3"/>
        <v>0</v>
      </c>
      <c r="L16" s="24"/>
    </row>
    <row r="17" spans="1:12" ht="11.25">
      <c r="A17" s="18">
        <v>5</v>
      </c>
      <c r="B17" s="19"/>
      <c r="C17" s="20" t="s">
        <v>29</v>
      </c>
      <c r="D17" s="21"/>
      <c r="E17" s="22"/>
      <c r="F17" s="23"/>
      <c r="G17" s="34">
        <v>0</v>
      </c>
      <c r="H17" s="23"/>
      <c r="I17" s="23"/>
      <c r="J17" s="23"/>
      <c r="K17" s="23"/>
      <c r="L17" s="24">
        <v>0</v>
      </c>
    </row>
    <row r="18" spans="1:12" ht="45.75" customHeight="1">
      <c r="A18" s="18">
        <v>6</v>
      </c>
      <c r="B18" s="19"/>
      <c r="C18" s="26" t="s">
        <v>72</v>
      </c>
      <c r="D18" s="21">
        <v>633001</v>
      </c>
      <c r="E18" s="22" t="s">
        <v>27</v>
      </c>
      <c r="F18" s="23">
        <v>1</v>
      </c>
      <c r="G18" s="34">
        <v>0</v>
      </c>
      <c r="H18" s="23">
        <f t="shared" si="0"/>
        <v>0</v>
      </c>
      <c r="I18" s="23">
        <f t="shared" si="1"/>
        <v>0</v>
      </c>
      <c r="J18" s="23">
        <f t="shared" si="2"/>
        <v>0</v>
      </c>
      <c r="K18" s="23">
        <f t="shared" si="3"/>
        <v>0</v>
      </c>
      <c r="L18" s="24">
        <v>0</v>
      </c>
    </row>
    <row r="19" spans="1:12" ht="11.25">
      <c r="A19" s="18">
        <v>7</v>
      </c>
      <c r="B19" s="19"/>
      <c r="C19" s="26" t="s">
        <v>30</v>
      </c>
      <c r="D19" s="21">
        <v>633001</v>
      </c>
      <c r="E19" s="22" t="s">
        <v>27</v>
      </c>
      <c r="F19" s="23">
        <v>1</v>
      </c>
      <c r="G19" s="34">
        <v>0</v>
      </c>
      <c r="H19" s="23">
        <f t="shared" si="0"/>
        <v>0</v>
      </c>
      <c r="I19" s="23">
        <f t="shared" ref="I19:I27" si="4">ROUND(G19*F19,2)</f>
        <v>0</v>
      </c>
      <c r="J19" s="23">
        <f t="shared" ref="J19:J27" si="5">I19*0.2</f>
        <v>0</v>
      </c>
      <c r="K19" s="23">
        <f t="shared" ref="K19:K27" si="6">ROUND(H19*F19,2)</f>
        <v>0</v>
      </c>
      <c r="L19" s="24">
        <v>0</v>
      </c>
    </row>
    <row r="20" spans="1:12" ht="11.25">
      <c r="A20" s="18">
        <v>8</v>
      </c>
      <c r="B20" s="19"/>
      <c r="C20" s="26" t="s">
        <v>31</v>
      </c>
      <c r="D20" s="21">
        <v>633001</v>
      </c>
      <c r="E20" s="22" t="s">
        <v>27</v>
      </c>
      <c r="F20" s="23">
        <v>1</v>
      </c>
      <c r="G20" s="34">
        <v>0</v>
      </c>
      <c r="H20" s="23">
        <f t="shared" si="0"/>
        <v>0</v>
      </c>
      <c r="I20" s="23">
        <f t="shared" si="4"/>
        <v>0</v>
      </c>
      <c r="J20" s="23">
        <f t="shared" si="5"/>
        <v>0</v>
      </c>
      <c r="K20" s="23">
        <f t="shared" si="6"/>
        <v>0</v>
      </c>
      <c r="L20" s="24">
        <v>0</v>
      </c>
    </row>
    <row r="21" spans="1:12" ht="11.25">
      <c r="A21" s="18">
        <v>9</v>
      </c>
      <c r="B21" s="19"/>
      <c r="C21" s="20" t="s">
        <v>32</v>
      </c>
      <c r="D21" s="21"/>
      <c r="E21" s="22"/>
      <c r="F21" s="23"/>
      <c r="G21" s="34">
        <v>0</v>
      </c>
      <c r="H21" s="23"/>
      <c r="I21" s="23"/>
      <c r="J21" s="23"/>
      <c r="K21" s="23"/>
      <c r="L21" s="24">
        <v>0</v>
      </c>
    </row>
    <row r="22" spans="1:12" ht="11.25">
      <c r="A22" s="18">
        <v>10</v>
      </c>
      <c r="B22" s="19"/>
      <c r="C22" s="26" t="s">
        <v>33</v>
      </c>
      <c r="D22" s="21">
        <v>633001</v>
      </c>
      <c r="E22" s="22" t="s">
        <v>27</v>
      </c>
      <c r="F22" s="23">
        <v>1</v>
      </c>
      <c r="G22" s="34">
        <v>0</v>
      </c>
      <c r="H22" s="23">
        <f t="shared" si="0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22.5">
      <c r="A23" s="18">
        <v>11</v>
      </c>
      <c r="B23" s="19"/>
      <c r="C23" s="26" t="s">
        <v>34</v>
      </c>
      <c r="D23" s="21">
        <v>633001</v>
      </c>
      <c r="E23" s="22" t="s">
        <v>27</v>
      </c>
      <c r="F23" s="23">
        <v>1</v>
      </c>
      <c r="G23" s="34">
        <v>0</v>
      </c>
      <c r="H23" s="23">
        <f t="shared" si="0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11.25">
      <c r="A24" s="18">
        <v>12</v>
      </c>
      <c r="B24" s="19"/>
      <c r="C24" s="26" t="s">
        <v>35</v>
      </c>
      <c r="D24" s="21">
        <v>633001</v>
      </c>
      <c r="E24" s="22" t="s">
        <v>27</v>
      </c>
      <c r="F24" s="23">
        <v>1</v>
      </c>
      <c r="G24" s="34">
        <v>0</v>
      </c>
      <c r="H24" s="23">
        <f t="shared" si="0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11.25">
      <c r="A25" s="18">
        <v>13</v>
      </c>
      <c r="B25" s="19"/>
      <c r="C25" s="20" t="s">
        <v>36</v>
      </c>
      <c r="D25" s="21"/>
      <c r="E25" s="22"/>
      <c r="F25" s="23"/>
      <c r="G25" s="34">
        <v>0</v>
      </c>
      <c r="H25" s="23"/>
      <c r="I25" s="23"/>
      <c r="J25" s="23"/>
      <c r="K25" s="23"/>
      <c r="L25" s="24">
        <v>0</v>
      </c>
    </row>
    <row r="26" spans="1:12" ht="22.5">
      <c r="A26" s="18">
        <v>14</v>
      </c>
      <c r="B26" s="19"/>
      <c r="C26" s="26" t="s">
        <v>37</v>
      </c>
      <c r="D26" s="21">
        <v>633001</v>
      </c>
      <c r="E26" s="22" t="s">
        <v>27</v>
      </c>
      <c r="F26" s="23">
        <v>1</v>
      </c>
      <c r="G26" s="34">
        <v>0</v>
      </c>
      <c r="H26" s="23">
        <f t="shared" si="0"/>
        <v>0</v>
      </c>
      <c r="I26" s="23">
        <f t="shared" si="4"/>
        <v>0</v>
      </c>
      <c r="J26" s="23">
        <f t="shared" si="5"/>
        <v>0</v>
      </c>
      <c r="K26" s="23">
        <f t="shared" si="6"/>
        <v>0</v>
      </c>
      <c r="L26" s="24">
        <v>0</v>
      </c>
    </row>
    <row r="27" spans="1:12" ht="11.25">
      <c r="A27" s="18">
        <v>15</v>
      </c>
      <c r="B27" s="19"/>
      <c r="C27" s="26" t="s">
        <v>38</v>
      </c>
      <c r="D27" s="21">
        <v>633001</v>
      </c>
      <c r="E27" s="22" t="s">
        <v>27</v>
      </c>
      <c r="F27" s="23">
        <v>1</v>
      </c>
      <c r="G27" s="34">
        <v>0</v>
      </c>
      <c r="H27" s="23">
        <f t="shared" si="0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4">
        <v>0</v>
      </c>
    </row>
    <row r="28" spans="1:12" ht="11.25">
      <c r="A28" s="18">
        <v>16</v>
      </c>
      <c r="B28" s="19"/>
      <c r="C28" s="26" t="s">
        <v>70</v>
      </c>
      <c r="D28" s="21">
        <v>633001</v>
      </c>
      <c r="E28" s="22" t="s">
        <v>27</v>
      </c>
      <c r="F28" s="23">
        <v>1</v>
      </c>
      <c r="G28" s="34">
        <v>0</v>
      </c>
      <c r="H28" s="23">
        <f t="shared" si="0"/>
        <v>0</v>
      </c>
      <c r="I28" s="23">
        <f t="shared" ref="I28:I36" si="7">ROUND(G28*F28,2)</f>
        <v>0</v>
      </c>
      <c r="J28" s="23">
        <f t="shared" ref="J28:J36" si="8">I28*0.2</f>
        <v>0</v>
      </c>
      <c r="K28" s="23">
        <f t="shared" ref="K28:K36" si="9">ROUND(H28*F28,2)</f>
        <v>0</v>
      </c>
      <c r="L28" s="24">
        <v>0</v>
      </c>
    </row>
    <row r="29" spans="1:12" ht="11.25">
      <c r="A29" s="18">
        <v>17</v>
      </c>
      <c r="B29" s="19"/>
      <c r="C29" s="26" t="s">
        <v>71</v>
      </c>
      <c r="D29" s="21">
        <v>633001</v>
      </c>
      <c r="E29" s="22" t="s">
        <v>27</v>
      </c>
      <c r="F29" s="23">
        <v>2</v>
      </c>
      <c r="G29" s="34">
        <v>0</v>
      </c>
      <c r="H29" s="23">
        <f t="shared" si="0"/>
        <v>0</v>
      </c>
      <c r="I29" s="23">
        <f t="shared" si="7"/>
        <v>0</v>
      </c>
      <c r="J29" s="23">
        <f t="shared" si="8"/>
        <v>0</v>
      </c>
      <c r="K29" s="23">
        <f t="shared" si="9"/>
        <v>0</v>
      </c>
      <c r="L29" s="24">
        <v>0</v>
      </c>
    </row>
    <row r="30" spans="1:12" ht="11.25">
      <c r="A30" s="18">
        <v>18</v>
      </c>
      <c r="B30" s="19"/>
      <c r="C30" s="26" t="s">
        <v>40</v>
      </c>
      <c r="D30" s="21">
        <v>633001</v>
      </c>
      <c r="E30" s="22" t="s">
        <v>27</v>
      </c>
      <c r="F30" s="23">
        <v>2</v>
      </c>
      <c r="G30" s="34">
        <v>0</v>
      </c>
      <c r="H30" s="23">
        <f t="shared" si="0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11.25">
      <c r="A31" s="18">
        <v>19</v>
      </c>
      <c r="B31" s="19"/>
      <c r="C31" s="20" t="s">
        <v>41</v>
      </c>
      <c r="D31" s="21"/>
      <c r="E31" s="22"/>
      <c r="F31" s="23"/>
      <c r="G31" s="34">
        <v>0</v>
      </c>
      <c r="H31" s="23"/>
      <c r="I31" s="23"/>
      <c r="J31" s="23"/>
      <c r="K31" s="23"/>
      <c r="L31" s="24">
        <v>0</v>
      </c>
    </row>
    <row r="32" spans="1:12" ht="22.5">
      <c r="A32" s="18">
        <v>20</v>
      </c>
      <c r="B32" s="19"/>
      <c r="C32" s="26" t="s">
        <v>37</v>
      </c>
      <c r="D32" s="21">
        <v>633001</v>
      </c>
      <c r="E32" s="22" t="s">
        <v>27</v>
      </c>
      <c r="F32" s="23">
        <v>1</v>
      </c>
      <c r="G32" s="34">
        <v>0</v>
      </c>
      <c r="H32" s="23">
        <f t="shared" si="0"/>
        <v>0</v>
      </c>
      <c r="I32" s="23">
        <f t="shared" si="7"/>
        <v>0</v>
      </c>
      <c r="J32" s="23">
        <f t="shared" si="8"/>
        <v>0</v>
      </c>
      <c r="K32" s="23">
        <f t="shared" si="9"/>
        <v>0</v>
      </c>
      <c r="L32" s="24">
        <v>0</v>
      </c>
    </row>
    <row r="33" spans="1:12" ht="11.25">
      <c r="A33" s="18">
        <v>21</v>
      </c>
      <c r="B33" s="19"/>
      <c r="C33" s="26" t="s">
        <v>42</v>
      </c>
      <c r="D33" s="21">
        <v>633001</v>
      </c>
      <c r="E33" s="22" t="s">
        <v>27</v>
      </c>
      <c r="F33" s="23">
        <v>1</v>
      </c>
      <c r="G33" s="34">
        <v>0</v>
      </c>
      <c r="H33" s="23">
        <f t="shared" si="0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11.25">
      <c r="A34" s="18">
        <v>22</v>
      </c>
      <c r="B34" s="19"/>
      <c r="C34" s="26" t="s">
        <v>39</v>
      </c>
      <c r="D34" s="21">
        <v>633001</v>
      </c>
      <c r="E34" s="22" t="s">
        <v>27</v>
      </c>
      <c r="F34" s="23">
        <v>1</v>
      </c>
      <c r="G34" s="34">
        <v>0</v>
      </c>
      <c r="H34" s="23">
        <f t="shared" si="0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11.25">
      <c r="A35" s="18">
        <v>23</v>
      </c>
      <c r="B35" s="19"/>
      <c r="C35" s="26" t="s">
        <v>71</v>
      </c>
      <c r="D35" s="21">
        <v>633001</v>
      </c>
      <c r="E35" s="22" t="s">
        <v>27</v>
      </c>
      <c r="F35" s="23">
        <v>3</v>
      </c>
      <c r="G35" s="34">
        <v>0</v>
      </c>
      <c r="H35" s="23">
        <f t="shared" si="0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11.25">
      <c r="A36" s="18">
        <v>24</v>
      </c>
      <c r="B36" s="19"/>
      <c r="C36" s="26" t="s">
        <v>40</v>
      </c>
      <c r="D36" s="21">
        <v>633001</v>
      </c>
      <c r="E36" s="22" t="s">
        <v>27</v>
      </c>
      <c r="F36" s="23">
        <v>3</v>
      </c>
      <c r="G36" s="34">
        <v>0</v>
      </c>
      <c r="H36" s="23">
        <f t="shared" si="0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11.25">
      <c r="A37" s="18">
        <v>25</v>
      </c>
      <c r="B37" s="19"/>
      <c r="C37" s="20" t="s">
        <v>43</v>
      </c>
      <c r="D37" s="21"/>
      <c r="E37" s="22"/>
      <c r="F37" s="23"/>
      <c r="G37" s="34">
        <v>0</v>
      </c>
      <c r="H37" s="23"/>
      <c r="I37" s="23"/>
      <c r="J37" s="23"/>
      <c r="K37" s="23"/>
      <c r="L37" s="24">
        <v>0</v>
      </c>
    </row>
    <row r="38" spans="1:12" ht="22.5">
      <c r="A38" s="18">
        <v>26</v>
      </c>
      <c r="B38" s="19"/>
      <c r="C38" s="26" t="s">
        <v>37</v>
      </c>
      <c r="D38" s="21">
        <v>633001</v>
      </c>
      <c r="E38" s="22" t="s">
        <v>27</v>
      </c>
      <c r="F38" s="23">
        <v>1</v>
      </c>
      <c r="G38" s="34">
        <v>0</v>
      </c>
      <c r="H38" s="23">
        <f t="shared" si="0"/>
        <v>0</v>
      </c>
      <c r="I38" s="23">
        <f t="shared" ref="I38:I47" si="10">ROUND(G38*F38,2)</f>
        <v>0</v>
      </c>
      <c r="J38" s="23">
        <f t="shared" ref="J38:J47" si="11">I38*0.2</f>
        <v>0</v>
      </c>
      <c r="K38" s="23">
        <f t="shared" ref="K38:K47" si="12">ROUND(H38*F38,2)</f>
        <v>0</v>
      </c>
      <c r="L38" s="24">
        <v>0</v>
      </c>
    </row>
    <row r="39" spans="1:12" ht="11.25">
      <c r="A39" s="18">
        <v>27</v>
      </c>
      <c r="B39" s="19"/>
      <c r="C39" s="26" t="s">
        <v>42</v>
      </c>
      <c r="D39" s="21">
        <v>633001</v>
      </c>
      <c r="E39" s="22" t="s">
        <v>27</v>
      </c>
      <c r="F39" s="23">
        <v>1</v>
      </c>
      <c r="G39" s="34">
        <v>0</v>
      </c>
      <c r="H39" s="23">
        <f t="shared" si="0"/>
        <v>0</v>
      </c>
      <c r="I39" s="23">
        <f t="shared" si="10"/>
        <v>0</v>
      </c>
      <c r="J39" s="23">
        <f t="shared" si="11"/>
        <v>0</v>
      </c>
      <c r="K39" s="23">
        <f t="shared" si="12"/>
        <v>0</v>
      </c>
      <c r="L39" s="24">
        <v>0</v>
      </c>
    </row>
    <row r="40" spans="1:12" ht="11.25">
      <c r="A40" s="18">
        <v>28</v>
      </c>
      <c r="B40" s="19"/>
      <c r="C40" s="26" t="s">
        <v>39</v>
      </c>
      <c r="D40" s="21">
        <v>633001</v>
      </c>
      <c r="E40" s="22" t="s">
        <v>27</v>
      </c>
      <c r="F40" s="23">
        <v>1</v>
      </c>
      <c r="G40" s="34">
        <v>0</v>
      </c>
      <c r="H40" s="23">
        <f t="shared" si="0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11.25">
      <c r="A41" s="18">
        <v>29</v>
      </c>
      <c r="B41" s="19"/>
      <c r="C41" s="26" t="s">
        <v>71</v>
      </c>
      <c r="D41" s="21">
        <v>633001</v>
      </c>
      <c r="E41" s="22" t="s">
        <v>27</v>
      </c>
      <c r="F41" s="23">
        <v>3</v>
      </c>
      <c r="G41" s="34">
        <v>0</v>
      </c>
      <c r="H41" s="23">
        <f t="shared" si="0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11.25">
      <c r="A42" s="18">
        <v>30</v>
      </c>
      <c r="B42" s="19"/>
      <c r="C42" s="26" t="s">
        <v>40</v>
      </c>
      <c r="D42" s="21">
        <v>633001</v>
      </c>
      <c r="E42" s="22" t="s">
        <v>27</v>
      </c>
      <c r="F42" s="23">
        <v>3</v>
      </c>
      <c r="G42" s="34">
        <v>0</v>
      </c>
      <c r="H42" s="23">
        <f t="shared" si="0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11.25">
      <c r="A43" s="18">
        <v>31</v>
      </c>
      <c r="B43" s="19"/>
      <c r="C43" s="20" t="s">
        <v>44</v>
      </c>
      <c r="D43" s="21"/>
      <c r="E43" s="22"/>
      <c r="F43" s="23"/>
      <c r="G43" s="34">
        <v>0</v>
      </c>
      <c r="H43" s="23"/>
      <c r="I43" s="23"/>
      <c r="J43" s="23"/>
      <c r="K43" s="23"/>
      <c r="L43" s="24">
        <v>0</v>
      </c>
    </row>
    <row r="44" spans="1:12" ht="22.5">
      <c r="A44" s="18">
        <v>32</v>
      </c>
      <c r="B44" s="19"/>
      <c r="C44" s="26" t="s">
        <v>37</v>
      </c>
      <c r="D44" s="21">
        <v>633001</v>
      </c>
      <c r="E44" s="22" t="s">
        <v>27</v>
      </c>
      <c r="F44" s="23">
        <v>1</v>
      </c>
      <c r="G44" s="34">
        <v>0</v>
      </c>
      <c r="H44" s="23">
        <f t="shared" si="0"/>
        <v>0</v>
      </c>
      <c r="I44" s="23">
        <f t="shared" si="10"/>
        <v>0</v>
      </c>
      <c r="J44" s="23">
        <f t="shared" si="11"/>
        <v>0</v>
      </c>
      <c r="K44" s="23">
        <f t="shared" si="12"/>
        <v>0</v>
      </c>
      <c r="L44" s="24">
        <v>0</v>
      </c>
    </row>
    <row r="45" spans="1:12" ht="11.25">
      <c r="A45" s="18">
        <v>33</v>
      </c>
      <c r="B45" s="19"/>
      <c r="C45" s="26" t="s">
        <v>42</v>
      </c>
      <c r="D45" s="21">
        <v>633001</v>
      </c>
      <c r="E45" s="22" t="s">
        <v>27</v>
      </c>
      <c r="F45" s="23">
        <v>1</v>
      </c>
      <c r="G45" s="34">
        <v>0</v>
      </c>
      <c r="H45" s="23">
        <f t="shared" si="0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11.25">
      <c r="A46" s="18">
        <v>34</v>
      </c>
      <c r="B46" s="19"/>
      <c r="C46" s="26" t="s">
        <v>39</v>
      </c>
      <c r="D46" s="21">
        <v>633001</v>
      </c>
      <c r="E46" s="22" t="s">
        <v>27</v>
      </c>
      <c r="F46" s="23">
        <v>1</v>
      </c>
      <c r="G46" s="34">
        <v>0</v>
      </c>
      <c r="H46" s="23">
        <f t="shared" si="0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11.25">
      <c r="A47" s="18">
        <v>35</v>
      </c>
      <c r="B47" s="19"/>
      <c r="C47" s="26" t="s">
        <v>69</v>
      </c>
      <c r="D47" s="21">
        <v>633001</v>
      </c>
      <c r="E47" s="22" t="s">
        <v>27</v>
      </c>
      <c r="F47" s="23">
        <v>2</v>
      </c>
      <c r="G47" s="34">
        <v>0</v>
      </c>
      <c r="H47" s="23">
        <f t="shared" si="0"/>
        <v>0</v>
      </c>
      <c r="I47" s="23">
        <f t="shared" si="10"/>
        <v>0</v>
      </c>
      <c r="J47" s="23">
        <f t="shared" si="11"/>
        <v>0</v>
      </c>
      <c r="K47" s="23">
        <f t="shared" si="12"/>
        <v>0</v>
      </c>
      <c r="L47" s="24">
        <v>0</v>
      </c>
    </row>
    <row r="48" spans="1:12" ht="11.25">
      <c r="A48" s="18">
        <v>36</v>
      </c>
      <c r="B48" s="19"/>
      <c r="C48" s="26" t="s">
        <v>67</v>
      </c>
      <c r="D48" s="21">
        <v>633001</v>
      </c>
      <c r="E48" s="22" t="s">
        <v>27</v>
      </c>
      <c r="F48" s="23">
        <v>2</v>
      </c>
      <c r="G48" s="34">
        <v>0</v>
      </c>
      <c r="H48" s="23">
        <f t="shared" si="0"/>
        <v>0</v>
      </c>
      <c r="I48" s="23">
        <f t="shared" ref="I48:I56" si="13">ROUND(G48*F48,2)</f>
        <v>0</v>
      </c>
      <c r="J48" s="23">
        <f t="shared" ref="J48:J56" si="14">I48*0.2</f>
        <v>0</v>
      </c>
      <c r="K48" s="23">
        <f t="shared" ref="K48:K56" si="15">ROUND(H48*F48,2)</f>
        <v>0</v>
      </c>
      <c r="L48" s="24">
        <v>0</v>
      </c>
    </row>
    <row r="49" spans="1:12" ht="11.25">
      <c r="A49" s="18">
        <v>37</v>
      </c>
      <c r="B49" s="19"/>
      <c r="C49" s="20" t="s">
        <v>45</v>
      </c>
      <c r="D49" s="21"/>
      <c r="E49" s="22"/>
      <c r="F49" s="23"/>
      <c r="G49" s="34">
        <v>0</v>
      </c>
      <c r="H49" s="23"/>
      <c r="I49" s="23"/>
      <c r="J49" s="23"/>
      <c r="K49" s="23"/>
      <c r="L49" s="24">
        <v>0</v>
      </c>
    </row>
    <row r="50" spans="1:12" ht="11.25">
      <c r="A50" s="18">
        <v>38</v>
      </c>
      <c r="B50" s="19"/>
      <c r="C50" s="26" t="s">
        <v>68</v>
      </c>
      <c r="D50" s="21">
        <v>633001</v>
      </c>
      <c r="E50" s="22" t="s">
        <v>27</v>
      </c>
      <c r="F50" s="23">
        <v>2</v>
      </c>
      <c r="G50" s="34">
        <v>0</v>
      </c>
      <c r="H50" s="23">
        <f t="shared" si="0"/>
        <v>0</v>
      </c>
      <c r="I50" s="23">
        <f t="shared" si="13"/>
        <v>0</v>
      </c>
      <c r="J50" s="23">
        <f t="shared" si="14"/>
        <v>0</v>
      </c>
      <c r="K50" s="23">
        <f t="shared" si="15"/>
        <v>0</v>
      </c>
      <c r="L50" s="24">
        <v>0</v>
      </c>
    </row>
    <row r="51" spans="1:12" ht="11.25">
      <c r="A51" s="18">
        <v>39</v>
      </c>
      <c r="B51" s="19"/>
      <c r="C51" s="20" t="s">
        <v>46</v>
      </c>
      <c r="D51" s="21"/>
      <c r="E51" s="22"/>
      <c r="F51" s="23"/>
      <c r="G51" s="34">
        <v>0</v>
      </c>
      <c r="H51" s="23"/>
      <c r="I51" s="23"/>
      <c r="J51" s="23"/>
      <c r="K51" s="23"/>
      <c r="L51" s="24">
        <v>0</v>
      </c>
    </row>
    <row r="52" spans="1:12" ht="11.25">
      <c r="A52" s="18">
        <v>40</v>
      </c>
      <c r="B52" s="19"/>
      <c r="C52" s="26" t="s">
        <v>66</v>
      </c>
      <c r="D52" s="21">
        <v>633001</v>
      </c>
      <c r="E52" s="22" t="s">
        <v>27</v>
      </c>
      <c r="F52" s="23">
        <v>1</v>
      </c>
      <c r="G52" s="34">
        <v>0</v>
      </c>
      <c r="H52" s="23">
        <f t="shared" si="0"/>
        <v>0</v>
      </c>
      <c r="I52" s="23">
        <f t="shared" si="13"/>
        <v>0</v>
      </c>
      <c r="J52" s="23">
        <f t="shared" si="14"/>
        <v>0</v>
      </c>
      <c r="K52" s="23">
        <f t="shared" si="15"/>
        <v>0</v>
      </c>
      <c r="L52" s="24">
        <v>0</v>
      </c>
    </row>
    <row r="53" spans="1:12" ht="11.25">
      <c r="A53" s="18">
        <v>41</v>
      </c>
      <c r="B53" s="19"/>
      <c r="C53" s="26" t="s">
        <v>47</v>
      </c>
      <c r="D53" s="21">
        <v>633001</v>
      </c>
      <c r="E53" s="22" t="s">
        <v>27</v>
      </c>
      <c r="F53" s="23">
        <v>2</v>
      </c>
      <c r="G53" s="34">
        <v>0</v>
      </c>
      <c r="H53" s="23">
        <f t="shared" si="0"/>
        <v>0</v>
      </c>
      <c r="I53" s="23">
        <f t="shared" si="13"/>
        <v>0</v>
      </c>
      <c r="J53" s="23">
        <f t="shared" si="14"/>
        <v>0</v>
      </c>
      <c r="K53" s="23">
        <f t="shared" si="15"/>
        <v>0</v>
      </c>
      <c r="L53" s="24">
        <v>0</v>
      </c>
    </row>
    <row r="54" spans="1:12" ht="11.25">
      <c r="A54" s="18">
        <v>42</v>
      </c>
      <c r="B54" s="19"/>
      <c r="C54" s="26" t="s">
        <v>48</v>
      </c>
      <c r="D54" s="21">
        <v>633001</v>
      </c>
      <c r="E54" s="22" t="s">
        <v>27</v>
      </c>
      <c r="F54" s="23">
        <v>1</v>
      </c>
      <c r="G54" s="34">
        <v>0</v>
      </c>
      <c r="H54" s="23">
        <f t="shared" si="0"/>
        <v>0</v>
      </c>
      <c r="I54" s="23">
        <f t="shared" si="13"/>
        <v>0</v>
      </c>
      <c r="J54" s="23">
        <f t="shared" si="14"/>
        <v>0</v>
      </c>
      <c r="K54" s="23">
        <f t="shared" si="15"/>
        <v>0</v>
      </c>
      <c r="L54" s="24">
        <v>0</v>
      </c>
    </row>
    <row r="55" spans="1:12" ht="11.25">
      <c r="A55" s="18">
        <v>43</v>
      </c>
      <c r="B55" s="19"/>
      <c r="C55" s="20" t="s">
        <v>49</v>
      </c>
      <c r="D55" s="21"/>
      <c r="E55" s="22"/>
      <c r="F55" s="23"/>
      <c r="G55" s="34">
        <v>0</v>
      </c>
      <c r="H55" s="23"/>
      <c r="I55" s="23"/>
      <c r="J55" s="23"/>
      <c r="K55" s="23"/>
      <c r="L55" s="24">
        <v>0</v>
      </c>
    </row>
    <row r="56" spans="1:12" ht="24.75" customHeight="1">
      <c r="A56" s="18">
        <v>44</v>
      </c>
      <c r="B56" s="19"/>
      <c r="C56" s="26" t="s">
        <v>65</v>
      </c>
      <c r="D56" s="21">
        <v>633001</v>
      </c>
      <c r="E56" s="22" t="s">
        <v>27</v>
      </c>
      <c r="F56" s="23">
        <v>2</v>
      </c>
      <c r="G56" s="34">
        <v>0</v>
      </c>
      <c r="H56" s="23">
        <f t="shared" si="0"/>
        <v>0</v>
      </c>
      <c r="I56" s="23">
        <f t="shared" si="13"/>
        <v>0</v>
      </c>
      <c r="J56" s="23">
        <f t="shared" si="14"/>
        <v>0</v>
      </c>
      <c r="K56" s="23">
        <f t="shared" si="15"/>
        <v>0</v>
      </c>
      <c r="L56" s="24">
        <v>0</v>
      </c>
    </row>
    <row r="57" spans="1:12" ht="22.5">
      <c r="A57" s="18">
        <v>45</v>
      </c>
      <c r="B57" s="19"/>
      <c r="C57" s="27" t="s">
        <v>50</v>
      </c>
      <c r="D57" s="21">
        <v>633001</v>
      </c>
      <c r="E57" s="22" t="s">
        <v>27</v>
      </c>
      <c r="F57" s="23">
        <v>2</v>
      </c>
      <c r="G57" s="34">
        <v>0</v>
      </c>
      <c r="H57" s="23">
        <f t="shared" si="0"/>
        <v>0</v>
      </c>
      <c r="I57" s="23">
        <f t="shared" ref="I57:I71" si="16">ROUND(G57*F57,2)</f>
        <v>0</v>
      </c>
      <c r="J57" s="23">
        <f t="shared" ref="J57:J71" si="17">I57*0.2</f>
        <v>0</v>
      </c>
      <c r="K57" s="23">
        <f t="shared" ref="K57:K72" si="18">ROUND(H57*F57,2)</f>
        <v>0</v>
      </c>
      <c r="L57" s="24">
        <v>0</v>
      </c>
    </row>
    <row r="58" spans="1:12" ht="11.25">
      <c r="A58" s="18">
        <v>46</v>
      </c>
      <c r="B58" s="19"/>
      <c r="C58" s="26" t="s">
        <v>51</v>
      </c>
      <c r="D58" s="21">
        <v>633001</v>
      </c>
      <c r="E58" s="22" t="s">
        <v>27</v>
      </c>
      <c r="F58" s="23">
        <v>2</v>
      </c>
      <c r="G58" s="34">
        <v>0</v>
      </c>
      <c r="H58" s="23">
        <f t="shared" si="0"/>
        <v>0</v>
      </c>
      <c r="I58" s="23">
        <f t="shared" si="16"/>
        <v>0</v>
      </c>
      <c r="J58" s="23">
        <f t="shared" si="17"/>
        <v>0</v>
      </c>
      <c r="K58" s="23">
        <f t="shared" si="18"/>
        <v>0</v>
      </c>
      <c r="L58" s="24">
        <v>0</v>
      </c>
    </row>
    <row r="59" spans="1:12" ht="11.25">
      <c r="A59" s="18">
        <v>47</v>
      </c>
      <c r="B59" s="19"/>
      <c r="C59" s="26" t="s">
        <v>52</v>
      </c>
      <c r="D59" s="21">
        <v>633001</v>
      </c>
      <c r="E59" s="22" t="s">
        <v>27</v>
      </c>
      <c r="F59" s="23">
        <v>2</v>
      </c>
      <c r="G59" s="34">
        <v>0</v>
      </c>
      <c r="H59" s="23">
        <f t="shared" si="0"/>
        <v>0</v>
      </c>
      <c r="I59" s="23">
        <f t="shared" si="16"/>
        <v>0</v>
      </c>
      <c r="J59" s="23">
        <f t="shared" si="17"/>
        <v>0</v>
      </c>
      <c r="K59" s="23">
        <f t="shared" si="18"/>
        <v>0</v>
      </c>
      <c r="L59" s="24">
        <v>0</v>
      </c>
    </row>
    <row r="60" spans="1:12" ht="11.25">
      <c r="A60" s="18">
        <v>48</v>
      </c>
      <c r="B60" s="19"/>
      <c r="C60" s="26" t="s">
        <v>53</v>
      </c>
      <c r="D60" s="21">
        <v>633001</v>
      </c>
      <c r="E60" s="22" t="s">
        <v>27</v>
      </c>
      <c r="F60" s="23">
        <v>2</v>
      </c>
      <c r="G60" s="34">
        <v>0</v>
      </c>
      <c r="H60" s="23">
        <f t="shared" si="0"/>
        <v>0</v>
      </c>
      <c r="I60" s="23">
        <f t="shared" si="16"/>
        <v>0</v>
      </c>
      <c r="J60" s="23">
        <f t="shared" si="17"/>
        <v>0</v>
      </c>
      <c r="K60" s="23">
        <f t="shared" si="18"/>
        <v>0</v>
      </c>
      <c r="L60" s="24">
        <v>0</v>
      </c>
    </row>
    <row r="61" spans="1:12" ht="11.25">
      <c r="A61" s="18">
        <v>49</v>
      </c>
      <c r="B61" s="19"/>
      <c r="C61" s="20" t="s">
        <v>54</v>
      </c>
      <c r="D61" s="21"/>
      <c r="E61" s="22"/>
      <c r="F61" s="23"/>
      <c r="G61" s="34">
        <v>0</v>
      </c>
      <c r="H61" s="23"/>
      <c r="I61" s="23"/>
      <c r="J61" s="23"/>
      <c r="K61" s="23"/>
      <c r="L61" s="24">
        <v>0</v>
      </c>
    </row>
    <row r="62" spans="1:12" ht="23.25" customHeight="1">
      <c r="A62" s="18">
        <v>50</v>
      </c>
      <c r="B62" s="19"/>
      <c r="C62" s="26" t="s">
        <v>65</v>
      </c>
      <c r="D62" s="21">
        <v>633001</v>
      </c>
      <c r="E62" s="22" t="s">
        <v>27</v>
      </c>
      <c r="F62" s="23">
        <v>1</v>
      </c>
      <c r="G62" s="34">
        <v>0</v>
      </c>
      <c r="H62" s="23">
        <f t="shared" si="0"/>
        <v>0</v>
      </c>
      <c r="I62" s="23">
        <f t="shared" si="16"/>
        <v>0</v>
      </c>
      <c r="J62" s="23">
        <f t="shared" si="17"/>
        <v>0</v>
      </c>
      <c r="K62" s="23">
        <f t="shared" si="18"/>
        <v>0</v>
      </c>
      <c r="L62" s="24">
        <v>0</v>
      </c>
    </row>
    <row r="63" spans="1:12" ht="22.5">
      <c r="A63" s="18">
        <v>51</v>
      </c>
      <c r="B63" s="19"/>
      <c r="C63" s="26" t="s">
        <v>55</v>
      </c>
      <c r="D63" s="21">
        <v>633001</v>
      </c>
      <c r="E63" s="22" t="s">
        <v>27</v>
      </c>
      <c r="F63" s="23">
        <v>2</v>
      </c>
      <c r="G63" s="34">
        <v>0</v>
      </c>
      <c r="H63" s="23">
        <f t="shared" si="0"/>
        <v>0</v>
      </c>
      <c r="I63" s="23">
        <f t="shared" si="16"/>
        <v>0</v>
      </c>
      <c r="J63" s="23">
        <f t="shared" si="17"/>
        <v>0</v>
      </c>
      <c r="K63" s="23">
        <f t="shared" si="18"/>
        <v>0</v>
      </c>
      <c r="L63" s="24">
        <v>0</v>
      </c>
    </row>
    <row r="64" spans="1:12" ht="11.25">
      <c r="A64" s="18">
        <v>52</v>
      </c>
      <c r="B64" s="19"/>
      <c r="C64" s="26" t="s">
        <v>51</v>
      </c>
      <c r="D64" s="21">
        <v>633001</v>
      </c>
      <c r="E64" s="22" t="s">
        <v>27</v>
      </c>
      <c r="F64" s="23">
        <v>2</v>
      </c>
      <c r="G64" s="34">
        <v>0</v>
      </c>
      <c r="H64" s="23">
        <f t="shared" ref="H64:H72" si="19">G64*1.2</f>
        <v>0</v>
      </c>
      <c r="I64" s="23">
        <f t="shared" si="16"/>
        <v>0</v>
      </c>
      <c r="J64" s="23">
        <f t="shared" si="17"/>
        <v>0</v>
      </c>
      <c r="K64" s="23">
        <f t="shared" si="18"/>
        <v>0</v>
      </c>
      <c r="L64" s="24">
        <v>0</v>
      </c>
    </row>
    <row r="65" spans="1:12" ht="11.25">
      <c r="A65" s="18">
        <v>53</v>
      </c>
      <c r="B65" s="19"/>
      <c r="C65" s="26" t="s">
        <v>52</v>
      </c>
      <c r="D65" s="21">
        <v>633001</v>
      </c>
      <c r="E65" s="22" t="s">
        <v>27</v>
      </c>
      <c r="F65" s="23">
        <v>2</v>
      </c>
      <c r="G65" s="34">
        <v>0</v>
      </c>
      <c r="H65" s="23">
        <f t="shared" si="19"/>
        <v>0</v>
      </c>
      <c r="I65" s="23">
        <f t="shared" si="16"/>
        <v>0</v>
      </c>
      <c r="J65" s="23">
        <f t="shared" si="17"/>
        <v>0</v>
      </c>
      <c r="K65" s="23">
        <f t="shared" si="18"/>
        <v>0</v>
      </c>
      <c r="L65" s="24">
        <v>0</v>
      </c>
    </row>
    <row r="66" spans="1:12" ht="11.25">
      <c r="A66" s="18">
        <v>54</v>
      </c>
      <c r="B66" s="19"/>
      <c r="C66" s="26" t="s">
        <v>53</v>
      </c>
      <c r="D66" s="21">
        <v>633001</v>
      </c>
      <c r="E66" s="22" t="s">
        <v>27</v>
      </c>
      <c r="F66" s="23">
        <v>2</v>
      </c>
      <c r="G66" s="34">
        <v>0</v>
      </c>
      <c r="H66" s="23">
        <f t="shared" si="19"/>
        <v>0</v>
      </c>
      <c r="I66" s="23">
        <f t="shared" si="16"/>
        <v>0</v>
      </c>
      <c r="J66" s="23">
        <f t="shared" si="17"/>
        <v>0</v>
      </c>
      <c r="K66" s="23">
        <f t="shared" si="18"/>
        <v>0</v>
      </c>
      <c r="L66" s="24">
        <v>0</v>
      </c>
    </row>
    <row r="67" spans="1:12" ht="11.25">
      <c r="A67" s="18">
        <v>55</v>
      </c>
      <c r="B67" s="19"/>
      <c r="C67" s="20" t="s">
        <v>56</v>
      </c>
      <c r="D67" s="21"/>
      <c r="E67" s="22"/>
      <c r="F67" s="23"/>
      <c r="G67" s="34">
        <v>0</v>
      </c>
      <c r="H67" s="23"/>
      <c r="I67" s="23"/>
      <c r="J67" s="23"/>
      <c r="K67" s="23"/>
      <c r="L67" s="24">
        <v>0</v>
      </c>
    </row>
    <row r="68" spans="1:12" ht="29.25" customHeight="1">
      <c r="A68" s="18">
        <v>56</v>
      </c>
      <c r="B68" s="19"/>
      <c r="C68" s="26" t="s">
        <v>65</v>
      </c>
      <c r="D68" s="21">
        <v>633001</v>
      </c>
      <c r="E68" s="22" t="s">
        <v>27</v>
      </c>
      <c r="F68" s="23">
        <v>2</v>
      </c>
      <c r="G68" s="34">
        <v>0</v>
      </c>
      <c r="H68" s="23">
        <f t="shared" si="19"/>
        <v>0</v>
      </c>
      <c r="I68" s="23">
        <f t="shared" si="16"/>
        <v>0</v>
      </c>
      <c r="J68" s="23">
        <f t="shared" si="17"/>
        <v>0</v>
      </c>
      <c r="K68" s="23">
        <f t="shared" si="18"/>
        <v>0</v>
      </c>
      <c r="L68" s="24">
        <v>0</v>
      </c>
    </row>
    <row r="69" spans="1:12" ht="22.5">
      <c r="A69" s="18">
        <v>57</v>
      </c>
      <c r="B69" s="19"/>
      <c r="C69" s="26" t="s">
        <v>55</v>
      </c>
      <c r="D69" s="21">
        <v>633001</v>
      </c>
      <c r="E69" s="22" t="s">
        <v>27</v>
      </c>
      <c r="F69" s="23">
        <v>2</v>
      </c>
      <c r="G69" s="34">
        <v>0</v>
      </c>
      <c r="H69" s="23">
        <f t="shared" si="19"/>
        <v>0</v>
      </c>
      <c r="I69" s="23">
        <f t="shared" si="16"/>
        <v>0</v>
      </c>
      <c r="J69" s="23">
        <f t="shared" si="17"/>
        <v>0</v>
      </c>
      <c r="K69" s="23">
        <f t="shared" si="18"/>
        <v>0</v>
      </c>
      <c r="L69" s="24">
        <v>0</v>
      </c>
    </row>
    <row r="70" spans="1:12" ht="11.25">
      <c r="A70" s="18">
        <v>58</v>
      </c>
      <c r="B70" s="19"/>
      <c r="C70" s="26" t="s">
        <v>51</v>
      </c>
      <c r="D70" s="21">
        <v>633001</v>
      </c>
      <c r="E70" s="22" t="s">
        <v>27</v>
      </c>
      <c r="F70" s="23">
        <v>2</v>
      </c>
      <c r="G70" s="34">
        <v>0</v>
      </c>
      <c r="H70" s="23">
        <f t="shared" si="19"/>
        <v>0</v>
      </c>
      <c r="I70" s="23">
        <f t="shared" si="16"/>
        <v>0</v>
      </c>
      <c r="J70" s="23">
        <f t="shared" si="17"/>
        <v>0</v>
      </c>
      <c r="K70" s="23">
        <f t="shared" si="18"/>
        <v>0</v>
      </c>
      <c r="L70" s="24">
        <v>0</v>
      </c>
    </row>
    <row r="71" spans="1:12" ht="11.25">
      <c r="A71" s="18">
        <v>59</v>
      </c>
      <c r="B71" s="19"/>
      <c r="C71" s="26" t="s">
        <v>52</v>
      </c>
      <c r="D71" s="21">
        <v>633001</v>
      </c>
      <c r="E71" s="22" t="s">
        <v>27</v>
      </c>
      <c r="F71" s="23">
        <v>2</v>
      </c>
      <c r="G71" s="34">
        <v>0</v>
      </c>
      <c r="H71" s="23">
        <f t="shared" si="19"/>
        <v>0</v>
      </c>
      <c r="I71" s="23">
        <f t="shared" si="16"/>
        <v>0</v>
      </c>
      <c r="J71" s="23">
        <f t="shared" si="17"/>
        <v>0</v>
      </c>
      <c r="K71" s="23">
        <f t="shared" si="18"/>
        <v>0</v>
      </c>
      <c r="L71" s="24">
        <v>0</v>
      </c>
    </row>
    <row r="72" spans="1:12" ht="11.25">
      <c r="A72" s="18">
        <v>60</v>
      </c>
      <c r="B72" s="19"/>
      <c r="C72" s="26" t="s">
        <v>53</v>
      </c>
      <c r="D72" s="21">
        <v>633001</v>
      </c>
      <c r="E72" s="22" t="s">
        <v>27</v>
      </c>
      <c r="F72" s="23">
        <v>2</v>
      </c>
      <c r="G72" s="34">
        <v>0</v>
      </c>
      <c r="H72" s="23">
        <f t="shared" si="19"/>
        <v>0</v>
      </c>
      <c r="I72" s="23">
        <f>ROUND(G72*F72,2)</f>
        <v>0</v>
      </c>
      <c r="J72" s="23">
        <f>I72*0.2</f>
        <v>0</v>
      </c>
      <c r="K72" s="23">
        <f t="shared" si="18"/>
        <v>0</v>
      </c>
      <c r="L72" s="24">
        <v>0</v>
      </c>
    </row>
    <row r="73" spans="1:12" ht="11.25">
      <c r="A73" s="18">
        <v>61</v>
      </c>
      <c r="B73" s="19"/>
      <c r="C73" s="28" t="s">
        <v>57</v>
      </c>
      <c r="D73" s="21"/>
      <c r="E73" s="22"/>
      <c r="F73" s="23"/>
      <c r="G73" s="34">
        <v>0</v>
      </c>
      <c r="H73" s="23"/>
      <c r="I73" s="23"/>
      <c r="J73" s="23"/>
      <c r="K73" s="23"/>
      <c r="L73" s="29"/>
    </row>
    <row r="74" spans="1:12" ht="33.75">
      <c r="A74" s="18">
        <v>62</v>
      </c>
      <c r="B74" s="19"/>
      <c r="C74" s="30" t="s">
        <v>65</v>
      </c>
      <c r="D74" s="21">
        <v>633001</v>
      </c>
      <c r="E74" s="22" t="s">
        <v>27</v>
      </c>
      <c r="F74" s="23">
        <v>1</v>
      </c>
      <c r="G74" s="34">
        <v>0</v>
      </c>
      <c r="H74" s="23">
        <f t="shared" ref="H74:H81" si="20">G74*1.2</f>
        <v>0</v>
      </c>
      <c r="I74" s="23">
        <f>ROUND(G74*F74,2)</f>
        <v>0</v>
      </c>
      <c r="J74" s="23">
        <f>I74*0.2</f>
        <v>0</v>
      </c>
      <c r="K74" s="23">
        <f t="shared" ref="K74:K81" si="21">ROUND(H74*F74,2)</f>
        <v>0</v>
      </c>
      <c r="L74" s="29">
        <v>0</v>
      </c>
    </row>
    <row r="75" spans="1:12" ht="22.5">
      <c r="A75" s="18">
        <v>63</v>
      </c>
      <c r="B75" s="19"/>
      <c r="C75" s="26" t="s">
        <v>58</v>
      </c>
      <c r="D75" s="21">
        <v>633001</v>
      </c>
      <c r="E75" s="22" t="s">
        <v>27</v>
      </c>
      <c r="F75" s="23">
        <v>10</v>
      </c>
      <c r="G75" s="34">
        <v>0</v>
      </c>
      <c r="H75" s="23">
        <f t="shared" si="20"/>
        <v>0</v>
      </c>
      <c r="I75" s="23">
        <f t="shared" ref="I75:I81" si="22">ROUND(G75*F75,2)</f>
        <v>0</v>
      </c>
      <c r="J75" s="23">
        <f t="shared" ref="J75:J81" si="23">I75*0.2</f>
        <v>0</v>
      </c>
      <c r="K75" s="23">
        <f t="shared" si="21"/>
        <v>0</v>
      </c>
      <c r="L75" s="24">
        <v>0</v>
      </c>
    </row>
    <row r="76" spans="1:12" ht="45">
      <c r="A76" s="18">
        <v>64</v>
      </c>
      <c r="B76" s="19"/>
      <c r="C76" s="26" t="s">
        <v>64</v>
      </c>
      <c r="D76" s="21">
        <v>633001</v>
      </c>
      <c r="E76" s="22" t="s">
        <v>27</v>
      </c>
      <c r="F76" s="23">
        <v>1</v>
      </c>
      <c r="G76" s="34">
        <v>0</v>
      </c>
      <c r="H76" s="23">
        <f t="shared" si="20"/>
        <v>0</v>
      </c>
      <c r="I76" s="23">
        <f t="shared" si="22"/>
        <v>0</v>
      </c>
      <c r="J76" s="23">
        <f t="shared" si="23"/>
        <v>0</v>
      </c>
      <c r="K76" s="23">
        <f t="shared" si="21"/>
        <v>0</v>
      </c>
      <c r="L76" s="24">
        <v>0</v>
      </c>
    </row>
    <row r="77" spans="1:12" ht="22.5">
      <c r="A77" s="18">
        <v>65</v>
      </c>
      <c r="B77" s="19"/>
      <c r="C77" s="26" t="s">
        <v>59</v>
      </c>
      <c r="D77" s="21">
        <v>633001</v>
      </c>
      <c r="E77" s="22" t="s">
        <v>27</v>
      </c>
      <c r="F77" s="23">
        <v>1</v>
      </c>
      <c r="G77" s="34">
        <v>0</v>
      </c>
      <c r="H77" s="23">
        <f t="shared" si="20"/>
        <v>0</v>
      </c>
      <c r="I77" s="23">
        <f t="shared" si="22"/>
        <v>0</v>
      </c>
      <c r="J77" s="23">
        <f t="shared" si="23"/>
        <v>0</v>
      </c>
      <c r="K77" s="23">
        <f t="shared" si="21"/>
        <v>0</v>
      </c>
      <c r="L77" s="24">
        <v>0</v>
      </c>
    </row>
    <row r="78" spans="1:12" ht="22.5">
      <c r="A78" s="18">
        <v>66</v>
      </c>
      <c r="B78" s="19"/>
      <c r="C78" s="26" t="s">
        <v>61</v>
      </c>
      <c r="D78" s="21">
        <v>633001</v>
      </c>
      <c r="E78" s="22" t="s">
        <v>27</v>
      </c>
      <c r="F78" s="23">
        <v>1</v>
      </c>
      <c r="G78" s="34">
        <v>0</v>
      </c>
      <c r="H78" s="23">
        <f t="shared" si="20"/>
        <v>0</v>
      </c>
      <c r="I78" s="23">
        <f t="shared" si="22"/>
        <v>0</v>
      </c>
      <c r="J78" s="23">
        <f t="shared" si="23"/>
        <v>0</v>
      </c>
      <c r="K78" s="23">
        <f t="shared" si="21"/>
        <v>0</v>
      </c>
      <c r="L78" s="24">
        <v>0</v>
      </c>
    </row>
    <row r="79" spans="1:12" ht="22.5">
      <c r="A79" s="18">
        <v>67</v>
      </c>
      <c r="B79" s="19"/>
      <c r="C79" s="26" t="s">
        <v>62</v>
      </c>
      <c r="D79" s="21">
        <v>633001</v>
      </c>
      <c r="E79" s="22" t="s">
        <v>27</v>
      </c>
      <c r="F79" s="23">
        <v>1</v>
      </c>
      <c r="G79" s="34">
        <v>0</v>
      </c>
      <c r="H79" s="23">
        <f t="shared" si="20"/>
        <v>0</v>
      </c>
      <c r="I79" s="23">
        <f t="shared" si="22"/>
        <v>0</v>
      </c>
      <c r="J79" s="23">
        <f t="shared" si="23"/>
        <v>0</v>
      </c>
      <c r="K79" s="23">
        <f t="shared" si="21"/>
        <v>0</v>
      </c>
      <c r="L79" s="24">
        <v>0</v>
      </c>
    </row>
    <row r="80" spans="1:12" ht="22.5">
      <c r="A80" s="18">
        <v>68</v>
      </c>
      <c r="B80" s="19"/>
      <c r="C80" s="26" t="s">
        <v>63</v>
      </c>
      <c r="D80" s="21">
        <v>633001</v>
      </c>
      <c r="E80" s="22" t="s">
        <v>27</v>
      </c>
      <c r="F80" s="23">
        <v>1</v>
      </c>
      <c r="G80" s="34">
        <v>0</v>
      </c>
      <c r="H80" s="23">
        <f t="shared" si="20"/>
        <v>0</v>
      </c>
      <c r="I80" s="23">
        <f t="shared" si="22"/>
        <v>0</v>
      </c>
      <c r="J80" s="23">
        <f t="shared" si="23"/>
        <v>0</v>
      </c>
      <c r="K80" s="23">
        <f t="shared" si="21"/>
        <v>0</v>
      </c>
      <c r="L80" s="24">
        <v>0</v>
      </c>
    </row>
    <row r="81" spans="1:12" ht="22.5">
      <c r="A81" s="18">
        <v>69</v>
      </c>
      <c r="B81" s="19"/>
      <c r="C81" s="26" t="s">
        <v>73</v>
      </c>
      <c r="D81" s="21">
        <v>633001</v>
      </c>
      <c r="E81" s="22" t="s">
        <v>27</v>
      </c>
      <c r="F81" s="23">
        <v>1</v>
      </c>
      <c r="G81" s="34">
        <v>0</v>
      </c>
      <c r="H81" s="23">
        <f t="shared" si="20"/>
        <v>0</v>
      </c>
      <c r="I81" s="23">
        <f t="shared" si="22"/>
        <v>0</v>
      </c>
      <c r="J81" s="23">
        <f t="shared" si="23"/>
        <v>0</v>
      </c>
      <c r="K81" s="23">
        <f t="shared" si="21"/>
        <v>0</v>
      </c>
      <c r="L81" s="24">
        <v>0</v>
      </c>
    </row>
    <row r="82" spans="1:12" ht="11.25">
      <c r="L82" s="24">
        <v>0</v>
      </c>
    </row>
    <row r="83" spans="1:12" ht="11.25">
      <c r="A83" s="31"/>
      <c r="B83" s="31"/>
      <c r="C83" s="32" t="s">
        <v>11</v>
      </c>
      <c r="D83" s="32"/>
      <c r="E83" s="31"/>
      <c r="F83" s="31"/>
      <c r="G83" s="31"/>
      <c r="H83" s="31"/>
      <c r="I83" s="33">
        <f>SUM(I13:I81)</f>
        <v>0</v>
      </c>
      <c r="J83" s="33">
        <f>SUM(J13:J81)</f>
        <v>0</v>
      </c>
      <c r="K83" s="33">
        <f>SUM(K13:K81)</f>
        <v>0</v>
      </c>
      <c r="L83" s="24">
        <v>0</v>
      </c>
    </row>
    <row r="84" spans="1:12" ht="11.25">
      <c r="A84" s="31"/>
      <c r="B84" s="31"/>
      <c r="C84" s="32" t="s">
        <v>12</v>
      </c>
      <c r="D84" s="32"/>
      <c r="E84" s="31"/>
      <c r="F84" s="31"/>
      <c r="G84" s="31"/>
      <c r="H84" s="31"/>
      <c r="I84" s="33"/>
      <c r="J84" s="33"/>
      <c r="K84" s="33"/>
      <c r="L84" s="24">
        <v>0</v>
      </c>
    </row>
    <row r="85" spans="1:12">
      <c r="A85" s="31"/>
      <c r="B85" s="31"/>
      <c r="C85" s="32" t="s">
        <v>13</v>
      </c>
      <c r="D85" s="32"/>
      <c r="E85" s="31"/>
      <c r="F85" s="31"/>
      <c r="G85" s="31"/>
      <c r="H85" s="31"/>
      <c r="I85" s="33"/>
      <c r="J85" s="33"/>
      <c r="K85" s="33"/>
    </row>
    <row r="86" spans="1:12" s="31" customFormat="1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2" s="31" customFormat="1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2" s="31" customFormat="1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Rešková Renáta</cp:lastModifiedBy>
  <dcterms:created xsi:type="dcterms:W3CDTF">2013-05-10T18:09:19Z</dcterms:created>
  <dcterms:modified xsi:type="dcterms:W3CDTF">2013-12-19T13:40:21Z</dcterms:modified>
</cp:coreProperties>
</file>