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prístroje'!$A$1:$K$29</definedName>
    <definedName name="_xlnm.Print_Area" localSheetId="0">'telekomunikačná technika'!$A$1:$K$19</definedName>
  </definedNames>
  <calcPr calcId="145621"/>
</workbook>
</file>

<file path=xl/calcChain.xml><?xml version="1.0" encoding="utf-8"?>
<calcChain xmlns="http://schemas.openxmlformats.org/spreadsheetml/2006/main">
  <c r="L17" i="6" l="1"/>
  <c r="I24" i="7" l="1"/>
  <c r="J24" i="7" s="1"/>
  <c r="H24" i="7"/>
  <c r="K24" i="7" s="1"/>
  <c r="I23" i="7"/>
  <c r="J23" i="7" s="1"/>
  <c r="H23" i="7"/>
  <c r="K23" i="7" s="1"/>
  <c r="I21" i="7"/>
  <c r="J21" i="7" s="1"/>
  <c r="H21" i="7"/>
  <c r="K21" i="7" s="1"/>
  <c r="I20" i="7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6" i="7"/>
  <c r="J16" i="7" s="1"/>
  <c r="H16" i="7"/>
  <c r="K16" i="7" s="1"/>
  <c r="I15" i="7"/>
  <c r="J15" i="7" s="1"/>
  <c r="H15" i="7"/>
  <c r="K15" i="7" s="1"/>
  <c r="I14" i="7"/>
  <c r="J14" i="7" s="1"/>
  <c r="H14" i="7"/>
  <c r="K14" i="7" s="1"/>
  <c r="I15" i="6"/>
  <c r="J15" i="6" s="1"/>
  <c r="H15" i="6"/>
  <c r="K15" i="6" s="1"/>
  <c r="I14" i="6"/>
  <c r="J14" i="6" s="1"/>
  <c r="H14" i="6"/>
  <c r="K14" i="6" s="1"/>
  <c r="K17" i="6" l="1"/>
  <c r="K27" i="7"/>
  <c r="J17" i="6"/>
  <c r="I17" i="6"/>
  <c r="J27" i="7"/>
  <c r="I27" i="7"/>
</calcChain>
</file>

<file path=xl/sharedStrings.xml><?xml version="1.0" encoding="utf-8"?>
<sst xmlns="http://schemas.openxmlformats.org/spreadsheetml/2006/main" count="91" uniqueCount="46">
  <si>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</si>
  <si>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</si>
  <si>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</si>
  <si>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</si>
  <si>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</si>
  <si>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</si>
  <si>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</si>
  <si>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</si>
  <si>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</si>
  <si>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</si>
  <si>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</si>
  <si>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</si>
  <si>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</si>
  <si>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</si>
  <si>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</si>
  <si>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</si>
  <si>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</si>
  <si>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</si>
  <si>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</si>
  <si>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kpl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</si>
  <si>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</si>
  <si>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</si>
  <si>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</si>
  <si>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</si>
  <si>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</si>
  <si>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</si>
  <si>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</si>
  <si>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</si>
  <si>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RD ul. Švermova 33, 073 01  Sobrance</t>
  </si>
  <si>
    <t>Plynová varná doska  šírka 600 mm - zabud.do kuch.linky</t>
  </si>
  <si>
    <t>2.04 Obývacia hala</t>
  </si>
  <si>
    <t>Sušička kapacita 5 Kg A+ energetická trieda</t>
  </si>
  <si>
    <t>Automatická práčka  kapacita 5 Kg - plnená z hora, otač. 1200 A+energetická trieda</t>
  </si>
  <si>
    <t>Umývačka riadu šírka 600mm - zabudovanie do kuch.linky A+ energetická trieda</t>
  </si>
  <si>
    <t>Plynový sporák s elektrickou rúrou A+ energetická trieda</t>
  </si>
  <si>
    <t>40"LED  TV/DVB-T,C/XR100 -  102cm</t>
  </si>
  <si>
    <t>1.17b pračovňa</t>
  </si>
  <si>
    <t>1.07 kuchyňa</t>
  </si>
  <si>
    <t>Optibox Zebra + SkyLink Irdeto, HD satelitný komplet, montáž a inštalácia</t>
  </si>
  <si>
    <t>Umývačka riadu, vstavaná,  (V x Š x H) 81,8 x 59,6 x 57,5 cm, trieda A+</t>
  </si>
  <si>
    <t>Teplovzdušná rúra šírka 600 mm - zabud. do kuch. Linky, tr A+</t>
  </si>
  <si>
    <t>Zvávesný odsávač pár Š 600 mm - zabud. do kuchynskej linky, tr. A+</t>
  </si>
  <si>
    <t>Kombinovaná chladnička zabudovateľná 178+42=222 lit., tr. A+</t>
  </si>
  <si>
    <t>Mikrovlná rúra, max.výkon 850W, displej, hodiny, vnútorný objem min.23l, parné varenie, typ voľne stojaca, osvetlenie vnútrajšku rúry, 287x485x422 mm, tr. A+</t>
  </si>
  <si>
    <t xml:space="preserve">Telekomunikačná technika 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</si>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</sst>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9" fillId="0" borderId="2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9" fillId="0" borderId="5" xfId="0" applyNumberFormat="1" applyFont="1" applyFill="1" applyBorder="1" applyAlignment="1" applyProtection="1">
      <alignment horizontal="right"/>
      <protection hidden="1"/>
    </xf>
    <xf numFmtId="166" fontId="9" fillId="0" borderId="5" xfId="0" applyNumberFormat="1" applyFont="1" applyFill="1" applyBorder="1" applyAlignment="1" applyProtection="1">
      <alignment horizontal="right"/>
      <protection locked="0"/>
    </xf>
    <xf numFmtId="0" fontId="9" fillId="0" borderId="2" xfId="0" applyFont="1" applyFill="1" applyBorder="1" applyAlignment="1" applyProtection="1">
      <alignment vertical="top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9"/>
  <sheetViews>
    <sheetView showGridLines="0" topLeftCell="A3" zoomScale="120" zoomScaleNormal="120" zoomScaleSheetLayoutView="100" workbookViewId="0">
      <selection activeCell="G14" sqref="G1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42" ht="46.5" customHeight="1">
      <c r="A1" s="54" t="s">
        <v>44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2"/>
    </row>
    <row r="2" spans="1:42" ht="11.25">
      <c r="A2" s="5"/>
      <c r="B2" s="4"/>
      <c r="C2" s="4"/>
      <c r="D2" s="4"/>
      <c r="E2" s="4"/>
      <c r="F2" s="4"/>
      <c r="G2" s="4"/>
      <c r="H2" s="4"/>
      <c r="I2" s="4"/>
      <c r="J2" s="4"/>
      <c r="K2" s="4"/>
      <c r="L2" s="2"/>
    </row>
    <row r="3" spans="1:42" ht="11.25">
      <c r="A3" s="5" t="s">
        <v>25</v>
      </c>
      <c r="B3" s="4"/>
      <c r="C3" s="50" t="s">
        <v>28</v>
      </c>
      <c r="D3" s="51"/>
      <c r="E3" s="51"/>
      <c r="F3" s="51"/>
      <c r="G3" s="51"/>
      <c r="H3" s="51"/>
      <c r="I3" s="51"/>
      <c r="J3" s="51"/>
      <c r="K3" s="52"/>
      <c r="L3" s="2"/>
    </row>
    <row r="4" spans="1:42" ht="11.25">
      <c r="A4" s="53"/>
      <c r="B4" s="53"/>
      <c r="C4" s="5"/>
      <c r="D4" s="5"/>
      <c r="E4" s="4"/>
      <c r="F4" s="6"/>
      <c r="G4" s="4"/>
      <c r="H4" s="4"/>
      <c r="I4" s="4"/>
      <c r="J4" s="4"/>
      <c r="K4" s="4"/>
      <c r="L4" s="2"/>
    </row>
    <row r="5" spans="1:42" ht="11.25">
      <c r="A5" s="6" t="s">
        <v>26</v>
      </c>
      <c r="B5" s="4"/>
      <c r="C5" s="4"/>
      <c r="D5" s="4"/>
      <c r="E5" s="4"/>
      <c r="F5" s="6"/>
      <c r="G5" s="4"/>
      <c r="H5" s="4"/>
      <c r="I5" s="4"/>
      <c r="J5" s="4"/>
      <c r="K5" s="4"/>
      <c r="L5" s="2"/>
    </row>
    <row r="6" spans="1:42" ht="11.25">
      <c r="A6" s="6"/>
      <c r="B6" s="4"/>
      <c r="C6" s="4"/>
      <c r="D6" s="4"/>
      <c r="E6" s="4"/>
      <c r="F6" s="6" t="s">
        <v>27</v>
      </c>
      <c r="G6" s="4"/>
      <c r="H6" s="4"/>
      <c r="I6" s="4"/>
      <c r="J6" s="4"/>
      <c r="K6" s="4"/>
      <c r="L6" s="2"/>
    </row>
    <row r="7" spans="1:4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2"/>
    </row>
    <row r="8" spans="1:42" ht="34.5" thickBot="1">
      <c r="A8" s="7" t="s">
        <v>0</v>
      </c>
      <c r="B8" s="7" t="s">
        <v>1</v>
      </c>
      <c r="C8" s="7" t="s">
        <v>2</v>
      </c>
      <c r="D8" s="7" t="s">
        <v>20</v>
      </c>
      <c r="E8" s="7" t="s">
        <v>3</v>
      </c>
      <c r="F8" s="7" t="s">
        <v>4</v>
      </c>
      <c r="G8" s="45" t="s">
        <v>5</v>
      </c>
      <c r="H8" s="7" t="s">
        <v>21</v>
      </c>
      <c r="I8" s="7" t="s">
        <v>6</v>
      </c>
      <c r="J8" s="7" t="s">
        <v>7</v>
      </c>
      <c r="K8" s="7" t="s">
        <v>8</v>
      </c>
      <c r="L8" s="7" t="s">
        <v>9</v>
      </c>
    </row>
    <row r="9" spans="1:4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45" t="s">
        <v>16</v>
      </c>
      <c r="H9" s="7" t="s">
        <v>17</v>
      </c>
      <c r="I9" s="7" t="s">
        <v>22</v>
      </c>
      <c r="J9" s="7" t="s">
        <v>23</v>
      </c>
      <c r="K9" s="7" t="s">
        <v>24</v>
      </c>
      <c r="L9" s="7" t="s">
        <v>17</v>
      </c>
    </row>
    <row r="10" spans="1:42" ht="11.25">
      <c r="A10" s="2"/>
      <c r="B10" s="8"/>
      <c r="C10" s="8"/>
      <c r="D10" s="8"/>
      <c r="E10" s="2"/>
      <c r="F10" s="2"/>
      <c r="G10" s="46"/>
      <c r="H10" s="2"/>
      <c r="I10" s="2"/>
      <c r="J10" s="2"/>
      <c r="K10" s="2"/>
      <c r="L10" s="2"/>
    </row>
    <row r="11" spans="1:4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4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42" s="26" customFormat="1" ht="11.25">
      <c r="A13" s="19"/>
      <c r="B13" s="20"/>
      <c r="C13" s="21" t="s">
        <v>30</v>
      </c>
      <c r="D13" s="20"/>
      <c r="E13" s="22"/>
      <c r="F13" s="23"/>
      <c r="G13" s="44"/>
      <c r="H13" s="23"/>
      <c r="I13" s="23"/>
      <c r="J13" s="23"/>
      <c r="K13" s="23"/>
      <c r="L13" s="24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ht="11.25">
      <c r="A14" s="27">
        <v>1</v>
      </c>
      <c r="B14" s="28"/>
      <c r="C14" s="29" t="s">
        <v>35</v>
      </c>
      <c r="D14" s="30">
        <v>633004</v>
      </c>
      <c r="E14" s="31" t="s">
        <v>18</v>
      </c>
      <c r="F14" s="32">
        <v>1</v>
      </c>
      <c r="G14" s="48">
        <v>0</v>
      </c>
      <c r="H14" s="47">
        <f>G14*1.2</f>
        <v>0</v>
      </c>
      <c r="I14" s="32">
        <f>ROUND(G14*F14,2)</f>
        <v>0</v>
      </c>
      <c r="J14" s="32">
        <f t="shared" ref="J14:J15" si="0">I14*0.2</f>
        <v>0</v>
      </c>
      <c r="K14" s="32">
        <f>ROUND(H14*F14,2)</f>
        <v>0</v>
      </c>
      <c r="L14" s="33">
        <v>0</v>
      </c>
    </row>
    <row r="15" spans="1:42" ht="22.5">
      <c r="A15" s="34">
        <v>2</v>
      </c>
      <c r="B15" s="28"/>
      <c r="C15" s="49" t="s">
        <v>38</v>
      </c>
      <c r="D15" s="35">
        <v>633003</v>
      </c>
      <c r="E15" s="36" t="s">
        <v>18</v>
      </c>
      <c r="F15" s="37">
        <v>1</v>
      </c>
      <c r="G15" s="1">
        <v>0</v>
      </c>
      <c r="H15" s="37">
        <f t="shared" ref="H15" si="1">G15*1.2</f>
        <v>0</v>
      </c>
      <c r="I15" s="37">
        <f t="shared" ref="I15" si="2">ROUND(G15*F15,2)</f>
        <v>0</v>
      </c>
      <c r="J15" s="37">
        <f t="shared" si="0"/>
        <v>0</v>
      </c>
      <c r="K15" s="37">
        <f t="shared" ref="K15" si="3">ROUND(H15*F15,2)</f>
        <v>0</v>
      </c>
      <c r="L15" s="38">
        <v>0</v>
      </c>
    </row>
    <row r="17" spans="3:12" s="42" customFormat="1" ht="12.75" customHeight="1">
      <c r="C17" s="41" t="s">
        <v>6</v>
      </c>
      <c r="D17" s="41"/>
      <c r="I17" s="43">
        <f>SUM(I14:I15)</f>
        <v>0</v>
      </c>
      <c r="J17" s="43">
        <f>SUM(J14:J15)</f>
        <v>0</v>
      </c>
      <c r="K17" s="43">
        <f>SUM(K14:K15)</f>
        <v>0</v>
      </c>
      <c r="L17" s="43">
        <f>SUM(L14:L15)</f>
        <v>0</v>
      </c>
    </row>
    <row r="18" spans="3:12" s="42" customFormat="1" ht="12.75" customHeight="1">
      <c r="C18" s="41" t="s">
        <v>7</v>
      </c>
      <c r="D18" s="41"/>
      <c r="I18" s="43"/>
      <c r="J18" s="43"/>
      <c r="K18" s="43"/>
    </row>
    <row r="19" spans="3:12" s="42" customFormat="1" ht="12.75" customHeight="1">
      <c r="C19" s="41" t="s">
        <v>8</v>
      </c>
      <c r="D19" s="41"/>
      <c r="I19" s="43"/>
      <c r="J19" s="43"/>
      <c r="K19" s="43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17:K1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showGridLines="0" tabSelected="1" topLeftCell="A9" zoomScale="110" zoomScaleNormal="110" zoomScaleSheetLayoutView="100" workbookViewId="0">
      <selection activeCell="G19" sqref="G19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54" t="s">
        <v>45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2"/>
    </row>
    <row r="2" spans="1:12" ht="11.25">
      <c r="A2" s="5"/>
      <c r="B2" s="4"/>
      <c r="C2" s="4"/>
      <c r="D2" s="4"/>
      <c r="E2" s="4"/>
      <c r="F2" s="4"/>
      <c r="G2" s="4"/>
      <c r="H2" s="4"/>
      <c r="I2" s="4"/>
      <c r="J2" s="4"/>
      <c r="K2" s="4"/>
      <c r="L2" s="2"/>
    </row>
    <row r="3" spans="1:12" ht="11.25">
      <c r="A3" s="5" t="s">
        <v>25</v>
      </c>
      <c r="B3" s="4"/>
      <c r="C3" s="50" t="s">
        <v>28</v>
      </c>
      <c r="D3" s="51"/>
      <c r="E3" s="51"/>
      <c r="F3" s="51"/>
      <c r="G3" s="51"/>
      <c r="H3" s="51"/>
      <c r="I3" s="51"/>
      <c r="J3" s="51"/>
      <c r="K3" s="52"/>
      <c r="L3" s="2"/>
    </row>
    <row r="4" spans="1:12" ht="11.25">
      <c r="A4" s="53"/>
      <c r="B4" s="53"/>
      <c r="C4" s="5"/>
      <c r="D4" s="5"/>
      <c r="E4" s="4"/>
      <c r="F4" s="6"/>
      <c r="G4" s="4"/>
      <c r="H4" s="4"/>
      <c r="I4" s="4"/>
      <c r="J4" s="4"/>
      <c r="K4" s="4"/>
      <c r="L4" s="2"/>
    </row>
    <row r="5" spans="1:12" ht="11.25">
      <c r="A5" s="6" t="s">
        <v>26</v>
      </c>
      <c r="B5" s="4"/>
      <c r="C5" s="4"/>
      <c r="D5" s="4"/>
      <c r="E5" s="4"/>
      <c r="F5" s="6"/>
      <c r="G5" s="4"/>
      <c r="H5" s="4"/>
      <c r="I5" s="4"/>
      <c r="J5" s="4"/>
      <c r="K5" s="4"/>
      <c r="L5" s="2"/>
    </row>
    <row r="6" spans="1:12" ht="11.25">
      <c r="A6" s="6"/>
      <c r="B6" s="4"/>
      <c r="C6" s="4"/>
      <c r="D6" s="4"/>
      <c r="E6" s="4"/>
      <c r="F6" s="6" t="s">
        <v>27</v>
      </c>
      <c r="G6" s="4"/>
      <c r="H6" s="4"/>
      <c r="I6" s="4"/>
      <c r="J6" s="4"/>
      <c r="K6" s="4"/>
      <c r="L6" s="2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20</v>
      </c>
      <c r="E8" s="7" t="s">
        <v>3</v>
      </c>
      <c r="F8" s="7" t="s">
        <v>4</v>
      </c>
      <c r="G8" s="45" t="s">
        <v>5</v>
      </c>
      <c r="H8" s="7" t="s">
        <v>21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45" t="s">
        <v>16</v>
      </c>
      <c r="H9" s="7" t="s">
        <v>17</v>
      </c>
      <c r="I9" s="7" t="s">
        <v>22</v>
      </c>
      <c r="J9" s="7" t="s">
        <v>23</v>
      </c>
      <c r="K9" s="7" t="s">
        <v>24</v>
      </c>
      <c r="L9" s="7" t="s">
        <v>17</v>
      </c>
    </row>
    <row r="10" spans="1:12" ht="11.25">
      <c r="A10" s="2"/>
      <c r="B10" s="8"/>
      <c r="C10" s="8"/>
      <c r="D10" s="8"/>
      <c r="E10" s="2"/>
      <c r="F10" s="2"/>
      <c r="G10" s="46"/>
      <c r="H10" s="2"/>
      <c r="I10" s="2"/>
      <c r="J10" s="2"/>
      <c r="K10" s="2"/>
      <c r="L10" s="2"/>
    </row>
    <row r="11" spans="1:12" ht="11.25">
      <c r="A11" s="9"/>
      <c r="B11" s="10"/>
      <c r="C11" s="10"/>
      <c r="D11" s="10"/>
      <c r="E11" s="11"/>
      <c r="F11" s="12"/>
      <c r="G11" s="12"/>
      <c r="H11" s="12"/>
      <c r="I11" s="12"/>
      <c r="J11" s="12"/>
      <c r="K11" s="12"/>
      <c r="L11" s="13">
        <v>0</v>
      </c>
    </row>
    <row r="12" spans="1:12" ht="11.25">
      <c r="A12" s="14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8">
        <v>0</v>
      </c>
    </row>
    <row r="13" spans="1:12" ht="11.25">
      <c r="A13" s="34">
        <v>1</v>
      </c>
      <c r="B13" s="21"/>
      <c r="C13" s="21" t="s">
        <v>37</v>
      </c>
      <c r="D13" s="35"/>
      <c r="E13" s="36"/>
      <c r="F13" s="37"/>
      <c r="G13" s="1"/>
      <c r="H13" s="37"/>
      <c r="I13" s="37"/>
      <c r="J13" s="37"/>
      <c r="K13" s="37"/>
      <c r="L13" s="38"/>
    </row>
    <row r="14" spans="1:12" ht="33.75">
      <c r="A14" s="34">
        <v>2</v>
      </c>
      <c r="B14" s="21"/>
      <c r="C14" s="40" t="s">
        <v>43</v>
      </c>
      <c r="D14" s="35">
        <v>633004</v>
      </c>
      <c r="E14" s="36" t="s">
        <v>18</v>
      </c>
      <c r="F14" s="37">
        <v>1</v>
      </c>
      <c r="G14" s="1">
        <v>0</v>
      </c>
      <c r="H14" s="37">
        <f t="shared" ref="H14:H21" si="0">G14*1.2</f>
        <v>0</v>
      </c>
      <c r="I14" s="37">
        <f t="shared" ref="I14:I21" si="1">ROUND(G14*F14,2)</f>
        <v>0</v>
      </c>
      <c r="J14" s="37">
        <f t="shared" ref="J14:J21" si="2">I14*0.2</f>
        <v>0</v>
      </c>
      <c r="K14" s="37">
        <f t="shared" ref="K14:K21" si="3">ROUND(H14*F14,2)</f>
        <v>0</v>
      </c>
      <c r="L14" s="38">
        <v>0</v>
      </c>
    </row>
    <row r="15" spans="1:12" ht="11.25">
      <c r="A15" s="34">
        <v>3</v>
      </c>
      <c r="B15" s="21"/>
      <c r="C15" s="39" t="s">
        <v>34</v>
      </c>
      <c r="D15" s="35">
        <v>633004</v>
      </c>
      <c r="E15" s="36" t="s">
        <v>18</v>
      </c>
      <c r="F15" s="37">
        <v>1</v>
      </c>
      <c r="G15" s="1">
        <v>0</v>
      </c>
      <c r="H15" s="37">
        <f t="shared" si="0"/>
        <v>0</v>
      </c>
      <c r="I15" s="37">
        <f t="shared" si="1"/>
        <v>0</v>
      </c>
      <c r="J15" s="37">
        <f t="shared" si="2"/>
        <v>0</v>
      </c>
      <c r="K15" s="37">
        <f t="shared" si="3"/>
        <v>0</v>
      </c>
      <c r="L15" s="38">
        <v>0</v>
      </c>
    </row>
    <row r="16" spans="1:12" ht="22.5">
      <c r="A16" s="34">
        <v>4</v>
      </c>
      <c r="B16" s="21"/>
      <c r="C16" s="40" t="s">
        <v>33</v>
      </c>
      <c r="D16" s="35">
        <v>633004</v>
      </c>
      <c r="E16" s="36" t="s">
        <v>18</v>
      </c>
      <c r="F16" s="37">
        <v>1</v>
      </c>
      <c r="G16" s="1">
        <v>0</v>
      </c>
      <c r="H16" s="37">
        <f t="shared" si="0"/>
        <v>0</v>
      </c>
      <c r="I16" s="37">
        <f t="shared" si="1"/>
        <v>0</v>
      </c>
      <c r="J16" s="37">
        <f t="shared" si="2"/>
        <v>0</v>
      </c>
      <c r="K16" s="37">
        <f t="shared" si="3"/>
        <v>0</v>
      </c>
      <c r="L16" s="38">
        <v>0</v>
      </c>
    </row>
    <row r="17" spans="1:12" ht="11.25">
      <c r="A17" s="34">
        <v>5</v>
      </c>
      <c r="B17" s="21"/>
      <c r="C17" s="40" t="s">
        <v>29</v>
      </c>
      <c r="D17" s="35">
        <v>633004</v>
      </c>
      <c r="E17" s="36" t="s">
        <v>18</v>
      </c>
      <c r="F17" s="37">
        <v>1</v>
      </c>
      <c r="G17" s="1">
        <v>0</v>
      </c>
      <c r="H17" s="37">
        <f t="shared" si="0"/>
        <v>0</v>
      </c>
      <c r="I17" s="37">
        <f t="shared" si="1"/>
        <v>0</v>
      </c>
      <c r="J17" s="37">
        <f t="shared" si="2"/>
        <v>0</v>
      </c>
      <c r="K17" s="37">
        <f t="shared" si="3"/>
        <v>0</v>
      </c>
      <c r="L17" s="38">
        <v>0</v>
      </c>
    </row>
    <row r="18" spans="1:12" ht="11.25">
      <c r="A18" s="34">
        <v>6</v>
      </c>
      <c r="B18" s="21"/>
      <c r="C18" s="40" t="s">
        <v>40</v>
      </c>
      <c r="D18" s="35">
        <v>633004</v>
      </c>
      <c r="E18" s="36" t="s">
        <v>18</v>
      </c>
      <c r="F18" s="37">
        <v>1</v>
      </c>
      <c r="G18" s="1">
        <v>0</v>
      </c>
      <c r="H18" s="37">
        <f t="shared" si="0"/>
        <v>0</v>
      </c>
      <c r="I18" s="37">
        <f t="shared" si="1"/>
        <v>0</v>
      </c>
      <c r="J18" s="37">
        <f t="shared" si="2"/>
        <v>0</v>
      </c>
      <c r="K18" s="37">
        <f t="shared" si="3"/>
        <v>0</v>
      </c>
      <c r="L18" s="38">
        <v>0</v>
      </c>
    </row>
    <row r="19" spans="1:12" ht="22.5">
      <c r="A19" s="34">
        <v>7</v>
      </c>
      <c r="B19" s="21"/>
      <c r="C19" s="40" t="s">
        <v>41</v>
      </c>
      <c r="D19" s="35">
        <v>633004</v>
      </c>
      <c r="E19" s="36" t="s">
        <v>19</v>
      </c>
      <c r="F19" s="37">
        <v>1</v>
      </c>
      <c r="G19" s="1">
        <v>0</v>
      </c>
      <c r="H19" s="37">
        <f t="shared" si="0"/>
        <v>0</v>
      </c>
      <c r="I19" s="37">
        <f t="shared" si="1"/>
        <v>0</v>
      </c>
      <c r="J19" s="37">
        <f t="shared" si="2"/>
        <v>0</v>
      </c>
      <c r="K19" s="37">
        <f t="shared" si="3"/>
        <v>0</v>
      </c>
      <c r="L19" s="38">
        <v>0</v>
      </c>
    </row>
    <row r="20" spans="1:12" ht="11.25">
      <c r="A20" s="34">
        <v>8</v>
      </c>
      <c r="B20" s="21"/>
      <c r="C20" s="40" t="s">
        <v>42</v>
      </c>
      <c r="D20" s="35">
        <v>633004</v>
      </c>
      <c r="E20" s="36" t="s">
        <v>18</v>
      </c>
      <c r="F20" s="37">
        <v>1</v>
      </c>
      <c r="G20" s="1">
        <v>0</v>
      </c>
      <c r="H20" s="37">
        <f t="shared" si="0"/>
        <v>0</v>
      </c>
      <c r="I20" s="37">
        <f t="shared" si="1"/>
        <v>0</v>
      </c>
      <c r="J20" s="37">
        <f t="shared" si="2"/>
        <v>0</v>
      </c>
      <c r="K20" s="37">
        <f t="shared" si="3"/>
        <v>0</v>
      </c>
      <c r="L20" s="38">
        <v>0</v>
      </c>
    </row>
    <row r="21" spans="1:12" ht="22.5">
      <c r="A21" s="34">
        <v>9</v>
      </c>
      <c r="B21" s="21"/>
      <c r="C21" s="40" t="s">
        <v>39</v>
      </c>
      <c r="D21" s="35">
        <v>633004</v>
      </c>
      <c r="E21" s="36" t="s">
        <v>18</v>
      </c>
      <c r="F21" s="37">
        <v>1</v>
      </c>
      <c r="G21" s="1">
        <v>0</v>
      </c>
      <c r="H21" s="37">
        <f t="shared" si="0"/>
        <v>0</v>
      </c>
      <c r="I21" s="37">
        <f t="shared" si="1"/>
        <v>0</v>
      </c>
      <c r="J21" s="37">
        <f t="shared" si="2"/>
        <v>0</v>
      </c>
      <c r="K21" s="37">
        <f t="shared" si="3"/>
        <v>0</v>
      </c>
      <c r="L21" s="38">
        <v>0</v>
      </c>
    </row>
    <row r="22" spans="1:12" ht="11.25">
      <c r="A22" s="34">
        <v>10</v>
      </c>
      <c r="B22" s="21"/>
      <c r="C22" s="21" t="s">
        <v>36</v>
      </c>
      <c r="D22" s="35"/>
      <c r="E22" s="36"/>
      <c r="F22" s="37"/>
      <c r="G22" s="1">
        <v>0</v>
      </c>
      <c r="H22" s="37"/>
      <c r="I22" s="37"/>
      <c r="J22" s="37"/>
      <c r="K22" s="37"/>
      <c r="L22" s="38"/>
    </row>
    <row r="23" spans="1:12" ht="22.5">
      <c r="A23" s="34">
        <v>11</v>
      </c>
      <c r="B23" s="21"/>
      <c r="C23" s="40" t="s">
        <v>32</v>
      </c>
      <c r="D23" s="35">
        <v>633004</v>
      </c>
      <c r="E23" s="36" t="s">
        <v>18</v>
      </c>
      <c r="F23" s="37">
        <v>1</v>
      </c>
      <c r="G23" s="1">
        <v>0</v>
      </c>
      <c r="H23" s="37">
        <f>G23*1.2</f>
        <v>0</v>
      </c>
      <c r="I23" s="37">
        <f>ROUND(G23*F23,2)</f>
        <v>0</v>
      </c>
      <c r="J23" s="37">
        <f>I23*0.2</f>
        <v>0</v>
      </c>
      <c r="K23" s="37">
        <f>ROUND(H23*F23,2)</f>
        <v>0</v>
      </c>
      <c r="L23" s="38">
        <v>0</v>
      </c>
    </row>
    <row r="24" spans="1:12" ht="11.25">
      <c r="A24" s="34">
        <v>12</v>
      </c>
      <c r="B24" s="21"/>
      <c r="C24" s="40" t="s">
        <v>31</v>
      </c>
      <c r="D24" s="35">
        <v>633004</v>
      </c>
      <c r="E24" s="36" t="s">
        <v>18</v>
      </c>
      <c r="F24" s="37">
        <v>1</v>
      </c>
      <c r="G24" s="1">
        <v>0</v>
      </c>
      <c r="H24" s="37">
        <f>G24*1.2</f>
        <v>0</v>
      </c>
      <c r="I24" s="37">
        <f>ROUND(G24*F24,2)</f>
        <v>0</v>
      </c>
      <c r="J24" s="37">
        <f>I24*0.2</f>
        <v>0</v>
      </c>
      <c r="K24" s="37">
        <f>ROUND(H24*F24,2)</f>
        <v>0</v>
      </c>
      <c r="L24" s="38">
        <v>0</v>
      </c>
    </row>
    <row r="25" spans="1:12" ht="11.25">
      <c r="A25" s="34"/>
      <c r="B25" s="21"/>
      <c r="C25" s="21"/>
      <c r="D25" s="35"/>
      <c r="E25" s="36"/>
      <c r="F25" s="37"/>
      <c r="G25" s="1"/>
      <c r="H25" s="37"/>
      <c r="I25" s="37"/>
      <c r="J25" s="37"/>
      <c r="K25" s="37"/>
      <c r="L25" s="38"/>
    </row>
    <row r="27" spans="1:12" s="42" customFormat="1" ht="12.75" customHeight="1">
      <c r="C27" s="41" t="s">
        <v>6</v>
      </c>
      <c r="D27" s="41"/>
      <c r="I27" s="43">
        <f>SUM(I13:I25)</f>
        <v>0</v>
      </c>
      <c r="J27" s="43">
        <f>SUM(J13:J25)</f>
        <v>0</v>
      </c>
      <c r="K27" s="43">
        <f>SUM(K13:K25)</f>
        <v>0</v>
      </c>
    </row>
    <row r="28" spans="1:12" s="42" customFormat="1" ht="12.75" customHeight="1">
      <c r="C28" s="41" t="s">
        <v>7</v>
      </c>
      <c r="D28" s="41"/>
      <c r="I28" s="43"/>
      <c r="J28" s="43"/>
      <c r="K28" s="43"/>
    </row>
    <row r="29" spans="1:12" s="42" customFormat="1" ht="12.75" customHeight="1">
      <c r="C29" s="41" t="s">
        <v>8</v>
      </c>
      <c r="D29" s="41"/>
      <c r="I29" s="43"/>
      <c r="J29" s="43"/>
      <c r="K29" s="43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27:K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2013-03-22T10:42:51Z</cp:lastPrinted>
  <dcterms:created xsi:type="dcterms:W3CDTF">2012-03-08T10:23:47Z</dcterms:created>
  <dcterms:modified xsi:type="dcterms:W3CDTF">2014-01-20T10:39:00Z</dcterms:modified>
</cp:coreProperties>
</file>