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55" windowWidth="12120" windowHeight="7755" activeTab="1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prístroje'!$A$1:$K$31</definedName>
    <definedName name="_xlnm.Print_Area" localSheetId="0">'telekomunikačná technika'!$A$1:$K$22</definedName>
  </definedNames>
  <calcPr calcId="145621"/>
</workbook>
</file>

<file path=xl/calcChain.xml><?xml version="1.0" encoding="utf-8"?>
<calcChain xmlns="http://schemas.openxmlformats.org/spreadsheetml/2006/main">
  <c r="I18" i="6" l="1"/>
  <c r="J18" i="6" s="1"/>
  <c r="H18" i="6"/>
  <c r="K18" i="6" s="1"/>
  <c r="I17" i="6"/>
  <c r="J17" i="6" s="1"/>
  <c r="H17" i="6"/>
  <c r="K17" i="6" s="1"/>
  <c r="I16" i="6"/>
  <c r="J16" i="6" s="1"/>
  <c r="H16" i="6"/>
  <c r="K16" i="6" s="1"/>
  <c r="L20" i="6" l="1"/>
  <c r="I26" i="7" l="1"/>
  <c r="J26" i="7" s="1"/>
  <c r="H26" i="7"/>
  <c r="K26" i="7" s="1"/>
  <c r="I24" i="7"/>
  <c r="J24" i="7" s="1"/>
  <c r="H24" i="7"/>
  <c r="K24" i="7" s="1"/>
  <c r="I22" i="7"/>
  <c r="J22" i="7" s="1"/>
  <c r="H22" i="7"/>
  <c r="K22" i="7" s="1"/>
  <c r="I20" i="7"/>
  <c r="J20" i="7" s="1"/>
  <c r="H20" i="7"/>
  <c r="K20" i="7" s="1"/>
  <c r="I18" i="7"/>
  <c r="J18" i="7" s="1"/>
  <c r="H18" i="7"/>
  <c r="K18" i="7" s="1"/>
  <c r="I16" i="7"/>
  <c r="J16" i="7" s="1"/>
  <c r="H16" i="7"/>
  <c r="K16" i="7" s="1"/>
  <c r="I14" i="7"/>
  <c r="J14" i="7" s="1"/>
  <c r="H14" i="7"/>
  <c r="K14" i="7" s="1"/>
  <c r="I14" i="6"/>
  <c r="J14" i="6" s="1"/>
  <c r="H14" i="6"/>
  <c r="K14" i="6" s="1"/>
  <c r="K20" i="6" l="1"/>
  <c r="K29" i="7"/>
  <c r="J20" i="6"/>
  <c r="I20" i="6"/>
  <c r="J29" i="7"/>
  <c r="I29" i="7"/>
</calcChain>
</file>

<file path=xl/sharedStrings.xml><?xml version="1.0" encoding="utf-8"?>
<sst xmlns="http://schemas.openxmlformats.org/spreadsheetml/2006/main" count="96" uniqueCount="50">
  <si>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</si>
  <si>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</si>
  <si>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</si>
  <si>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</si>
  <si>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</si>
  <si>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</si>
  <si>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</si>
  <si>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</si>
  <si>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</si>
  <si>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</si>
  <si>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</si>
  <si>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</si>
  <si>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</si>
  <si>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</si>
  <si>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</si>
  <si>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</si>
  <si>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</si>
  <si>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</si>
  <si>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</si>
  <si>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</si>
  <si>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</si>
  <si>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</si>
  <si>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</si>
  <si>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</si>
  <si>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</si>
  <si>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</si>
  <si>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</si>
  <si>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Mikrovlnka  452x262x393</t>
  </si>
  <si>
    <t>Televízny prijímač uhl.40"(101cm)LED  927x606x23</t>
  </si>
  <si>
    <t>WIFI router</t>
  </si>
  <si>
    <t>Prijímacia anténa internetu</t>
  </si>
  <si>
    <t>Satelitný tanier + komplet</t>
  </si>
  <si>
    <t>RD Koromľa č. 28</t>
  </si>
  <si>
    <t>Plynový sporák so 4 varnými platňami, elek.multif.rúrou a elekt. zapaľovaním 500x850x600</t>
  </si>
  <si>
    <t>SO 01 1.10 Obývacia izba</t>
  </si>
  <si>
    <t>SO 01 - 1.11 Izba vychovávateľov</t>
  </si>
  <si>
    <t>SO 01 2.06 Izba deti</t>
  </si>
  <si>
    <t>SO 01 1.09 Kuchyňa-Jedáleň</t>
  </si>
  <si>
    <t>Kombinovaná chladnička pre zabudovanie 201+72=273 litra  560x1776x555, samorozmrazovacia, ener.trieda A+</t>
  </si>
  <si>
    <t>SO 01 1.09 Kuchyňa - Jedáleň; SO 02 1.02 Kuchyňka  -Izba                   SO 02 1.07 Kuchyňa-Izba</t>
  </si>
  <si>
    <t>Umývačka riadu pre zabudovanie do kuch.linky  na 10 sád riadu  448x815x573, ener.trieda A+</t>
  </si>
  <si>
    <t>SO 01 1.09 Kuchyňa - Jedáleň; SO 02 1.02 Kuchyňka  -  Izba                 SO 02 1.07 Kuchyňa-  Izba</t>
  </si>
  <si>
    <t>SO 01 1.06 Pračovňa - Sušiareň, SO 02 1.04 Kúpeľňa ,                   1.05 Kúpeľňa</t>
  </si>
  <si>
    <t xml:space="preserve">Vrchom plnená automatická práčka  400x900x600, ener.trieda A+, min. na 5 kg </t>
  </si>
  <si>
    <t>SO 01 1.06 Pračovňa - Sušiareň</t>
  </si>
  <si>
    <t>Sušička prádla  , min. na 5 kg 590x900x650, ener.trieda A+</t>
  </si>
  <si>
    <t>SO 02 1.02 Kuchyňa - Izba</t>
  </si>
  <si>
    <t>Kombinovaná chladnička zabudovateľná  178+42=222 l 540x1441x545,samorozmrazovacia, ener.trieda A+</t>
  </si>
  <si>
    <t xml:space="preserve">Telekomunikačná technika </t>
  </si>
  <si>
    <t>Prevádzkové stroje, prístroje, zariadenie,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</si>
</sst>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_ ;\-#,##0.00\ "/>
  </numFmts>
  <fonts count="10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color indexed="18"/>
      <name val="Arial CE"/>
      <charset val="110"/>
    </font>
    <font>
      <b/>
      <sz val="8"/>
      <name val="MS Sans Serif"/>
      <family val="2"/>
      <charset val="238"/>
    </font>
    <font>
      <b/>
      <sz val="8"/>
      <color rgb="FFFF0000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57">
    <xf numFmtId="0" fontId="0" fillId="0" borderId="0" xfId="0" applyAlignment="1"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left" vertical="top"/>
      <protection hidden="1"/>
    </xf>
    <xf numFmtId="164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166" fontId="7" fillId="0" borderId="0" xfId="0" applyNumberFormat="1" applyFont="1" applyFill="1" applyAlignment="1" applyProtection="1">
      <alignment horizontal="right"/>
      <protection hidden="1"/>
    </xf>
    <xf numFmtId="165" fontId="7" fillId="0" borderId="0" xfId="0" applyNumberFormat="1" applyFont="1" applyFill="1" applyAlignment="1" applyProtection="1">
      <alignment horizontal="right"/>
      <protection hidden="1"/>
    </xf>
    <xf numFmtId="164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wrapText="1"/>
      <protection hidden="1"/>
    </xf>
    <xf numFmtId="166" fontId="5" fillId="0" borderId="0" xfId="0" applyNumberFormat="1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 wrapText="1"/>
      <protection hidden="1"/>
    </xf>
    <xf numFmtId="166" fontId="5" fillId="0" borderId="2" xfId="0" applyNumberFormat="1" applyFont="1" applyFill="1" applyBorder="1" applyAlignment="1" applyProtection="1">
      <alignment horizontal="right"/>
      <protection hidden="1"/>
    </xf>
    <xf numFmtId="165" fontId="5" fillId="0" borderId="3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Border="1" applyAlignment="1" applyProtection="1">
      <alignment horizontal="left" vertical="top"/>
      <protection hidden="1"/>
    </xf>
    <xf numFmtId="0" fontId="4" fillId="0" borderId="2" xfId="0" applyFont="1" applyFill="1" applyBorder="1" applyAlignment="1" applyProtection="1">
      <alignment horizontal="left" vertical="top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left" vertical="top" wrapText="1"/>
      <protection hidden="1"/>
    </xf>
    <xf numFmtId="0" fontId="3" fillId="0" borderId="5" xfId="0" applyFont="1" applyFill="1" applyBorder="1" applyAlignment="1" applyProtection="1">
      <alignment horizontal="left" vertical="top" wrapText="1"/>
      <protection hidden="1"/>
    </xf>
    <xf numFmtId="0" fontId="3" fillId="3" borderId="5" xfId="0" applyFont="1" applyFill="1" applyBorder="1" applyAlignment="1" applyProtection="1">
      <alignment horizontal="center" wrapText="1"/>
      <protection hidden="1"/>
    </xf>
    <xf numFmtId="0" fontId="3" fillId="0" borderId="5" xfId="0" applyFont="1" applyFill="1" applyBorder="1" applyAlignment="1" applyProtection="1">
      <alignment horizontal="left" wrapText="1"/>
      <protection hidden="1"/>
    </xf>
    <xf numFmtId="166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16" fontId="3" fillId="3" borderId="2" xfId="0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 applyProtection="1">
      <alignment horizontal="righ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4" fontId="8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166" fontId="3" fillId="0" borderId="5" xfId="0" applyNumberFormat="1" applyFont="1" applyFill="1" applyBorder="1" applyAlignment="1" applyProtection="1">
      <alignment horizontal="right"/>
      <protection locked="0"/>
    </xf>
    <xf numFmtId="166" fontId="9" fillId="0" borderId="0" xfId="0" applyNumberFormat="1" applyFont="1" applyFill="1" applyAlignment="1" applyProtection="1">
      <alignment horizontal="right"/>
      <protection hidden="1"/>
    </xf>
    <xf numFmtId="16" fontId="3" fillId="3" borderId="5" xfId="0" applyNumberFormat="1" applyFont="1" applyFill="1" applyBorder="1" applyAlignment="1" applyProtection="1">
      <alignment horizontal="left" vertical="top" wrapText="1"/>
      <protection hidden="1"/>
    </xf>
    <xf numFmtId="165" fontId="5" fillId="0" borderId="2" xfId="0" applyNumberFormat="1" applyFont="1" applyFill="1" applyBorder="1" applyAlignment="1" applyProtection="1">
      <alignment horizontal="right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6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"/>
  <sheetViews>
    <sheetView showGridLines="0" zoomScale="120" zoomScaleNormal="120" zoomScaleSheetLayoutView="100" workbookViewId="0">
      <selection activeCell="G14" sqref="G14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30" ht="46.5" customHeight="1">
      <c r="A1" s="55" t="s">
        <v>48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1"/>
    </row>
    <row r="2" spans="1:30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30" ht="11.25">
      <c r="A3" s="3" t="s">
        <v>24</v>
      </c>
      <c r="B3" s="4"/>
      <c r="C3" s="51" t="s">
        <v>32</v>
      </c>
      <c r="D3" s="52"/>
      <c r="E3" s="52"/>
      <c r="F3" s="52"/>
      <c r="G3" s="52"/>
      <c r="H3" s="52"/>
      <c r="I3" s="52"/>
      <c r="J3" s="52"/>
      <c r="K3" s="53"/>
      <c r="L3" s="1"/>
    </row>
    <row r="4" spans="1:30" ht="11.25">
      <c r="A4" s="54"/>
      <c r="B4" s="54"/>
      <c r="C4" s="3"/>
      <c r="D4" s="3"/>
      <c r="E4" s="4"/>
      <c r="F4" s="5"/>
      <c r="G4" s="4"/>
      <c r="H4" s="4"/>
      <c r="I4" s="4"/>
      <c r="J4" s="4"/>
      <c r="K4" s="4"/>
      <c r="L4" s="1"/>
    </row>
    <row r="5" spans="1:30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30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30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30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44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30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44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30" ht="11.25">
      <c r="A10" s="1"/>
      <c r="B10" s="7"/>
      <c r="C10" s="7"/>
      <c r="D10" s="7"/>
      <c r="E10" s="1"/>
      <c r="F10" s="1"/>
      <c r="G10" s="45"/>
      <c r="H10" s="1"/>
      <c r="I10" s="1"/>
      <c r="J10" s="1"/>
      <c r="K10" s="1"/>
      <c r="L10" s="1"/>
    </row>
    <row r="11" spans="1:30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30" ht="11.25">
      <c r="A12" s="13"/>
      <c r="B12" s="14"/>
      <c r="C12" s="14"/>
      <c r="D12" s="14"/>
      <c r="E12" s="15"/>
      <c r="F12" s="16"/>
      <c r="G12" s="16"/>
      <c r="H12" s="16"/>
      <c r="I12" s="16"/>
      <c r="J12" s="16"/>
      <c r="K12" s="16"/>
      <c r="L12" s="17">
        <v>0</v>
      </c>
    </row>
    <row r="13" spans="1:30" s="25" customFormat="1" ht="11.25">
      <c r="A13" s="18"/>
      <c r="B13" s="19"/>
      <c r="C13" s="40" t="s">
        <v>34</v>
      </c>
      <c r="D13" s="19"/>
      <c r="E13" s="21"/>
      <c r="F13" s="22"/>
      <c r="G13" s="46"/>
      <c r="H13" s="22"/>
      <c r="I13" s="22"/>
      <c r="J13" s="22"/>
      <c r="K13" s="22"/>
      <c r="L13" s="23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</row>
    <row r="14" spans="1:30" ht="11.25">
      <c r="A14" s="26">
        <v>1</v>
      </c>
      <c r="B14" s="49"/>
      <c r="C14" s="28" t="s">
        <v>28</v>
      </c>
      <c r="D14" s="29">
        <v>633004</v>
      </c>
      <c r="E14" s="30" t="s">
        <v>18</v>
      </c>
      <c r="F14" s="31">
        <v>1</v>
      </c>
      <c r="G14" s="47">
        <v>0</v>
      </c>
      <c r="H14" s="31">
        <f>G14*1.2</f>
        <v>0</v>
      </c>
      <c r="I14" s="31">
        <f>ROUND(G14*F14,2)</f>
        <v>0</v>
      </c>
      <c r="J14" s="31">
        <f t="shared" ref="J14" si="0">I14*0.2</f>
        <v>0</v>
      </c>
      <c r="K14" s="31">
        <f>ROUND(H14*F14,2)</f>
        <v>0</v>
      </c>
      <c r="L14" s="32">
        <v>0</v>
      </c>
    </row>
    <row r="15" spans="1:30" ht="11.25">
      <c r="A15" s="26">
        <v>2</v>
      </c>
      <c r="B15" s="27"/>
      <c r="C15" s="20" t="s">
        <v>36</v>
      </c>
      <c r="D15" s="29"/>
      <c r="E15" s="30"/>
      <c r="F15" s="31"/>
      <c r="G15" s="47">
        <v>0</v>
      </c>
      <c r="H15" s="31"/>
      <c r="I15" s="31"/>
      <c r="J15" s="31"/>
      <c r="K15" s="31"/>
      <c r="L15" s="32"/>
    </row>
    <row r="16" spans="1:30" ht="11.25">
      <c r="A16" s="26">
        <v>3</v>
      </c>
      <c r="B16" s="27"/>
      <c r="C16" s="39" t="s">
        <v>29</v>
      </c>
      <c r="D16" s="35">
        <v>633003</v>
      </c>
      <c r="E16" s="36" t="s">
        <v>18</v>
      </c>
      <c r="F16" s="37">
        <v>1</v>
      </c>
      <c r="G16" s="47">
        <v>0</v>
      </c>
      <c r="H16" s="37">
        <f t="shared" ref="H16:H18" si="1">G16*1.2</f>
        <v>0</v>
      </c>
      <c r="I16" s="37">
        <f t="shared" ref="I16:I18" si="2">ROUND(G16*F16,2)</f>
        <v>0</v>
      </c>
      <c r="J16" s="37">
        <f t="shared" ref="J16:J18" si="3">I16*0.2</f>
        <v>0</v>
      </c>
      <c r="K16" s="37">
        <f t="shared" ref="K16:K18" si="4">ROUND(H16*F16,2)</f>
        <v>0</v>
      </c>
      <c r="L16" s="38">
        <v>0</v>
      </c>
    </row>
    <row r="17" spans="1:12" ht="11.25">
      <c r="A17" s="26">
        <v>4</v>
      </c>
      <c r="B17" s="27"/>
      <c r="C17" s="39" t="s">
        <v>30</v>
      </c>
      <c r="D17" s="35">
        <v>633003</v>
      </c>
      <c r="E17" s="36" t="s">
        <v>18</v>
      </c>
      <c r="F17" s="37">
        <v>1</v>
      </c>
      <c r="G17" s="47">
        <v>0</v>
      </c>
      <c r="H17" s="37">
        <f t="shared" si="1"/>
        <v>0</v>
      </c>
      <c r="I17" s="37">
        <f t="shared" si="2"/>
        <v>0</v>
      </c>
      <c r="J17" s="37">
        <f t="shared" si="3"/>
        <v>0</v>
      </c>
      <c r="K17" s="37">
        <f t="shared" si="4"/>
        <v>0</v>
      </c>
      <c r="L17" s="38">
        <v>0</v>
      </c>
    </row>
    <row r="18" spans="1:12" ht="11.25">
      <c r="A18" s="26">
        <v>5</v>
      </c>
      <c r="B18" s="27"/>
      <c r="C18" s="39" t="s">
        <v>31</v>
      </c>
      <c r="D18" s="35">
        <v>633003</v>
      </c>
      <c r="E18" s="36" t="s">
        <v>18</v>
      </c>
      <c r="F18" s="37">
        <v>1</v>
      </c>
      <c r="G18" s="47">
        <v>0</v>
      </c>
      <c r="H18" s="37">
        <f t="shared" si="1"/>
        <v>0</v>
      </c>
      <c r="I18" s="37">
        <f t="shared" si="2"/>
        <v>0</v>
      </c>
      <c r="J18" s="37">
        <f t="shared" si="3"/>
        <v>0</v>
      </c>
      <c r="K18" s="37">
        <f t="shared" si="4"/>
        <v>0</v>
      </c>
      <c r="L18" s="38">
        <v>0</v>
      </c>
    </row>
    <row r="20" spans="1:12" s="41" customFormat="1" ht="12.75" customHeight="1">
      <c r="C20" s="42" t="s">
        <v>6</v>
      </c>
      <c r="D20" s="42"/>
      <c r="I20" s="43">
        <f>SUM(I14:I18)</f>
        <v>0</v>
      </c>
      <c r="J20" s="43">
        <f>SUM(J14:J18)</f>
        <v>0</v>
      </c>
      <c r="K20" s="43">
        <f>SUM(K14:K18)</f>
        <v>0</v>
      </c>
      <c r="L20" s="43">
        <f>SUM(L14:L18)</f>
        <v>0</v>
      </c>
    </row>
    <row r="21" spans="1:12" s="41" customFormat="1" ht="12.75" customHeight="1">
      <c r="C21" s="42" t="s">
        <v>7</v>
      </c>
      <c r="D21" s="42"/>
      <c r="I21" s="43"/>
      <c r="J21" s="43"/>
      <c r="K21" s="43"/>
    </row>
    <row r="22" spans="1:12" s="41" customFormat="1" ht="12.75" customHeight="1">
      <c r="C22" s="42" t="s">
        <v>8</v>
      </c>
      <c r="D22" s="42"/>
      <c r="I22" s="43"/>
      <c r="J22" s="43"/>
      <c r="K22" s="43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fitToHeight="100" orientation="landscape" blackAndWhite="1" r:id="rId1"/>
  <headerFooter alignWithMargins="0"/>
  <ignoredErrors>
    <ignoredError sqref="A9:K9" numberStoredAsText="1"/>
    <ignoredError sqref="I20:K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tabSelected="1" topLeftCell="A14" zoomScale="120" zoomScaleNormal="120" zoomScaleSheetLayoutView="100" workbookViewId="0">
      <selection activeCell="G14" sqref="G14"/>
    </sheetView>
  </sheetViews>
  <sheetFormatPr defaultColWidth="10.6640625" defaultRowHeight="10.5"/>
  <cols>
    <col min="1" max="1" width="6.83203125" style="2" customWidth="1"/>
    <col min="2" max="2" width="17.33203125" style="2" bestFit="1" customWidth="1"/>
    <col min="3" max="3" width="54.1640625" style="2" customWidth="1"/>
    <col min="4" max="4" width="17" style="2" customWidth="1"/>
    <col min="5" max="5" width="4.83203125" style="2" customWidth="1"/>
    <col min="6" max="6" width="11.33203125" style="2" customWidth="1"/>
    <col min="7" max="8" width="11.5" style="2" customWidth="1"/>
    <col min="9" max="9" width="14.33203125" style="2" customWidth="1"/>
    <col min="10" max="10" width="10.83203125" style="2" customWidth="1"/>
    <col min="11" max="11" width="12.6640625" style="2" customWidth="1"/>
    <col min="12" max="12" width="10.6640625" style="2" hidden="1" customWidth="1"/>
    <col min="13" max="16384" width="10.6640625" style="2"/>
  </cols>
  <sheetData>
    <row r="1" spans="1:12" ht="39.75" customHeight="1">
      <c r="A1" s="55" t="s">
        <v>49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1"/>
    </row>
    <row r="2" spans="1:12" ht="11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1"/>
    </row>
    <row r="3" spans="1:12" ht="11.25">
      <c r="A3" s="3" t="s">
        <v>24</v>
      </c>
      <c r="B3" s="4"/>
      <c r="C3" s="51" t="s">
        <v>32</v>
      </c>
      <c r="D3" s="52"/>
      <c r="E3" s="52"/>
      <c r="F3" s="52"/>
      <c r="G3" s="52"/>
      <c r="H3" s="52"/>
      <c r="I3" s="52"/>
      <c r="J3" s="52"/>
      <c r="K3" s="53"/>
      <c r="L3" s="1"/>
    </row>
    <row r="4" spans="1:12" ht="11.25">
      <c r="A4" s="54"/>
      <c r="B4" s="54"/>
      <c r="C4" s="3"/>
      <c r="D4" s="3"/>
      <c r="E4" s="4"/>
      <c r="F4" s="5"/>
      <c r="G4" s="4"/>
      <c r="H4" s="4"/>
      <c r="I4" s="4"/>
      <c r="J4" s="4"/>
      <c r="K4" s="4"/>
      <c r="L4" s="1"/>
    </row>
    <row r="5" spans="1:12" ht="11.25">
      <c r="A5" s="5" t="s">
        <v>25</v>
      </c>
      <c r="B5" s="4"/>
      <c r="C5" s="4"/>
      <c r="D5" s="4"/>
      <c r="E5" s="4"/>
      <c r="F5" s="5"/>
      <c r="G5" s="4"/>
      <c r="H5" s="4"/>
      <c r="I5" s="4"/>
      <c r="J5" s="4"/>
      <c r="K5" s="4"/>
      <c r="L5" s="1"/>
    </row>
    <row r="6" spans="1:12" ht="11.25">
      <c r="A6" s="5"/>
      <c r="B6" s="4"/>
      <c r="C6" s="4"/>
      <c r="D6" s="4"/>
      <c r="E6" s="4"/>
      <c r="F6" s="5" t="s">
        <v>26</v>
      </c>
      <c r="G6" s="4"/>
      <c r="H6" s="4"/>
      <c r="I6" s="4"/>
      <c r="J6" s="4"/>
      <c r="K6" s="4"/>
      <c r="L6" s="1"/>
    </row>
    <row r="7" spans="1:12" ht="12" thickBo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1"/>
    </row>
    <row r="8" spans="1:12" ht="34.5" thickBot="1">
      <c r="A8" s="6" t="s">
        <v>0</v>
      </c>
      <c r="B8" s="6" t="s">
        <v>1</v>
      </c>
      <c r="C8" s="6" t="s">
        <v>2</v>
      </c>
      <c r="D8" s="6" t="s">
        <v>19</v>
      </c>
      <c r="E8" s="6" t="s">
        <v>3</v>
      </c>
      <c r="F8" s="6" t="s">
        <v>4</v>
      </c>
      <c r="G8" s="44" t="s">
        <v>5</v>
      </c>
      <c r="H8" s="6" t="s">
        <v>20</v>
      </c>
      <c r="I8" s="6" t="s">
        <v>6</v>
      </c>
      <c r="J8" s="6" t="s">
        <v>7</v>
      </c>
      <c r="K8" s="6" t="s">
        <v>8</v>
      </c>
      <c r="L8" s="6" t="s">
        <v>9</v>
      </c>
    </row>
    <row r="9" spans="1:12" ht="12" thickBot="1">
      <c r="A9" s="6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44" t="s">
        <v>16</v>
      </c>
      <c r="H9" s="6" t="s">
        <v>17</v>
      </c>
      <c r="I9" s="6" t="s">
        <v>21</v>
      </c>
      <c r="J9" s="6" t="s">
        <v>22</v>
      </c>
      <c r="K9" s="6" t="s">
        <v>23</v>
      </c>
      <c r="L9" s="6" t="s">
        <v>17</v>
      </c>
    </row>
    <row r="10" spans="1:12" ht="11.25">
      <c r="A10" s="1"/>
      <c r="B10" s="7"/>
      <c r="C10" s="7"/>
      <c r="D10" s="7"/>
      <c r="E10" s="1"/>
      <c r="F10" s="1"/>
      <c r="G10" s="45"/>
      <c r="H10" s="1"/>
      <c r="I10" s="1"/>
      <c r="J10" s="1"/>
      <c r="K10" s="1"/>
      <c r="L10" s="1"/>
    </row>
    <row r="11" spans="1:12" ht="11.25">
      <c r="A11" s="8"/>
      <c r="B11" s="9"/>
      <c r="C11" s="9"/>
      <c r="D11" s="9"/>
      <c r="E11" s="10"/>
      <c r="F11" s="11"/>
      <c r="G11" s="11"/>
      <c r="H11" s="11"/>
      <c r="I11" s="11"/>
      <c r="J11" s="11"/>
      <c r="K11" s="11"/>
      <c r="L11" s="12">
        <v>0</v>
      </c>
    </row>
    <row r="12" spans="1:12" ht="11.25">
      <c r="A12" s="13"/>
      <c r="B12" s="14"/>
      <c r="C12" s="14"/>
      <c r="D12" s="14"/>
      <c r="E12" s="15"/>
      <c r="F12" s="48"/>
      <c r="G12" s="16"/>
      <c r="H12" s="16"/>
      <c r="I12" s="16"/>
      <c r="J12" s="16"/>
      <c r="K12" s="16"/>
      <c r="L12" s="17">
        <v>0</v>
      </c>
    </row>
    <row r="13" spans="1:12" s="25" customFormat="1" ht="11.25">
      <c r="A13" s="18"/>
      <c r="B13" s="19"/>
      <c r="C13" s="20" t="s">
        <v>37</v>
      </c>
      <c r="D13" s="19"/>
      <c r="E13" s="21"/>
      <c r="F13" s="22"/>
      <c r="G13" s="46"/>
      <c r="H13" s="22"/>
      <c r="I13" s="22"/>
      <c r="J13" s="22"/>
      <c r="K13" s="22"/>
      <c r="L13" s="50"/>
    </row>
    <row r="14" spans="1:12" ht="22.5">
      <c r="A14" s="26">
        <v>1</v>
      </c>
      <c r="B14" s="27"/>
      <c r="C14" s="28" t="s">
        <v>38</v>
      </c>
      <c r="D14" s="29">
        <v>633004</v>
      </c>
      <c r="E14" s="30" t="s">
        <v>18</v>
      </c>
      <c r="F14" s="31">
        <v>1</v>
      </c>
      <c r="G14" s="47">
        <v>0</v>
      </c>
      <c r="H14" s="31">
        <f>G14*1.2</f>
        <v>0</v>
      </c>
      <c r="I14" s="31">
        <f>ROUND(G14*F14,2)</f>
        <v>0</v>
      </c>
      <c r="J14" s="31">
        <f>I14*0.2</f>
        <v>0</v>
      </c>
      <c r="K14" s="31">
        <f>ROUND(H14*F14,2)</f>
        <v>0</v>
      </c>
      <c r="L14" s="32">
        <v>0</v>
      </c>
    </row>
    <row r="15" spans="1:12" ht="22.5">
      <c r="A15" s="26"/>
      <c r="B15" s="27"/>
      <c r="C15" s="20" t="s">
        <v>39</v>
      </c>
      <c r="D15" s="29"/>
      <c r="E15" s="30"/>
      <c r="F15" s="31"/>
      <c r="G15" s="47">
        <v>0</v>
      </c>
      <c r="H15" s="31"/>
      <c r="I15" s="31"/>
      <c r="J15" s="31"/>
      <c r="K15" s="31"/>
      <c r="L15" s="32"/>
    </row>
    <row r="16" spans="1:12" ht="22.5">
      <c r="A16" s="33">
        <v>2</v>
      </c>
      <c r="B16" s="20"/>
      <c r="C16" s="34" t="s">
        <v>33</v>
      </c>
      <c r="D16" s="29">
        <v>633004</v>
      </c>
      <c r="E16" s="36" t="s">
        <v>18</v>
      </c>
      <c r="F16" s="37">
        <v>3</v>
      </c>
      <c r="G16" s="47">
        <v>0</v>
      </c>
      <c r="H16" s="37">
        <f>G16*1.2</f>
        <v>0</v>
      </c>
      <c r="I16" s="37">
        <f>ROUND(G16*F16,2)</f>
        <v>0</v>
      </c>
      <c r="J16" s="37">
        <f>I16*0.2</f>
        <v>0</v>
      </c>
      <c r="K16" s="37">
        <f>ROUND(H16*F16,2)</f>
        <v>0</v>
      </c>
      <c r="L16" s="38">
        <v>0</v>
      </c>
    </row>
    <row r="17" spans="1:12" ht="11.25">
      <c r="A17" s="33"/>
      <c r="B17" s="20"/>
      <c r="C17" s="20" t="s">
        <v>37</v>
      </c>
      <c r="D17" s="35"/>
      <c r="E17" s="36"/>
      <c r="F17" s="37"/>
      <c r="G17" s="47">
        <v>0</v>
      </c>
      <c r="H17" s="37"/>
      <c r="I17" s="37"/>
      <c r="J17" s="37"/>
      <c r="K17" s="37"/>
      <c r="L17" s="38"/>
    </row>
    <row r="18" spans="1:12" ht="22.5">
      <c r="A18" s="33">
        <v>3</v>
      </c>
      <c r="B18" s="20"/>
      <c r="C18" s="39" t="s">
        <v>40</v>
      </c>
      <c r="D18" s="29">
        <v>633004</v>
      </c>
      <c r="E18" s="36" t="s">
        <v>18</v>
      </c>
      <c r="F18" s="37">
        <v>1</v>
      </c>
      <c r="G18" s="47">
        <v>0</v>
      </c>
      <c r="H18" s="37">
        <f>G18*1.2</f>
        <v>0</v>
      </c>
      <c r="I18" s="37">
        <f>ROUND(G18*F18,2)</f>
        <v>0</v>
      </c>
      <c r="J18" s="37">
        <f>I18*0.2</f>
        <v>0</v>
      </c>
      <c r="K18" s="37">
        <f>ROUND(H18*F18,2)</f>
        <v>0</v>
      </c>
      <c r="L18" s="38">
        <v>0</v>
      </c>
    </row>
    <row r="19" spans="1:12" ht="22.5">
      <c r="A19" s="33"/>
      <c r="B19" s="20"/>
      <c r="C19" s="20" t="s">
        <v>41</v>
      </c>
      <c r="D19" s="35"/>
      <c r="E19" s="36"/>
      <c r="F19" s="37"/>
      <c r="G19" s="47">
        <v>0</v>
      </c>
      <c r="H19" s="37"/>
      <c r="I19" s="37"/>
      <c r="J19" s="37"/>
      <c r="K19" s="37"/>
      <c r="L19" s="38"/>
    </row>
    <row r="20" spans="1:12" ht="11.25">
      <c r="A20" s="33">
        <v>4</v>
      </c>
      <c r="B20" s="20"/>
      <c r="C20" s="39" t="s">
        <v>27</v>
      </c>
      <c r="D20" s="29">
        <v>633004</v>
      </c>
      <c r="E20" s="36" t="s">
        <v>18</v>
      </c>
      <c r="F20" s="37">
        <v>3</v>
      </c>
      <c r="G20" s="47">
        <v>0</v>
      </c>
      <c r="H20" s="37">
        <f>G20*1.2</f>
        <v>0</v>
      </c>
      <c r="I20" s="37">
        <f>ROUND(G20*F20,2)</f>
        <v>0</v>
      </c>
      <c r="J20" s="37">
        <f>I20*0.2</f>
        <v>0</v>
      </c>
      <c r="K20" s="37">
        <f>ROUND(H20*F20,2)</f>
        <v>0</v>
      </c>
      <c r="L20" s="38">
        <v>0</v>
      </c>
    </row>
    <row r="21" spans="1:12" ht="22.5">
      <c r="A21" s="33"/>
      <c r="B21" s="20"/>
      <c r="C21" s="20" t="s">
        <v>42</v>
      </c>
      <c r="D21" s="35"/>
      <c r="E21" s="36"/>
      <c r="F21" s="37"/>
      <c r="G21" s="47">
        <v>0</v>
      </c>
      <c r="H21" s="37"/>
      <c r="I21" s="37"/>
      <c r="J21" s="37"/>
      <c r="K21" s="37"/>
      <c r="L21" s="38"/>
    </row>
    <row r="22" spans="1:12" ht="22.5">
      <c r="A22" s="33">
        <v>5</v>
      </c>
      <c r="B22" s="20"/>
      <c r="C22" s="39" t="s">
        <v>43</v>
      </c>
      <c r="D22" s="29">
        <v>633004</v>
      </c>
      <c r="E22" s="36" t="s">
        <v>18</v>
      </c>
      <c r="F22" s="37">
        <v>3</v>
      </c>
      <c r="G22" s="47">
        <v>0</v>
      </c>
      <c r="H22" s="37">
        <f>G22*1.2</f>
        <v>0</v>
      </c>
      <c r="I22" s="37">
        <f>ROUND(G22*F22,2)</f>
        <v>0</v>
      </c>
      <c r="J22" s="37">
        <f>I22*0.2</f>
        <v>0</v>
      </c>
      <c r="K22" s="37">
        <f>ROUND(H22*F22,2)</f>
        <v>0</v>
      </c>
      <c r="L22" s="38">
        <v>0</v>
      </c>
    </row>
    <row r="23" spans="1:12" ht="11.25">
      <c r="A23" s="33"/>
      <c r="B23" s="20"/>
      <c r="C23" s="20" t="s">
        <v>44</v>
      </c>
      <c r="D23" s="35"/>
      <c r="E23" s="36"/>
      <c r="F23" s="37"/>
      <c r="G23" s="47">
        <v>0</v>
      </c>
      <c r="H23" s="37"/>
      <c r="I23" s="37"/>
      <c r="J23" s="37"/>
      <c r="K23" s="37"/>
      <c r="L23" s="38"/>
    </row>
    <row r="24" spans="1:12" ht="11.25">
      <c r="A24" s="33">
        <v>6</v>
      </c>
      <c r="B24" s="20"/>
      <c r="C24" s="39" t="s">
        <v>45</v>
      </c>
      <c r="D24" s="29">
        <v>633004</v>
      </c>
      <c r="E24" s="36" t="s">
        <v>18</v>
      </c>
      <c r="F24" s="37">
        <v>1</v>
      </c>
      <c r="G24" s="47">
        <v>0</v>
      </c>
      <c r="H24" s="37">
        <f>G24*1.2</f>
        <v>0</v>
      </c>
      <c r="I24" s="37">
        <f>ROUND(G24*F24,2)</f>
        <v>0</v>
      </c>
      <c r="J24" s="37">
        <f>I24*0.2</f>
        <v>0</v>
      </c>
      <c r="K24" s="37">
        <f>ROUND(H24*F24,2)</f>
        <v>0</v>
      </c>
      <c r="L24" s="38">
        <v>0</v>
      </c>
    </row>
    <row r="25" spans="1:12" ht="11.25">
      <c r="A25" s="33"/>
      <c r="B25" s="20"/>
      <c r="C25" s="20" t="s">
        <v>46</v>
      </c>
      <c r="D25" s="35"/>
      <c r="E25" s="36"/>
      <c r="F25" s="37"/>
      <c r="G25" s="47">
        <v>0</v>
      </c>
      <c r="H25" s="37"/>
      <c r="I25" s="37"/>
      <c r="J25" s="37"/>
      <c r="K25" s="37"/>
      <c r="L25" s="38"/>
    </row>
    <row r="26" spans="1:12" ht="22.5">
      <c r="A26" s="33">
        <v>7</v>
      </c>
      <c r="B26" s="20"/>
      <c r="C26" s="39" t="s">
        <v>47</v>
      </c>
      <c r="D26" s="29">
        <v>633004</v>
      </c>
      <c r="E26" s="36" t="s">
        <v>18</v>
      </c>
      <c r="F26" s="37">
        <v>2</v>
      </c>
      <c r="G26" s="47">
        <v>0</v>
      </c>
      <c r="H26" s="37">
        <f>G26*1.2</f>
        <v>0</v>
      </c>
      <c r="I26" s="37">
        <f>ROUND(G26*F26,2)</f>
        <v>0</v>
      </c>
      <c r="J26" s="37">
        <f>I26*0.2</f>
        <v>0</v>
      </c>
      <c r="K26" s="37">
        <f>ROUND(H26*F26,2)</f>
        <v>0</v>
      </c>
      <c r="L26" s="38">
        <v>0</v>
      </c>
    </row>
    <row r="27" spans="1:12" ht="11.25">
      <c r="A27" s="33">
        <v>8</v>
      </c>
      <c r="B27" s="20"/>
      <c r="C27" s="20" t="s">
        <v>35</v>
      </c>
      <c r="D27" s="35"/>
      <c r="E27" s="36"/>
      <c r="F27" s="37"/>
      <c r="G27" s="47">
        <v>0</v>
      </c>
      <c r="H27" s="37"/>
      <c r="I27" s="37"/>
      <c r="J27" s="37"/>
      <c r="K27" s="37"/>
      <c r="L27" s="38"/>
    </row>
    <row r="29" spans="1:12" s="41" customFormat="1" ht="12.75" customHeight="1">
      <c r="C29" s="42" t="s">
        <v>6</v>
      </c>
      <c r="D29" s="42"/>
      <c r="I29" s="43">
        <f>SUM(I14:I27)</f>
        <v>0</v>
      </c>
      <c r="J29" s="43">
        <f>SUM(J14:J27)</f>
        <v>0</v>
      </c>
      <c r="K29" s="43">
        <f>SUM(K14:K27)</f>
        <v>0</v>
      </c>
    </row>
    <row r="30" spans="1:12" s="41" customFormat="1" ht="12.75" customHeight="1">
      <c r="C30" s="42" t="s">
        <v>7</v>
      </c>
      <c r="D30" s="42"/>
      <c r="I30" s="43"/>
      <c r="J30" s="43"/>
      <c r="K30" s="43"/>
    </row>
    <row r="31" spans="1:12" s="41" customFormat="1" ht="12.75" customHeight="1">
      <c r="C31" s="42" t="s">
        <v>8</v>
      </c>
      <c r="D31" s="42"/>
      <c r="I31" s="43"/>
      <c r="J31" s="43"/>
      <c r="K31" s="43"/>
    </row>
  </sheetData>
  <sheetProtection password="986B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fitToHeight="100" orientation="landscape" blackAndWhite="1" r:id="rId1"/>
  <headerFooter alignWithMargins="0"/>
  <ignoredErrors>
    <ignoredError sqref="A9:K9" numberStoredAsText="1"/>
    <ignoredError sqref="I29:K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Lihánová Mariana</cp:lastModifiedBy>
  <cp:lastPrinted>2013-03-25T10:18:22Z</cp:lastPrinted>
  <dcterms:created xsi:type="dcterms:W3CDTF">2012-03-08T10:23:47Z</dcterms:created>
  <dcterms:modified xsi:type="dcterms:W3CDTF">2014-01-20T09:22:09Z</dcterms:modified>
</cp:coreProperties>
</file>