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2120" windowHeight="7875"/>
  </bookViews>
  <sheets>
    <sheet name="interiérové vybavenie" sheetId="1" r:id="rId1"/>
  </sheets>
  <definedNames>
    <definedName name="_xlnm.Print_Area" localSheetId="0">'interiérové vybavenie'!$A$1:$K$65</definedName>
  </definedNames>
  <calcPr calcId="145621"/>
</workbook>
</file>

<file path=xl/calcChain.xml><?xml version="1.0" encoding="utf-8"?>
<calcChain xmlns="http://schemas.openxmlformats.org/spreadsheetml/2006/main">
  <c r="I52" i="1" l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I12" i="1"/>
  <c r="J12" i="1" s="1"/>
  <c r="I11" i="1"/>
  <c r="J11" i="1" s="1"/>
  <c r="I10" i="1"/>
  <c r="H11" i="1"/>
  <c r="K11" i="1" s="1"/>
  <c r="H12" i="1"/>
  <c r="K12" i="1" s="1"/>
  <c r="H13" i="1"/>
  <c r="K13" i="1" s="1"/>
  <c r="H14" i="1"/>
  <c r="K14" i="1" s="1"/>
  <c r="H15" i="1"/>
  <c r="K15" i="1" s="1"/>
  <c r="H16" i="1"/>
  <c r="K16" i="1" s="1"/>
  <c r="H17" i="1"/>
  <c r="K17" i="1" s="1"/>
  <c r="H18" i="1"/>
  <c r="K18" i="1" s="1"/>
  <c r="H19" i="1"/>
  <c r="K19" i="1" s="1"/>
  <c r="H20" i="1"/>
  <c r="K20" i="1" s="1"/>
  <c r="H21" i="1"/>
  <c r="K21" i="1" s="1"/>
  <c r="H22" i="1"/>
  <c r="K22" i="1" s="1"/>
  <c r="H23" i="1"/>
  <c r="K23" i="1" s="1"/>
  <c r="H24" i="1"/>
  <c r="K24" i="1" s="1"/>
  <c r="H25" i="1"/>
  <c r="K25" i="1" s="1"/>
  <c r="H26" i="1"/>
  <c r="K26" i="1" s="1"/>
  <c r="H27" i="1"/>
  <c r="K27" i="1" s="1"/>
  <c r="H28" i="1"/>
  <c r="K28" i="1" s="1"/>
  <c r="H29" i="1"/>
  <c r="K29" i="1" s="1"/>
  <c r="H30" i="1"/>
  <c r="K30" i="1" s="1"/>
  <c r="H31" i="1"/>
  <c r="K31" i="1" s="1"/>
  <c r="H32" i="1"/>
  <c r="K32" i="1" s="1"/>
  <c r="H33" i="1"/>
  <c r="K33" i="1" s="1"/>
  <c r="H34" i="1"/>
  <c r="K34" i="1" s="1"/>
  <c r="H35" i="1"/>
  <c r="K35" i="1" s="1"/>
  <c r="H36" i="1"/>
  <c r="K36" i="1" s="1"/>
  <c r="H37" i="1"/>
  <c r="K37" i="1" s="1"/>
  <c r="H38" i="1"/>
  <c r="K38" i="1" s="1"/>
  <c r="H39" i="1"/>
  <c r="K39" i="1" s="1"/>
  <c r="H40" i="1"/>
  <c r="K40" i="1" s="1"/>
  <c r="H41" i="1"/>
  <c r="K41" i="1" s="1"/>
  <c r="H42" i="1"/>
  <c r="K42" i="1" s="1"/>
  <c r="H43" i="1"/>
  <c r="K43" i="1" s="1"/>
  <c r="H44" i="1"/>
  <c r="K44" i="1" s="1"/>
  <c r="H45" i="1"/>
  <c r="K45" i="1" s="1"/>
  <c r="H46" i="1"/>
  <c r="K46" i="1" s="1"/>
  <c r="H47" i="1"/>
  <c r="K47" i="1" s="1"/>
  <c r="H48" i="1"/>
  <c r="K48" i="1" s="1"/>
  <c r="H49" i="1"/>
  <c r="K49" i="1" s="1"/>
  <c r="H50" i="1"/>
  <c r="K50" i="1" s="1"/>
  <c r="H51" i="1"/>
  <c r="K51" i="1" s="1"/>
  <c r="H52" i="1"/>
  <c r="K52" i="1" s="1"/>
  <c r="H10" i="1"/>
  <c r="K10" i="1" s="1"/>
  <c r="K54" i="1" l="1"/>
  <c r="J13" i="1"/>
  <c r="I54" i="1"/>
  <c r="J10" i="1"/>
  <c r="J54" i="1" l="1"/>
</calcChain>
</file>

<file path=xl/sharedStrings.xml><?xml version="1.0" encoding="utf-8"?>
<sst xmlns="http://schemas.openxmlformats.org/spreadsheetml/2006/main" count="118" uniqueCount="74">
  <si>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</si>
  <si>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</si>
  <si>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</si>
  <si>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</si>
  <si>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</si>
  <si>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</si>
  <si>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</si>
  <si>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</si>
  <si>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</si>
  <si>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</si>
  <si>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</si>
  <si>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</si>
  <si>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</si>
  <si>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</si>
  <si>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</si>
  <si>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</si>
  <si>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</si>
  <si>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</si>
  <si>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</si>
  <si>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kpl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</si>
  <si>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</si>
  <si>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</si>
  <si>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</si>
  <si>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</si>
  <si>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</si>
  <si>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</si>
  <si>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</si>
  <si>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</si>
  <si>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Interiérové vybavenie (nábytok vnútorný, príp. vonkajší- záhradný, koberce, kuchynské linky okrem kuchynských spotrebičov a pod.)</t>
  </si>
  <si>
    <t>1 m2</t>
  </si>
  <si>
    <t>Srinka pod televízor s dvoma šuflíkmi, rozmery: 1380x500x320 mm, materiál drevotrieska s povrchovou úpravou fólie, v rôznych prevedeniach (wenge, dub)</t>
  </si>
  <si>
    <t xml:space="preserve">Komoda s troma dvierkami a jedným šuflíkom. rozmery: Š1380xH420xV960, </t>
  </si>
  <si>
    <t>Konferenčný stolík, rozmery: 1200x600x485, materiál drevotrieska s povrchovou úpravou fólie, v rôznych fareb. Prevedeniach (Wenge, dub)</t>
  </si>
  <si>
    <t>Trojsedačka, rozmery: Š2250xH960xV900,  3- miestna sedacia súprava s jemnými, hlbokými kreslami a pohodlnou oporou chrbta, látková, snímateľný poťah - možnosť výberu farieb (wenge, sivá)</t>
  </si>
  <si>
    <t>Kreslo, rozmery: Š1000xV8520xH900 mm,  materiál: ekokoža, možnosť výberu farby</t>
  </si>
  <si>
    <t xml:space="preserve">Rozkladacia dvojsedačka, rozmery: 1580x970x940,  jednofarebná, obsahuje úložný priestor a spaciu plochu, pre 2 osoby,ožnosť výberu z rôznych farieb </t>
  </si>
  <si>
    <t>Policová skriňa otvorená, rozmery: 800x360x1920, pevná a robustná konštrukcia, hrúbka políc 25mm, korpus buk</t>
  </si>
  <si>
    <t>Počítačový prac. stolík so zásuvkami a skrinkou, rozmery: 1600x670x775, drevený stôl v prevedení buk,  hliníková farba úchytov, jednoduché otváranie skriniek</t>
  </si>
  <si>
    <t>Pracovná stolička otočná, rozmery: 400x400x900mm, výškovo nastaviteľná, otočná, s opierkami rúk, sedadlo a opierka z čierneho polyuretánu, látkový poťah, výška 900mm, šírka sedadla 400mm</t>
  </si>
  <si>
    <t>Prac. stolík s úlož. priestorom s dvierkami, rozmery: 1200x660x760, stolík je v prevedení drevotrieska s povrchovou úpravou fólie, okraje sú s úpravou melamínu a úchyty z plastu, vo farbe buk</t>
  </si>
  <si>
    <t>Šatníková skriňa dvojkrídlová policová, materiál buk, rozmery: Š100xH52,5xV185 cm</t>
  </si>
  <si>
    <t xml:space="preserve">Posteľ s úložným priestorom , rozmery:– 1985x840x605, cena je vrátane roštu, prevedenie: drevo, masív, </t>
  </si>
  <si>
    <t>Nočný stolík dvojšuflíkový, vyrobený z drevotriesky v prevedení buk , rozmery: 425x390x450 mm</t>
  </si>
  <si>
    <t>Komoda pre uskladnenie prikrývok dvierka na vrchu, rozmery: 840x500x1200m, materiál: masív, borovica, prírodná, otváranie z hora, slúži na uskladnenie prikrývok, vankúšov atď.</t>
  </si>
  <si>
    <t>Komoda 4 šuflíková, rozmery: 820x445x900, materiál: DTD laminovaná, ABS hrany 2 mm
Vrchná doska má hrúbku 25 mm.
Vyhotovenie: buk</t>
  </si>
  <si>
    <t>Poschodová posteľ s úložným priestorom, rozmery: 880x1960x1650, posteľ z masívu borovice s výsuvným úložným priestorom. Čelá a zásuvky sa dajú farebne navoliť z 8 druhov výrazných i prírodných farieb. Úložné priestory, rebrík, závory i rošty a matrace sú v cene postele</t>
  </si>
  <si>
    <t>Šatníková skriňa jednodverová so zásuvkou z drevotriesky, farba jelša, s kovovou úchykou, rozmery: 550x360x1920</t>
  </si>
  <si>
    <t>Šatníková skriňa trojdverová, rozmery: 1200x525x1850, z laminátovej drevotriesky, s  podlhovastými madlami, v prevedení jelša</t>
  </si>
  <si>
    <t>Čalúnené kreslo, rozmery: 620x700x900mm,  čalúnenie poťahová látka, kombinácia dvoch farieb.. možnosť výberu (wenge-sivá alebo wenge-svetlo hnedá)</t>
  </si>
  <si>
    <t>Okrúhly drevený stôl s kovovou nohou typ kovu: chróm, rozmery: 700x700x740 mm</t>
  </si>
  <si>
    <t xml:space="preserve">Jedálenský rozkladací stôl z masívu, rozmery: 2000x900x750, po rozložení 200 cm. Má špeciálnu úpravu proti škodcom, </t>
  </si>
  <si>
    <t>Drevená stolička masív, rozmery: 870x40x430, vyrobená z kvalitného drevenného materiálu, ktorý je doladený elegantným farebným  sedákom. Stolička je postavená na štyroch nohách, ktoré sú v strednej časti spojené. Sedák je zhotovený z pvc materiálu, ktorý sa jednoducho čistí. Operadlo tvoria latky, kt. zaručujú správne držanie tela a chrbtice.</t>
  </si>
  <si>
    <t>Barový pult s odkladacím priestorom, rozmery: 2000x600x1500, korpus lamino 1.8mm, vrátane pracovnej dosky a soklu hliník, priestor na odkladanie vecí formou poličiek</t>
  </si>
  <si>
    <t>Barová stolička, poťah Softex, výber z rôznzych  farieb, veľkosť podľa barového pultu</t>
  </si>
  <si>
    <t>Dolná skrinka dvojdverová kuchynskej linky, rozmery:  800x500x820 mm  Je vyrobená z kvaltinej LTD dosky, hmotnosť 10 kg, farba: dub, úchytky kovové</t>
  </si>
  <si>
    <t>Dolná skrinka jednodverová kuchynskej linky, rozmery:  400x500x820 mm  Je vyrobená z kvaltinej LTD dosky, vo vnútri sa nachádza jedna polica hmotnosť 10 kg, farba dub, úchytky kovové</t>
  </si>
  <si>
    <t>Dolná skrinka šuflíková kuchynskej linky, rozmery:  400x500x820 mm  Dolná skrinka so štyrmi zásuvkami. Vyrobené z kvalitného LTD. Korpus je vo farbe dub, úchytky kovové</t>
  </si>
  <si>
    <t>Korpus na umývačku riadu, rozmery:  550x597x820 mm, dvierka na umývačku sú dostupné v prevedení nerez alebo vo farbe kuchynskej linky ( dub )</t>
  </si>
  <si>
    <t>Dolná rohová skrinka  kuchynskej linky, rozmery: 900x500x820 Dolná rohová skrinka, šírka 90 cm.. Farba: dub  Materiál: LTD. Úchyty sú kovové. Pravé alebo ľavé otváranie podľa vlastného výberu.</t>
  </si>
  <si>
    <t xml:space="preserve">Drezová  skrinka s dvojitým drezom, šírka 80 cm,  Farba: dub Materiál: LTD. Úchyty sú kovové. Drezová skrinka pracovnú dosku neobsahuje. </t>
  </si>
  <si>
    <t>Pracovná doska, rozmery: 28x600x3800 mm, je hrubá 28 mm v prevedení :  Terrano (šedé)</t>
  </si>
  <si>
    <t>Horná polica rohová, Rozmery: 300x300x720, 4 horná polica rohová, vyrobené z kvalitnej MDF dosky. V prevedení dub</t>
  </si>
  <si>
    <t>Horná skrinka jednodverová kuchynskej linky, rozmery:500x300x720mm, materiál kvalitná MDF doska. Kovové úchyty,vo vnútri skrine je umiestnená polica  farba  dub</t>
  </si>
  <si>
    <t>Horná digestorová skrinka , rozmery:  600x300x500mm Horná digestorová skrinka, z kvalitnej LTD dosky, v prevedení dub, možnosť výberu s kovovou úchytkou alebo vyklápacia + digestor</t>
  </si>
  <si>
    <t>Horná skrinka dvojdverová kuchynskej linky, rozmery: 800x300x720 mm, materiál kvalitná MDF doska. Kovové úchyty,vo vnútri skrine je umiestnená polica,  farba  dub</t>
  </si>
  <si>
    <t>Horná skrinka rohová, rozmery: 600x300x720mm, materiál LTD vo farbe dub,  Pravé alebo ľavé otváranie dvierok</t>
  </si>
  <si>
    <t xml:space="preserve"> Skrinka pod umývadlo, 50x33 cm, potreba zamerania, farba biela, lesklá</t>
  </si>
  <si>
    <t>Policová skrinka na uteráky vysoká, 32,5x33x163 cm, potreba zamerania, farba biela</t>
  </si>
  <si>
    <t xml:space="preserve">Regál kovový do kúpeľne, pochromovaná ocel , rozmer: 68,5 x 29,5 x 23,7 cm, tri poschodia, rohový </t>
  </si>
  <si>
    <t>Skrinka nízka 3-zásuvková do kúpeľne, v bielom lesklom prevedení,  na kolieskach, úchytky chrom</t>
  </si>
  <si>
    <t>Zrkadlo do kúpeľne potreba zamerania, podľa rozmeru umývadla</t>
  </si>
  <si>
    <t>Skriňa s kombinovaným úložným priestorom, polica v strede a  dve dvojkrídlové dvierka navrchu a dole, rozmery: 600x310x1850 mm, drevotrieska, farba jelša</t>
  </si>
  <si>
    <t xml:space="preserve">Koberec do obývačky pod konferenčný stolík, rozmer: 135x190 cm, materiál: polypropylén frizé, farba hnedá so vzorom </t>
  </si>
  <si>
    <t>DeD Ružomberok, Rodinný dom č. 1, Klačno, Ružomberok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</si>
</sst>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0;\-#,##0.000"/>
    <numFmt numFmtId="166" formatCode="#,##0.00_ ;\-#,##0.00\ "/>
  </numFmts>
  <fonts count="8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5">
    <xf numFmtId="0" fontId="0" fillId="0" borderId="0" xfId="0" applyAlignment="1"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7" fillId="0" borderId="0" xfId="0" applyFont="1" applyFill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4" fontId="7" fillId="0" borderId="0" xfId="0" applyNumberFormat="1" applyFont="1" applyFill="1" applyAlignment="1" applyProtection="1">
      <alignment horizontal="right" vertical="center"/>
      <protection hidden="1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5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5" fillId="2" borderId="0" xfId="0" applyFont="1" applyFill="1" applyAlignment="1" applyProtection="1">
      <alignment horizontal="lef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6"/>
  <sheetViews>
    <sheetView showGridLines="0" tabSelected="1" workbookViewId="0">
      <selection activeCell="Q17" sqref="Q17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12" ht="41.25" customHeight="1">
      <c r="A1" s="22" t="s">
        <v>28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25</v>
      </c>
      <c r="B3" s="4"/>
      <c r="C3" s="19" t="s">
        <v>73</v>
      </c>
      <c r="D3" s="20"/>
      <c r="E3" s="20"/>
      <c r="F3" s="20"/>
      <c r="G3" s="20"/>
      <c r="H3" s="20"/>
      <c r="I3" s="20"/>
      <c r="J3" s="20"/>
      <c r="K3" s="21"/>
      <c r="L3" s="1"/>
    </row>
    <row r="4" spans="1:12" ht="11.25">
      <c r="A4" s="24"/>
      <c r="B4" s="24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26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27</v>
      </c>
      <c r="G6" s="4"/>
      <c r="H6" s="4"/>
      <c r="I6" s="4"/>
      <c r="J6" s="4"/>
      <c r="K6" s="4"/>
      <c r="L6" s="1"/>
    </row>
    <row r="7" spans="1:12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4.5" thickBot="1">
      <c r="A8" s="6" t="s">
        <v>0</v>
      </c>
      <c r="B8" s="6" t="s">
        <v>1</v>
      </c>
      <c r="C8" s="6" t="s">
        <v>2</v>
      </c>
      <c r="D8" s="6" t="s">
        <v>20</v>
      </c>
      <c r="E8" s="6" t="s">
        <v>3</v>
      </c>
      <c r="F8" s="6" t="s">
        <v>4</v>
      </c>
      <c r="G8" s="6" t="s">
        <v>5</v>
      </c>
      <c r="H8" s="6" t="s">
        <v>21</v>
      </c>
      <c r="I8" s="6" t="s">
        <v>6</v>
      </c>
      <c r="J8" s="6" t="s">
        <v>7</v>
      </c>
      <c r="K8" s="6" t="s">
        <v>8</v>
      </c>
      <c r="L8" s="6" t="s">
        <v>9</v>
      </c>
    </row>
    <row r="9" spans="1:12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6" t="s">
        <v>16</v>
      </c>
      <c r="H9" s="6" t="s">
        <v>17</v>
      </c>
      <c r="I9" s="6" t="s">
        <v>22</v>
      </c>
      <c r="J9" s="6" t="s">
        <v>23</v>
      </c>
      <c r="K9" s="6" t="s">
        <v>24</v>
      </c>
      <c r="L9" s="6" t="s">
        <v>17</v>
      </c>
    </row>
    <row r="10" spans="1:12" ht="33.75">
      <c r="A10" s="7">
        <v>1</v>
      </c>
      <c r="B10" s="8"/>
      <c r="C10" s="9" t="s">
        <v>30</v>
      </c>
      <c r="D10" s="10"/>
      <c r="E10" s="11" t="s">
        <v>18</v>
      </c>
      <c r="F10" s="12">
        <v>1</v>
      </c>
      <c r="G10" s="18">
        <v>0</v>
      </c>
      <c r="H10" s="12">
        <f>G10*1.2</f>
        <v>0</v>
      </c>
      <c r="I10" s="12">
        <f>ROUND(G10*F10,2)</f>
        <v>0</v>
      </c>
      <c r="J10" s="12">
        <f t="shared" ref="J10" si="0">I10*0.2</f>
        <v>0</v>
      </c>
      <c r="K10" s="12">
        <f>ROUND(H10*F10,2)</f>
        <v>0</v>
      </c>
      <c r="L10" s="13">
        <v>0</v>
      </c>
    </row>
    <row r="11" spans="1:12" ht="22.5">
      <c r="A11" s="7">
        <v>2</v>
      </c>
      <c r="B11" s="8"/>
      <c r="C11" s="14" t="s">
        <v>31</v>
      </c>
      <c r="D11" s="10"/>
      <c r="E11" s="11" t="s">
        <v>18</v>
      </c>
      <c r="F11" s="12">
        <v>1</v>
      </c>
      <c r="G11" s="18">
        <v>0</v>
      </c>
      <c r="H11" s="12">
        <f t="shared" ref="H11:H51" si="1">G11*1.2</f>
        <v>0</v>
      </c>
      <c r="I11" s="12">
        <f t="shared" ref="I11:I14" si="2">ROUND(G11*F11,2)</f>
        <v>0</v>
      </c>
      <c r="J11" s="12">
        <f t="shared" ref="J11:J14" si="3">I11*0.2</f>
        <v>0</v>
      </c>
      <c r="K11" s="12">
        <f t="shared" ref="K11:K14" si="4">ROUND(H11*F11,2)</f>
        <v>0</v>
      </c>
      <c r="L11" s="13">
        <v>0</v>
      </c>
    </row>
    <row r="12" spans="1:12" ht="33.75">
      <c r="A12" s="7">
        <v>3</v>
      </c>
      <c r="B12" s="8"/>
      <c r="C12" s="9" t="s">
        <v>32</v>
      </c>
      <c r="D12" s="10"/>
      <c r="E12" s="11" t="s">
        <v>18</v>
      </c>
      <c r="F12" s="12">
        <v>1</v>
      </c>
      <c r="G12" s="18">
        <v>0</v>
      </c>
      <c r="H12" s="12">
        <f t="shared" si="1"/>
        <v>0</v>
      </c>
      <c r="I12" s="12">
        <f t="shared" si="2"/>
        <v>0</v>
      </c>
      <c r="J12" s="12">
        <f t="shared" si="3"/>
        <v>0</v>
      </c>
      <c r="K12" s="12">
        <f t="shared" si="4"/>
        <v>0</v>
      </c>
      <c r="L12" s="13">
        <v>0</v>
      </c>
    </row>
    <row r="13" spans="1:12" ht="45">
      <c r="A13" s="7">
        <v>4</v>
      </c>
      <c r="B13" s="8"/>
      <c r="C13" s="9" t="s">
        <v>33</v>
      </c>
      <c r="D13" s="10"/>
      <c r="E13" s="11" t="s">
        <v>18</v>
      </c>
      <c r="F13" s="12">
        <v>2</v>
      </c>
      <c r="G13" s="18">
        <v>0</v>
      </c>
      <c r="H13" s="12">
        <f t="shared" si="1"/>
        <v>0</v>
      </c>
      <c r="I13" s="12">
        <f t="shared" si="2"/>
        <v>0</v>
      </c>
      <c r="J13" s="12">
        <f t="shared" si="3"/>
        <v>0</v>
      </c>
      <c r="K13" s="12">
        <f t="shared" si="4"/>
        <v>0</v>
      </c>
      <c r="L13" s="13">
        <v>0</v>
      </c>
    </row>
    <row r="14" spans="1:12" ht="22.5">
      <c r="A14" s="7">
        <v>5</v>
      </c>
      <c r="B14" s="8"/>
      <c r="C14" s="9" t="s">
        <v>34</v>
      </c>
      <c r="D14" s="10"/>
      <c r="E14" s="11" t="s">
        <v>18</v>
      </c>
      <c r="F14" s="12">
        <v>1</v>
      </c>
      <c r="G14" s="18">
        <v>0</v>
      </c>
      <c r="H14" s="12">
        <f t="shared" si="1"/>
        <v>0</v>
      </c>
      <c r="I14" s="12">
        <f t="shared" si="2"/>
        <v>0</v>
      </c>
      <c r="J14" s="12">
        <f t="shared" si="3"/>
        <v>0</v>
      </c>
      <c r="K14" s="12">
        <f t="shared" si="4"/>
        <v>0</v>
      </c>
      <c r="L14" s="13">
        <v>0</v>
      </c>
    </row>
    <row r="15" spans="1:12" ht="33.75">
      <c r="A15" s="7">
        <v>6</v>
      </c>
      <c r="B15" s="8"/>
      <c r="C15" s="9" t="s">
        <v>35</v>
      </c>
      <c r="D15" s="10"/>
      <c r="E15" s="11" t="s">
        <v>18</v>
      </c>
      <c r="F15" s="12">
        <v>1</v>
      </c>
      <c r="G15" s="18">
        <v>0</v>
      </c>
      <c r="H15" s="12">
        <f t="shared" si="1"/>
        <v>0</v>
      </c>
      <c r="I15" s="12">
        <f>ROUND(G15*F15,2)</f>
        <v>0</v>
      </c>
      <c r="J15" s="12">
        <f t="shared" ref="J15" si="5">I15*0.2</f>
        <v>0</v>
      </c>
      <c r="K15" s="12">
        <f>ROUND(H15*F15,2)</f>
        <v>0</v>
      </c>
      <c r="L15" s="13">
        <v>0</v>
      </c>
    </row>
    <row r="16" spans="1:12" ht="22.5">
      <c r="A16" s="7">
        <v>7</v>
      </c>
      <c r="B16" s="8"/>
      <c r="C16" s="9" t="s">
        <v>36</v>
      </c>
      <c r="D16" s="10"/>
      <c r="E16" s="11" t="s">
        <v>18</v>
      </c>
      <c r="F16" s="12">
        <v>1</v>
      </c>
      <c r="G16" s="18">
        <v>0</v>
      </c>
      <c r="H16" s="12">
        <f t="shared" si="1"/>
        <v>0</v>
      </c>
      <c r="I16" s="12">
        <f t="shared" ref="I16:I27" si="6">ROUND(G16*F16,2)</f>
        <v>0</v>
      </c>
      <c r="J16" s="12">
        <f t="shared" ref="J16:J27" si="7">I16*0.2</f>
        <v>0</v>
      </c>
      <c r="K16" s="12">
        <f t="shared" ref="K16:K27" si="8">ROUND(H16*F16,2)</f>
        <v>0</v>
      </c>
      <c r="L16" s="13">
        <v>0</v>
      </c>
    </row>
    <row r="17" spans="1:12" ht="33.75">
      <c r="A17" s="7">
        <v>8</v>
      </c>
      <c r="B17" s="8"/>
      <c r="C17" s="9" t="s">
        <v>37</v>
      </c>
      <c r="D17" s="10"/>
      <c r="E17" s="11" t="s">
        <v>18</v>
      </c>
      <c r="F17" s="12">
        <v>6</v>
      </c>
      <c r="G17" s="18">
        <v>0</v>
      </c>
      <c r="H17" s="12">
        <f t="shared" si="1"/>
        <v>0</v>
      </c>
      <c r="I17" s="12">
        <f t="shared" si="6"/>
        <v>0</v>
      </c>
      <c r="J17" s="12">
        <f t="shared" si="7"/>
        <v>0</v>
      </c>
      <c r="K17" s="12">
        <f t="shared" si="8"/>
        <v>0</v>
      </c>
      <c r="L17" s="13">
        <v>0</v>
      </c>
    </row>
    <row r="18" spans="1:12" ht="45">
      <c r="A18" s="7">
        <v>9</v>
      </c>
      <c r="B18" s="8"/>
      <c r="C18" s="9" t="s">
        <v>38</v>
      </c>
      <c r="D18" s="10"/>
      <c r="E18" s="11" t="s">
        <v>18</v>
      </c>
      <c r="F18" s="12">
        <v>11</v>
      </c>
      <c r="G18" s="18">
        <v>0</v>
      </c>
      <c r="H18" s="12">
        <f t="shared" si="1"/>
        <v>0</v>
      </c>
      <c r="I18" s="12">
        <f t="shared" si="6"/>
        <v>0</v>
      </c>
      <c r="J18" s="12">
        <f t="shared" si="7"/>
        <v>0</v>
      </c>
      <c r="K18" s="12">
        <f t="shared" si="8"/>
        <v>0</v>
      </c>
      <c r="L18" s="13">
        <v>0</v>
      </c>
    </row>
    <row r="19" spans="1:12" ht="45">
      <c r="A19" s="7">
        <v>10</v>
      </c>
      <c r="B19" s="8"/>
      <c r="C19" s="9" t="s">
        <v>39</v>
      </c>
      <c r="D19" s="10"/>
      <c r="E19" s="11" t="s">
        <v>18</v>
      </c>
      <c r="F19" s="12">
        <v>4</v>
      </c>
      <c r="G19" s="18">
        <v>0</v>
      </c>
      <c r="H19" s="12">
        <f t="shared" si="1"/>
        <v>0</v>
      </c>
      <c r="I19" s="12">
        <f t="shared" si="6"/>
        <v>0</v>
      </c>
      <c r="J19" s="12">
        <f t="shared" si="7"/>
        <v>0</v>
      </c>
      <c r="K19" s="12">
        <f t="shared" si="8"/>
        <v>0</v>
      </c>
      <c r="L19" s="13">
        <v>0</v>
      </c>
    </row>
    <row r="20" spans="1:12" ht="22.5">
      <c r="A20" s="7">
        <v>11</v>
      </c>
      <c r="B20" s="8"/>
      <c r="C20" s="9" t="s">
        <v>40</v>
      </c>
      <c r="D20" s="10"/>
      <c r="E20" s="11" t="s">
        <v>18</v>
      </c>
      <c r="F20" s="12">
        <v>3</v>
      </c>
      <c r="G20" s="18">
        <v>0</v>
      </c>
      <c r="H20" s="12">
        <f t="shared" si="1"/>
        <v>0</v>
      </c>
      <c r="I20" s="12">
        <f t="shared" si="6"/>
        <v>0</v>
      </c>
      <c r="J20" s="12">
        <f t="shared" si="7"/>
        <v>0</v>
      </c>
      <c r="K20" s="12">
        <f t="shared" si="8"/>
        <v>0</v>
      </c>
      <c r="L20" s="13">
        <v>0</v>
      </c>
    </row>
    <row r="21" spans="1:12" ht="11.25" customHeight="1">
      <c r="A21" s="7">
        <v>12</v>
      </c>
      <c r="B21" s="8"/>
      <c r="C21" s="9" t="s">
        <v>41</v>
      </c>
      <c r="D21" s="10"/>
      <c r="E21" s="11" t="s">
        <v>18</v>
      </c>
      <c r="F21" s="12">
        <v>6</v>
      </c>
      <c r="G21" s="18">
        <v>0</v>
      </c>
      <c r="H21" s="12">
        <f t="shared" si="1"/>
        <v>0</v>
      </c>
      <c r="I21" s="12">
        <f t="shared" si="6"/>
        <v>0</v>
      </c>
      <c r="J21" s="12">
        <f t="shared" si="7"/>
        <v>0</v>
      </c>
      <c r="K21" s="12">
        <f t="shared" si="8"/>
        <v>0</v>
      </c>
      <c r="L21" s="13">
        <v>0</v>
      </c>
    </row>
    <row r="22" spans="1:12" ht="22.5">
      <c r="A22" s="7">
        <v>13</v>
      </c>
      <c r="B22" s="8"/>
      <c r="C22" s="9" t="s">
        <v>42</v>
      </c>
      <c r="D22" s="10"/>
      <c r="E22" s="11" t="s">
        <v>18</v>
      </c>
      <c r="F22" s="12">
        <v>1</v>
      </c>
      <c r="G22" s="18">
        <v>0</v>
      </c>
      <c r="H22" s="12">
        <f t="shared" si="1"/>
        <v>0</v>
      </c>
      <c r="I22" s="12">
        <f t="shared" si="6"/>
        <v>0</v>
      </c>
      <c r="J22" s="12">
        <f t="shared" si="7"/>
        <v>0</v>
      </c>
      <c r="K22" s="12">
        <f t="shared" si="8"/>
        <v>0</v>
      </c>
      <c r="L22" s="13">
        <v>0</v>
      </c>
    </row>
    <row r="23" spans="1:12" ht="33.75">
      <c r="A23" s="7">
        <v>14</v>
      </c>
      <c r="B23" s="8"/>
      <c r="C23" s="9" t="s">
        <v>43</v>
      </c>
      <c r="D23" s="10"/>
      <c r="E23" s="11" t="s">
        <v>18</v>
      </c>
      <c r="F23" s="12">
        <v>4</v>
      </c>
      <c r="G23" s="18">
        <v>0</v>
      </c>
      <c r="H23" s="12">
        <f t="shared" si="1"/>
        <v>0</v>
      </c>
      <c r="I23" s="12">
        <f t="shared" si="6"/>
        <v>0</v>
      </c>
      <c r="J23" s="12">
        <f t="shared" si="7"/>
        <v>0</v>
      </c>
      <c r="K23" s="12">
        <f t="shared" si="8"/>
        <v>0</v>
      </c>
      <c r="L23" s="13">
        <v>0</v>
      </c>
    </row>
    <row r="24" spans="1:12" ht="45">
      <c r="A24" s="7">
        <v>15</v>
      </c>
      <c r="B24" s="8"/>
      <c r="C24" s="9" t="s">
        <v>44</v>
      </c>
      <c r="D24" s="10"/>
      <c r="E24" s="11" t="s">
        <v>18</v>
      </c>
      <c r="F24" s="12">
        <v>4</v>
      </c>
      <c r="G24" s="18">
        <v>0</v>
      </c>
      <c r="H24" s="12">
        <f t="shared" si="1"/>
        <v>0</v>
      </c>
      <c r="I24" s="12">
        <f t="shared" si="6"/>
        <v>0</v>
      </c>
      <c r="J24" s="12">
        <f t="shared" si="7"/>
        <v>0</v>
      </c>
      <c r="K24" s="12">
        <f t="shared" si="8"/>
        <v>0</v>
      </c>
      <c r="L24" s="13">
        <v>0</v>
      </c>
    </row>
    <row r="25" spans="1:12" ht="56.25">
      <c r="A25" s="7">
        <v>16</v>
      </c>
      <c r="B25" s="8"/>
      <c r="C25" s="9" t="s">
        <v>45</v>
      </c>
      <c r="D25" s="10"/>
      <c r="E25" s="11" t="s">
        <v>18</v>
      </c>
      <c r="F25" s="12">
        <v>2</v>
      </c>
      <c r="G25" s="18">
        <v>0</v>
      </c>
      <c r="H25" s="12">
        <f t="shared" si="1"/>
        <v>0</v>
      </c>
      <c r="I25" s="12">
        <f t="shared" si="6"/>
        <v>0</v>
      </c>
      <c r="J25" s="12">
        <f t="shared" si="7"/>
        <v>0</v>
      </c>
      <c r="K25" s="12">
        <f t="shared" si="8"/>
        <v>0</v>
      </c>
      <c r="L25" s="13">
        <v>0</v>
      </c>
    </row>
    <row r="26" spans="1:12" ht="22.5">
      <c r="A26" s="7">
        <v>17</v>
      </c>
      <c r="B26" s="8"/>
      <c r="C26" s="9" t="s">
        <v>46</v>
      </c>
      <c r="D26" s="10"/>
      <c r="E26" s="11" t="s">
        <v>18</v>
      </c>
      <c r="F26" s="12">
        <v>1</v>
      </c>
      <c r="G26" s="18">
        <v>0</v>
      </c>
      <c r="H26" s="12">
        <f t="shared" si="1"/>
        <v>0</v>
      </c>
      <c r="I26" s="12">
        <f t="shared" si="6"/>
        <v>0</v>
      </c>
      <c r="J26" s="12">
        <f t="shared" si="7"/>
        <v>0</v>
      </c>
      <c r="K26" s="12">
        <f t="shared" si="8"/>
        <v>0</v>
      </c>
      <c r="L26" s="13">
        <v>0</v>
      </c>
    </row>
    <row r="27" spans="1:12" ht="33.75">
      <c r="A27" s="7">
        <v>18</v>
      </c>
      <c r="B27" s="8"/>
      <c r="C27" s="9" t="s">
        <v>47</v>
      </c>
      <c r="D27" s="10"/>
      <c r="E27" s="11" t="s">
        <v>18</v>
      </c>
      <c r="F27" s="12">
        <v>3</v>
      </c>
      <c r="G27" s="18">
        <v>0</v>
      </c>
      <c r="H27" s="12">
        <f t="shared" si="1"/>
        <v>0</v>
      </c>
      <c r="I27" s="12">
        <f t="shared" si="6"/>
        <v>0</v>
      </c>
      <c r="J27" s="12">
        <f t="shared" si="7"/>
        <v>0</v>
      </c>
      <c r="K27" s="12">
        <f t="shared" si="8"/>
        <v>0</v>
      </c>
      <c r="L27" s="13">
        <v>0</v>
      </c>
    </row>
    <row r="28" spans="1:12" ht="33.75">
      <c r="A28" s="7">
        <v>19</v>
      </c>
      <c r="B28" s="8"/>
      <c r="C28" s="9" t="s">
        <v>48</v>
      </c>
      <c r="D28" s="10"/>
      <c r="E28" s="11" t="s">
        <v>18</v>
      </c>
      <c r="F28" s="12">
        <v>2</v>
      </c>
      <c r="G28" s="18">
        <v>0</v>
      </c>
      <c r="H28" s="12">
        <f t="shared" si="1"/>
        <v>0</v>
      </c>
      <c r="I28" s="12">
        <f t="shared" ref="I28:I39" si="9">ROUND(G28*F28,2)</f>
        <v>0</v>
      </c>
      <c r="J28" s="12">
        <f t="shared" ref="J28:J39" si="10">I28*0.2</f>
        <v>0</v>
      </c>
      <c r="K28" s="12">
        <f t="shared" ref="K28:K39" si="11">ROUND(H28*F28,2)</f>
        <v>0</v>
      </c>
      <c r="L28" s="13">
        <v>0</v>
      </c>
    </row>
    <row r="29" spans="1:12" ht="22.5">
      <c r="A29" s="7">
        <v>20</v>
      </c>
      <c r="B29" s="8"/>
      <c r="C29" s="9" t="s">
        <v>49</v>
      </c>
      <c r="D29" s="10"/>
      <c r="E29" s="11" t="s">
        <v>18</v>
      </c>
      <c r="F29" s="12">
        <v>1</v>
      </c>
      <c r="G29" s="18">
        <v>0</v>
      </c>
      <c r="H29" s="12">
        <f t="shared" si="1"/>
        <v>0</v>
      </c>
      <c r="I29" s="12">
        <f t="shared" si="9"/>
        <v>0</v>
      </c>
      <c r="J29" s="12">
        <f t="shared" si="10"/>
        <v>0</v>
      </c>
      <c r="K29" s="12">
        <f t="shared" si="11"/>
        <v>0</v>
      </c>
      <c r="L29" s="13">
        <v>0</v>
      </c>
    </row>
    <row r="30" spans="1:12" ht="22.5">
      <c r="A30" s="7">
        <v>21</v>
      </c>
      <c r="B30" s="8"/>
      <c r="C30" s="9" t="s">
        <v>50</v>
      </c>
      <c r="D30" s="10"/>
      <c r="E30" s="11" t="s">
        <v>19</v>
      </c>
      <c r="F30" s="12">
        <v>1</v>
      </c>
      <c r="G30" s="18">
        <v>0</v>
      </c>
      <c r="H30" s="12">
        <f t="shared" si="1"/>
        <v>0</v>
      </c>
      <c r="I30" s="12">
        <f t="shared" si="9"/>
        <v>0</v>
      </c>
      <c r="J30" s="12">
        <f t="shared" si="10"/>
        <v>0</v>
      </c>
      <c r="K30" s="12">
        <f t="shared" si="11"/>
        <v>0</v>
      </c>
      <c r="L30" s="13">
        <v>0</v>
      </c>
    </row>
    <row r="31" spans="1:12" ht="67.5">
      <c r="A31" s="7">
        <v>22</v>
      </c>
      <c r="B31" s="8"/>
      <c r="C31" s="9" t="s">
        <v>51</v>
      </c>
      <c r="D31" s="10"/>
      <c r="E31" s="11" t="s">
        <v>18</v>
      </c>
      <c r="F31" s="12">
        <v>10</v>
      </c>
      <c r="G31" s="18">
        <v>0</v>
      </c>
      <c r="H31" s="12">
        <f t="shared" si="1"/>
        <v>0</v>
      </c>
      <c r="I31" s="12">
        <f t="shared" si="9"/>
        <v>0</v>
      </c>
      <c r="J31" s="12">
        <f t="shared" si="10"/>
        <v>0</v>
      </c>
      <c r="K31" s="12">
        <f t="shared" si="11"/>
        <v>0</v>
      </c>
      <c r="L31" s="13">
        <v>0</v>
      </c>
    </row>
    <row r="32" spans="1:12" ht="33.75">
      <c r="A32" s="7">
        <v>23</v>
      </c>
      <c r="B32" s="8"/>
      <c r="C32" s="9" t="s">
        <v>52</v>
      </c>
      <c r="D32" s="10"/>
      <c r="E32" s="11" t="s">
        <v>18</v>
      </c>
      <c r="F32" s="12">
        <v>1</v>
      </c>
      <c r="G32" s="18">
        <v>0</v>
      </c>
      <c r="H32" s="12">
        <f t="shared" si="1"/>
        <v>0</v>
      </c>
      <c r="I32" s="12">
        <f t="shared" si="9"/>
        <v>0</v>
      </c>
      <c r="J32" s="12">
        <f t="shared" si="10"/>
        <v>0</v>
      </c>
      <c r="K32" s="12">
        <f t="shared" si="11"/>
        <v>0</v>
      </c>
      <c r="L32" s="13">
        <v>0</v>
      </c>
    </row>
    <row r="33" spans="1:12" ht="22.5">
      <c r="A33" s="7">
        <v>24</v>
      </c>
      <c r="B33" s="8"/>
      <c r="C33" s="9" t="s">
        <v>53</v>
      </c>
      <c r="D33" s="10"/>
      <c r="E33" s="11" t="s">
        <v>18</v>
      </c>
      <c r="F33" s="12">
        <v>2</v>
      </c>
      <c r="G33" s="18">
        <v>0</v>
      </c>
      <c r="H33" s="12">
        <f t="shared" si="1"/>
        <v>0</v>
      </c>
      <c r="I33" s="12">
        <f t="shared" si="9"/>
        <v>0</v>
      </c>
      <c r="J33" s="12">
        <f t="shared" si="10"/>
        <v>0</v>
      </c>
      <c r="K33" s="12">
        <f t="shared" si="11"/>
        <v>0</v>
      </c>
      <c r="L33" s="13">
        <v>0</v>
      </c>
    </row>
    <row r="34" spans="1:12" ht="33.75">
      <c r="A34" s="7">
        <v>25</v>
      </c>
      <c r="B34" s="8"/>
      <c r="C34" s="9" t="s">
        <v>54</v>
      </c>
      <c r="D34" s="10"/>
      <c r="E34" s="11" t="s">
        <v>18</v>
      </c>
      <c r="F34" s="12">
        <v>1</v>
      </c>
      <c r="G34" s="18">
        <v>0</v>
      </c>
      <c r="H34" s="12">
        <f t="shared" si="1"/>
        <v>0</v>
      </c>
      <c r="I34" s="12">
        <f t="shared" si="9"/>
        <v>0</v>
      </c>
      <c r="J34" s="12">
        <f t="shared" si="10"/>
        <v>0</v>
      </c>
      <c r="K34" s="12">
        <f t="shared" si="11"/>
        <v>0</v>
      </c>
      <c r="L34" s="13">
        <v>0</v>
      </c>
    </row>
    <row r="35" spans="1:12" ht="45">
      <c r="A35" s="7">
        <v>26</v>
      </c>
      <c r="B35" s="8"/>
      <c r="C35" s="9" t="s">
        <v>55</v>
      </c>
      <c r="D35" s="10"/>
      <c r="E35" s="11" t="s">
        <v>18</v>
      </c>
      <c r="F35" s="12">
        <v>1</v>
      </c>
      <c r="G35" s="18">
        <v>0</v>
      </c>
      <c r="H35" s="12">
        <f t="shared" si="1"/>
        <v>0</v>
      </c>
      <c r="I35" s="12">
        <f t="shared" si="9"/>
        <v>0</v>
      </c>
      <c r="J35" s="12">
        <f t="shared" si="10"/>
        <v>0</v>
      </c>
      <c r="K35" s="12">
        <f t="shared" si="11"/>
        <v>0</v>
      </c>
      <c r="L35" s="13">
        <v>0</v>
      </c>
    </row>
    <row r="36" spans="1:12" ht="45">
      <c r="A36" s="7">
        <v>27</v>
      </c>
      <c r="B36" s="8"/>
      <c r="C36" s="9" t="s">
        <v>56</v>
      </c>
      <c r="D36" s="10"/>
      <c r="E36" s="11" t="s">
        <v>18</v>
      </c>
      <c r="F36" s="12">
        <v>1</v>
      </c>
      <c r="G36" s="18">
        <v>0</v>
      </c>
      <c r="H36" s="12">
        <f t="shared" si="1"/>
        <v>0</v>
      </c>
      <c r="I36" s="12">
        <f t="shared" si="9"/>
        <v>0</v>
      </c>
      <c r="J36" s="12">
        <f t="shared" si="10"/>
        <v>0</v>
      </c>
      <c r="K36" s="12">
        <f t="shared" si="11"/>
        <v>0</v>
      </c>
      <c r="L36" s="13">
        <v>0</v>
      </c>
    </row>
    <row r="37" spans="1:12" ht="33.75">
      <c r="A37" s="7">
        <v>28</v>
      </c>
      <c r="B37" s="8"/>
      <c r="C37" s="9" t="s">
        <v>57</v>
      </c>
      <c r="D37" s="10"/>
      <c r="E37" s="11" t="s">
        <v>18</v>
      </c>
      <c r="F37" s="12">
        <v>1</v>
      </c>
      <c r="G37" s="18">
        <v>0</v>
      </c>
      <c r="H37" s="12">
        <f t="shared" si="1"/>
        <v>0</v>
      </c>
      <c r="I37" s="12">
        <f t="shared" si="9"/>
        <v>0</v>
      </c>
      <c r="J37" s="12">
        <f t="shared" si="10"/>
        <v>0</v>
      </c>
      <c r="K37" s="12">
        <f t="shared" si="11"/>
        <v>0</v>
      </c>
      <c r="L37" s="13">
        <v>0</v>
      </c>
    </row>
    <row r="38" spans="1:12" ht="45">
      <c r="A38" s="7">
        <v>29</v>
      </c>
      <c r="B38" s="8"/>
      <c r="C38" s="9" t="s">
        <v>58</v>
      </c>
      <c r="D38" s="10"/>
      <c r="E38" s="11" t="s">
        <v>18</v>
      </c>
      <c r="F38" s="12">
        <v>1</v>
      </c>
      <c r="G38" s="18">
        <v>0</v>
      </c>
      <c r="H38" s="12">
        <f t="shared" si="1"/>
        <v>0</v>
      </c>
      <c r="I38" s="12">
        <f t="shared" si="9"/>
        <v>0</v>
      </c>
      <c r="J38" s="12">
        <f t="shared" si="10"/>
        <v>0</v>
      </c>
      <c r="K38" s="12">
        <f t="shared" si="11"/>
        <v>0</v>
      </c>
      <c r="L38" s="13">
        <v>0</v>
      </c>
    </row>
    <row r="39" spans="1:12" ht="33.75">
      <c r="A39" s="7">
        <v>30</v>
      </c>
      <c r="B39" s="8"/>
      <c r="C39" s="9" t="s">
        <v>59</v>
      </c>
      <c r="D39" s="10"/>
      <c r="E39" s="11" t="s">
        <v>18</v>
      </c>
      <c r="F39" s="12">
        <v>1</v>
      </c>
      <c r="G39" s="18">
        <v>0</v>
      </c>
      <c r="H39" s="12">
        <f t="shared" si="1"/>
        <v>0</v>
      </c>
      <c r="I39" s="12">
        <f t="shared" si="9"/>
        <v>0</v>
      </c>
      <c r="J39" s="12">
        <f t="shared" si="10"/>
        <v>0</v>
      </c>
      <c r="K39" s="12">
        <f t="shared" si="11"/>
        <v>0</v>
      </c>
      <c r="L39" s="13">
        <v>0</v>
      </c>
    </row>
    <row r="40" spans="1:12" ht="22.5">
      <c r="A40" s="7">
        <v>31</v>
      </c>
      <c r="B40" s="8"/>
      <c r="C40" s="9" t="s">
        <v>60</v>
      </c>
      <c r="D40" s="10"/>
      <c r="E40" s="11" t="s">
        <v>29</v>
      </c>
      <c r="F40" s="12">
        <v>30</v>
      </c>
      <c r="G40" s="18">
        <v>0</v>
      </c>
      <c r="H40" s="12">
        <f t="shared" si="1"/>
        <v>0</v>
      </c>
      <c r="I40" s="12">
        <f t="shared" ref="I40:I50" si="12">ROUND(G40*F40,2)</f>
        <v>0</v>
      </c>
      <c r="J40" s="12">
        <f t="shared" ref="J40:J50" si="13">I40*0.2</f>
        <v>0</v>
      </c>
      <c r="K40" s="12">
        <f t="shared" ref="K40:K50" si="14">ROUND(H40*F40,2)</f>
        <v>0</v>
      </c>
      <c r="L40" s="13">
        <v>0</v>
      </c>
    </row>
    <row r="41" spans="1:12" ht="22.5">
      <c r="A41" s="7">
        <v>32</v>
      </c>
      <c r="B41" s="8"/>
      <c r="C41" s="9" t="s">
        <v>61</v>
      </c>
      <c r="D41" s="10"/>
      <c r="E41" s="11" t="s">
        <v>18</v>
      </c>
      <c r="F41" s="12">
        <v>1</v>
      </c>
      <c r="G41" s="18">
        <v>0</v>
      </c>
      <c r="H41" s="12">
        <f t="shared" si="1"/>
        <v>0</v>
      </c>
      <c r="I41" s="12">
        <f t="shared" si="12"/>
        <v>0</v>
      </c>
      <c r="J41" s="12">
        <f t="shared" si="13"/>
        <v>0</v>
      </c>
      <c r="K41" s="12">
        <f t="shared" si="14"/>
        <v>0</v>
      </c>
      <c r="L41" s="13">
        <v>0</v>
      </c>
    </row>
    <row r="42" spans="1:12" ht="33.75">
      <c r="A42" s="7">
        <v>33</v>
      </c>
      <c r="B42" s="8"/>
      <c r="C42" s="9" t="s">
        <v>62</v>
      </c>
      <c r="D42" s="10"/>
      <c r="E42" s="11" t="s">
        <v>18</v>
      </c>
      <c r="F42" s="12">
        <v>2</v>
      </c>
      <c r="G42" s="18">
        <v>0</v>
      </c>
      <c r="H42" s="12">
        <f t="shared" si="1"/>
        <v>0</v>
      </c>
      <c r="I42" s="12">
        <f t="shared" si="12"/>
        <v>0</v>
      </c>
      <c r="J42" s="12">
        <f t="shared" si="13"/>
        <v>0</v>
      </c>
      <c r="K42" s="12">
        <f t="shared" si="14"/>
        <v>0</v>
      </c>
      <c r="L42" s="13">
        <v>0</v>
      </c>
    </row>
    <row r="43" spans="1:12" ht="45">
      <c r="A43" s="7">
        <v>34</v>
      </c>
      <c r="B43" s="8"/>
      <c r="C43" s="9" t="s">
        <v>63</v>
      </c>
      <c r="D43" s="10"/>
      <c r="E43" s="11" t="s">
        <v>18</v>
      </c>
      <c r="F43" s="12">
        <v>1</v>
      </c>
      <c r="G43" s="18">
        <v>0</v>
      </c>
      <c r="H43" s="12">
        <f t="shared" si="1"/>
        <v>0</v>
      </c>
      <c r="I43" s="12">
        <f t="shared" si="12"/>
        <v>0</v>
      </c>
      <c r="J43" s="12">
        <f t="shared" si="13"/>
        <v>0</v>
      </c>
      <c r="K43" s="12">
        <f t="shared" si="14"/>
        <v>0</v>
      </c>
      <c r="L43" s="13">
        <v>0</v>
      </c>
    </row>
    <row r="44" spans="1:12" ht="33.75">
      <c r="A44" s="7">
        <v>35</v>
      </c>
      <c r="B44" s="8"/>
      <c r="C44" s="9" t="s">
        <v>64</v>
      </c>
      <c r="D44" s="10"/>
      <c r="E44" s="11" t="s">
        <v>18</v>
      </c>
      <c r="F44" s="12">
        <v>2</v>
      </c>
      <c r="G44" s="18">
        <v>0</v>
      </c>
      <c r="H44" s="12">
        <f t="shared" si="1"/>
        <v>0</v>
      </c>
      <c r="I44" s="12">
        <f t="shared" si="12"/>
        <v>0</v>
      </c>
      <c r="J44" s="12">
        <f t="shared" si="13"/>
        <v>0</v>
      </c>
      <c r="K44" s="12">
        <f t="shared" si="14"/>
        <v>0</v>
      </c>
      <c r="L44" s="13">
        <v>0</v>
      </c>
    </row>
    <row r="45" spans="1:12" ht="22.5">
      <c r="A45" s="7">
        <v>36</v>
      </c>
      <c r="B45" s="8"/>
      <c r="C45" s="9" t="s">
        <v>65</v>
      </c>
      <c r="D45" s="10"/>
      <c r="E45" s="11" t="s">
        <v>18</v>
      </c>
      <c r="F45" s="12">
        <v>1</v>
      </c>
      <c r="G45" s="18">
        <v>0</v>
      </c>
      <c r="H45" s="12">
        <f t="shared" si="1"/>
        <v>0</v>
      </c>
      <c r="I45" s="12">
        <f t="shared" si="12"/>
        <v>0</v>
      </c>
      <c r="J45" s="12">
        <f t="shared" si="13"/>
        <v>0</v>
      </c>
      <c r="K45" s="12">
        <f t="shared" si="14"/>
        <v>0</v>
      </c>
      <c r="L45" s="13">
        <v>0</v>
      </c>
    </row>
    <row r="46" spans="1:12" ht="22.5">
      <c r="A46" s="7">
        <v>37</v>
      </c>
      <c r="B46" s="8"/>
      <c r="C46" s="9" t="s">
        <v>66</v>
      </c>
      <c r="D46" s="10"/>
      <c r="E46" s="11" t="s">
        <v>18</v>
      </c>
      <c r="F46" s="12">
        <v>2</v>
      </c>
      <c r="G46" s="18">
        <v>0</v>
      </c>
      <c r="H46" s="12">
        <f t="shared" si="1"/>
        <v>0</v>
      </c>
      <c r="I46" s="12">
        <f t="shared" si="12"/>
        <v>0</v>
      </c>
      <c r="J46" s="12">
        <f t="shared" si="13"/>
        <v>0</v>
      </c>
      <c r="K46" s="12">
        <f t="shared" si="14"/>
        <v>0</v>
      </c>
      <c r="L46" s="13">
        <v>0</v>
      </c>
    </row>
    <row r="47" spans="1:12" ht="22.5">
      <c r="A47" s="7">
        <v>38</v>
      </c>
      <c r="B47" s="8"/>
      <c r="C47" s="9" t="s">
        <v>67</v>
      </c>
      <c r="D47" s="10"/>
      <c r="E47" s="11" t="s">
        <v>18</v>
      </c>
      <c r="F47" s="12">
        <v>1</v>
      </c>
      <c r="G47" s="18">
        <v>0</v>
      </c>
      <c r="H47" s="12">
        <f t="shared" si="1"/>
        <v>0</v>
      </c>
      <c r="I47" s="12">
        <f t="shared" si="12"/>
        <v>0</v>
      </c>
      <c r="J47" s="12">
        <f t="shared" si="13"/>
        <v>0</v>
      </c>
      <c r="K47" s="12">
        <f t="shared" si="14"/>
        <v>0</v>
      </c>
      <c r="L47" s="13">
        <v>0</v>
      </c>
    </row>
    <row r="48" spans="1:12" ht="22.5">
      <c r="A48" s="7">
        <v>39</v>
      </c>
      <c r="B48" s="8"/>
      <c r="C48" s="9" t="s">
        <v>68</v>
      </c>
      <c r="D48" s="10"/>
      <c r="E48" s="11" t="s">
        <v>18</v>
      </c>
      <c r="F48" s="12">
        <v>2</v>
      </c>
      <c r="G48" s="18">
        <v>0</v>
      </c>
      <c r="H48" s="12">
        <f t="shared" si="1"/>
        <v>0</v>
      </c>
      <c r="I48" s="12">
        <f t="shared" si="12"/>
        <v>0</v>
      </c>
      <c r="J48" s="12">
        <f t="shared" si="13"/>
        <v>0</v>
      </c>
      <c r="K48" s="12">
        <f t="shared" si="14"/>
        <v>0</v>
      </c>
      <c r="L48" s="13">
        <v>0</v>
      </c>
    </row>
    <row r="49" spans="1:12" ht="22.5">
      <c r="A49" s="7">
        <v>40</v>
      </c>
      <c r="B49" s="8"/>
      <c r="C49" s="9" t="s">
        <v>69</v>
      </c>
      <c r="D49" s="10"/>
      <c r="E49" s="11" t="s">
        <v>18</v>
      </c>
      <c r="F49" s="12">
        <v>2</v>
      </c>
      <c r="G49" s="18">
        <v>0</v>
      </c>
      <c r="H49" s="12">
        <f t="shared" si="1"/>
        <v>0</v>
      </c>
      <c r="I49" s="12">
        <f t="shared" si="12"/>
        <v>0</v>
      </c>
      <c r="J49" s="12">
        <f t="shared" si="13"/>
        <v>0</v>
      </c>
      <c r="K49" s="12">
        <f t="shared" si="14"/>
        <v>0</v>
      </c>
      <c r="L49" s="13">
        <v>0</v>
      </c>
    </row>
    <row r="50" spans="1:12" ht="22.5">
      <c r="A50" s="7">
        <v>41</v>
      </c>
      <c r="B50" s="8"/>
      <c r="C50" s="9" t="s">
        <v>70</v>
      </c>
      <c r="D50" s="10"/>
      <c r="E50" s="11" t="s">
        <v>18</v>
      </c>
      <c r="F50" s="12">
        <v>1</v>
      </c>
      <c r="G50" s="18">
        <v>0</v>
      </c>
      <c r="H50" s="12">
        <f t="shared" si="1"/>
        <v>0</v>
      </c>
      <c r="I50" s="12">
        <f t="shared" si="12"/>
        <v>0</v>
      </c>
      <c r="J50" s="12">
        <f t="shared" si="13"/>
        <v>0</v>
      </c>
      <c r="K50" s="12">
        <f t="shared" si="14"/>
        <v>0</v>
      </c>
      <c r="L50" s="13">
        <v>0</v>
      </c>
    </row>
    <row r="51" spans="1:12" ht="22.5">
      <c r="A51" s="7">
        <v>42</v>
      </c>
      <c r="B51" s="8"/>
      <c r="C51" s="9" t="s">
        <v>72</v>
      </c>
      <c r="D51" s="10"/>
      <c r="E51" s="11" t="s">
        <v>18</v>
      </c>
      <c r="F51" s="12">
        <v>1</v>
      </c>
      <c r="G51" s="18">
        <v>0</v>
      </c>
      <c r="H51" s="12">
        <f t="shared" si="1"/>
        <v>0</v>
      </c>
      <c r="I51" s="12">
        <f t="shared" ref="I51" si="15">ROUND(G51*F51,2)</f>
        <v>0</v>
      </c>
      <c r="J51" s="12">
        <f t="shared" ref="J51" si="16">I51*0.2</f>
        <v>0</v>
      </c>
      <c r="K51" s="12">
        <f t="shared" ref="K51" si="17">ROUND(H51*F51,2)</f>
        <v>0</v>
      </c>
      <c r="L51" s="13">
        <v>0</v>
      </c>
    </row>
    <row r="52" spans="1:12" ht="33.75">
      <c r="A52" s="7">
        <v>43</v>
      </c>
      <c r="B52" s="8"/>
      <c r="C52" s="9" t="s">
        <v>71</v>
      </c>
      <c r="D52" s="10"/>
      <c r="E52" s="11" t="s">
        <v>18</v>
      </c>
      <c r="F52" s="12">
        <v>1</v>
      </c>
      <c r="G52" s="18">
        <v>0</v>
      </c>
      <c r="H52" s="12">
        <f t="shared" ref="H52" si="18">G52*1.2</f>
        <v>0</v>
      </c>
      <c r="I52" s="12">
        <f t="shared" ref="I52" si="19">ROUND(G52*F52,2)</f>
        <v>0</v>
      </c>
      <c r="J52" s="12">
        <f t="shared" ref="J52" si="20">I52*0.2</f>
        <v>0</v>
      </c>
      <c r="K52" s="12">
        <f t="shared" ref="K52" si="21">ROUND(H52*F52,2)</f>
        <v>0</v>
      </c>
      <c r="L52" s="13">
        <v>0</v>
      </c>
    </row>
    <row r="54" spans="1:12" s="15" customFormat="1" ht="12.75" customHeight="1">
      <c r="C54" s="16" t="s">
        <v>6</v>
      </c>
      <c r="D54" s="16"/>
      <c r="I54" s="17">
        <f>SUM(I10:I52)</f>
        <v>0</v>
      </c>
      <c r="J54" s="17">
        <f>SUM(J10:J52)</f>
        <v>0</v>
      </c>
      <c r="K54" s="17">
        <f>SUM(K10:K52)</f>
        <v>0</v>
      </c>
    </row>
    <row r="55" spans="1:12" s="15" customFormat="1" ht="12.75" customHeight="1">
      <c r="C55" s="16" t="s">
        <v>7</v>
      </c>
      <c r="D55" s="16"/>
      <c r="I55" s="17"/>
      <c r="J55" s="17"/>
      <c r="K55" s="17"/>
    </row>
    <row r="56" spans="1:12" s="15" customFormat="1" ht="12.75" customHeight="1">
      <c r="C56" s="16" t="s">
        <v>8</v>
      </c>
      <c r="D56" s="16"/>
      <c r="I56" s="17"/>
      <c r="J56" s="17"/>
      <c r="K56" s="17"/>
    </row>
  </sheetData>
  <sheetProtection password="F7AD" sheet="1" objects="1" scenarios="1"/>
  <sortState ref="A13:A139">
    <sortCondition ref="A13"/>
  </sortState>
  <mergeCells count="3">
    <mergeCell ref="C3:K3"/>
    <mergeCell ref="A1:K1"/>
    <mergeCell ref="A4:B4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H10:K51 I54 J54:K54 H52:K5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interiérové vybavenie</vt:lpstr>
      <vt:lpstr>'interiérové vybavenie'!Oblasť_tlače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Horváth Milan</cp:lastModifiedBy>
  <cp:lastPrinted>2013-04-25T11:04:50Z</cp:lastPrinted>
  <dcterms:created xsi:type="dcterms:W3CDTF">2012-03-08T10:23:47Z</dcterms:created>
  <dcterms:modified xsi:type="dcterms:W3CDTF">2013-12-19T13:36:37Z</dcterms:modified>
</cp:coreProperties>
</file>