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600" windowHeight="12030" firstSheet="1" activeTab="2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4525"/>
</workbook>
</file>

<file path=xl/calcChain.xml><?xml version="1.0" encoding="utf-8"?>
<calcChain xmlns="http://schemas.openxmlformats.org/spreadsheetml/2006/main">
  <c r="C76" i="3" l="1"/>
  <c r="C64" i="3"/>
  <c r="C20" i="3"/>
  <c r="C4" i="3"/>
  <c r="N74" i="3" l="1"/>
  <c r="N73" i="3"/>
  <c r="N72" i="3"/>
  <c r="N71" i="3"/>
  <c r="N70" i="3"/>
  <c r="B64" i="3"/>
  <c r="B20" i="3"/>
  <c r="B4" i="3"/>
  <c r="B76" i="3" l="1"/>
  <c r="N92" i="2" l="1"/>
  <c r="N91" i="2"/>
  <c r="N90" i="2"/>
  <c r="N89" i="2"/>
  <c r="N88" i="2"/>
  <c r="N26" i="2" l="1"/>
  <c r="B9" i="12" l="1"/>
  <c r="C9" i="12"/>
  <c r="B27" i="12"/>
  <c r="C27" i="1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7" i="2"/>
  <c r="N98" i="2"/>
  <c r="N99" i="2"/>
  <c r="N100" i="2"/>
  <c r="N101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B50" i="12" l="1"/>
  <c r="C50" i="12"/>
  <c r="N76" i="3" l="1"/>
</calcChain>
</file>

<file path=xl/sharedStrings.xml><?xml version="1.0" encoding="utf-8"?>
<sst xmlns="http://schemas.openxmlformats.org/spreadsheetml/2006/main" count="906" uniqueCount="367">
  <si>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</si>
  <si>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</si>
  <si>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</si>
  <si>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</si>
  <si>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</si>
  <si>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</si>
  <si>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</si>
  <si>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</si>
  <si>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</si>
  <si>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</si>
  <si>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</si>
  <si>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</si>
  <si>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</si>
  <si>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</si>
  <si>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</si>
  <si>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</si>
  <si>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</si>
  <si>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</si>
  <si>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</si>
  <si>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</si>
  <si>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</si>
  <si>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</si>
  <si>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</si>
  <si>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</si>
  <si>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</si>
  <si>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</si>
  <si>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</si>
  <si>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</si>
  <si>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</si>
  <si>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</si>
  <si>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</si>
  <si>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</si>
  <si>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</si>
  <si>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</si>
  <si>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</si>
  <si>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</si>
  <si>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</si>
  <si>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</si>
  <si>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</si>
  <si>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</si>
  <si>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</si>
  <si>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</si>
  <si>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</si>
  <si>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</si>
  <si>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</si>
  <si>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</si>
  <si>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</si>
  <si>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</si>
  <si>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</si>
  <si>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</si>
  <si>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</si>
  <si>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</si>
  <si>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</si>
  <si>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</si>
  <si>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</si>
  <si>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</si>
  <si>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</si>
  <si>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</si>
  <si>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</si>
  <si>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</si>
  <si>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</si>
  <si>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</si>
  <si>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</si>
  <si>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</si>
  <si>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</si>
  <si>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</si>
  <si>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</si>
  <si>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</si>
  <si>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</si>
  <si>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</si>
  <si>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</si>
  <si>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</si>
  <si>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</si>
  <si>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</si>
  <si>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</si>
  <si>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</si>
  <si>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</si>
  <si>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</si>
  <si>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</si>
  <si>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</si>
  <si>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</si>
  <si>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</si>
  <si>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</si>
  <si>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</si>
  <si>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</si>
  <si>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</si>
  <si>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</si>
  <si>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</si>
  <si>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</si>
  <si>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</si>
  <si>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</si>
  <si>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</si>
  <si>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</si>
  <si>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</si>
  <si>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</si>
  <si>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</si>
  <si>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</si>
  <si>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</si>
  <si>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</si>
  <si>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</si>
  <si>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</si>
  <si>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</si>
  <si>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</si>
  <si>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</si>
  <si>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</si>
  <si>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</si>
  <si>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</si>
  <si>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</si>
  <si>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</si>
  <si>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</si>
  <si>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</si>
  <si>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</si>
  <si>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</si>
  <si>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</si>
  <si>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</si>
  <si>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</si>
  <si>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</si>
  <si>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</si>
  <si>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</si>
  <si>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</si>
  <si>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</si>
  <si>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</si>
  <si>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</si>
  <si>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</si>
  <si>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</si>
  <si>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</si>
  <si>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</si>
  <si>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</si>
  <si>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</si>
  <si>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</si>
  <si>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</si>
  <si>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</si>
  <si>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</si>
  <si>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</si>
  <si>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</si>
  <si>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</si>
  <si>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</si>
  <si>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</si>
  <si>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</si>
  <si>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</si>
  <si>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o1</t>
  </si>
  <si>
    <t>o2</t>
  </si>
  <si>
    <t>o3</t>
  </si>
  <si>
    <t>o4</t>
  </si>
  <si>
    <t>o5</t>
  </si>
  <si>
    <t>o6</t>
  </si>
  <si>
    <t>o7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</si>
  <si>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</si>
  <si>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</si>
  <si>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</si>
  <si>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</si>
  <si>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</si>
  <si>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</si>
  <si>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</si>
  <si>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</si>
  <si>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</si>
  <si>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</si>
  <si>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</si>
  <si>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</si>
  <si>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</si>
  <si>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</si>
  <si>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</si>
  <si>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</si>
  <si>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</si>
  <si>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</si>
  <si>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</si>
  <si>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</si>
  <si>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</si>
  <si>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</si>
  <si>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</si>
  <si>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</si>
  <si>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</si>
  <si>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</si>
  <si>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</si>
  <si>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</si>
  <si>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</si>
  <si>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</si>
  <si>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</si>
  <si>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</si>
  <si>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</si>
  <si>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</si>
  <si>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</si>
  <si>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</si>
  <si>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</si>
  <si>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</si>
  <si>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</si>
  <si>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</si>
  <si>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</si>
  <si>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</si>
  <si>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</si>
  <si>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</si>
  <si>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</si>
  <si>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</si>
  <si>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</si>
  <si>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</si>
  <si>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</si>
  <si>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</si>
  <si>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</si>
  <si>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</si>
  <si>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</si>
  <si>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</si>
  <si>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</si>
  <si>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</si>
  <si>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</si>
  <si>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</si>
  <si>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</si>
  <si>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</si>
  <si>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</si>
  <si>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</si>
  <si>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</si>
  <si>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</si>
  <si>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</si>
  <si>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</si>
  <si>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</si>
  <si>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</si>
  <si>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</si>
  <si>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</si>
  <si>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</si>
  <si>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</si>
  <si>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</si>
  <si>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</si>
  <si>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</si>
  <si>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</si>
  <si>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</si>
  <si>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</si>
  <si>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</si>
  <si>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</si>
  <si>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</si>
  <si>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</si>
  <si>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</si>
  <si>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</si>
  <si>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</si>
  <si>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</si>
  <si>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</si>
  <si>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</si>
  <si>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</si>
  <si>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</si>
  <si>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</si>
  <si>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</si>
  <si>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</si>
  <si>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</si>
  <si>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</si>
  <si>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</si>
  <si>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</si>
  <si>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</si>
  <si>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</si>
  <si>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</si>
  <si>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</si>
  <si>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</si>
  <si>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</si>
  <si>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</si>
  <si>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</si>
  <si>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</si>
  <si>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</si>
  <si>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</si>
  <si>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</si>
  <si>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</si>
  <si>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</si>
  <si>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</si>
  <si>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</si>
  <si>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</si>
  <si>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</si>
  <si>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</si>
  <si>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</si>
  <si>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</si>
  <si>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</si>
  <si>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</si>
  <si>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</si>
  <si>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</si>
  <si>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</si>
  <si>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</si>
  <si>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</si>
  <si>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</si>
  <si>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</si>
  <si>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</si>
  <si>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</si>
  <si>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</si>
  <si>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</si>
  <si>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</si>
  <si>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</si>
  <si>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</si>
  <si>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</si>
  <si>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</si>
  <si>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</si>
  <si>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</si>
  <si>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</si>
  <si>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</si>
  <si>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</si>
  <si>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</si>
  <si>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</si>
  <si>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</si>
  <si>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</si>
  <si>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</si>
  <si>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</si>
  <si>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</si>
  <si>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</si>
  <si>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</si>
  <si>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</si>
  <si>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</si>
  <si>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</si>
  <si>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</si>
  <si>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</si>
  <si>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</si>
  <si>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</si>
  <si>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</si>
  <si>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</si>
  <si>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</si>
  <si>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</si>
  <si>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</si>
  <si>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</si>
  <si>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</si>
  <si>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</si>
  <si>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</si>
  <si>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</si>
  <si>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</si>
  <si>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</si>
  <si>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</si>
  <si>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</si>
  <si>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</si>
  <si>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</si>
  <si>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</si>
  <si>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</si>
  <si>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</si>
  <si>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</si>
  <si>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</si>
  <si>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</si>
  <si>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</si>
  <si>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</si>
  <si>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</si>
  <si>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</si>
  <si>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</si>
  <si>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</si>
  <si>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Počet obyvateľov k 31.12.2009</t>
  </si>
  <si>
    <t>Resocializačný príspevok</t>
  </si>
  <si>
    <t>Ostatné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</si>
  <si>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</si>
  <si>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</si>
  <si>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</si>
  <si>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</si>
  <si>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</si>
  <si>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</si>
  <si>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</si>
  <si>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</si>
  <si>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</si>
  <si>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</si>
  <si>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</si>
  <si>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</si>
  <si>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</si>
  <si>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</si>
  <si>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</si>
  <si>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I.12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</si>
  <si>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</si>
  <si>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</si>
  <si>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</si>
  <si>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</si>
  <si>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</si>
  <si>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</si>
  <si>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</si>
  <si>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</si>
  <si>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Príspevok na starostlivosť o dieťa - ESF</t>
  </si>
  <si>
    <t>Príspevok na starostlivosť o dieťa - ŠR SR</t>
  </si>
  <si>
    <t>DHN - UoZ</t>
  </si>
  <si>
    <t>DHN - UoZ - dávka v hnotnej núdzi - dávka a príspevky pre uchádzačov o zamestnanie</t>
  </si>
  <si>
    <t>II.12</t>
  </si>
  <si>
    <t>I-II.2012</t>
  </si>
  <si>
    <t>február 2012</t>
  </si>
  <si>
    <t>február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</si>
</sst>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5" applyNumberFormat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35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</cellStyleXfs>
  <cellXfs count="243">
    <xf numFmtId="0" fontId="0" fillId="0" borderId="0" xfId="0"/>
    <xf numFmtId="164" fontId="3" fillId="0" borderId="0" xfId="0" applyNumberFormat="1" applyFont="1" applyAlignment="1"/>
    <xf numFmtId="164" fontId="4" fillId="0" borderId="0" xfId="0" applyNumberFormat="1" applyFont="1" applyAlignment="1"/>
    <xf numFmtId="0" fontId="3" fillId="0" borderId="0" xfId="0" applyFont="1"/>
    <xf numFmtId="49" fontId="5" fillId="24" borderId="10" xfId="0" applyNumberFormat="1" applyFont="1" applyFill="1" applyBorder="1" applyAlignment="1">
      <alignment horizontal="right" wrapText="1"/>
    </xf>
    <xf numFmtId="49" fontId="5" fillId="24" borderId="10" xfId="0" applyNumberFormat="1" applyFont="1" applyFill="1" applyBorder="1" applyAlignment="1">
      <alignment horizontal="center"/>
    </xf>
    <xf numFmtId="0" fontId="5" fillId="0" borderId="0" xfId="0" applyFont="1"/>
    <xf numFmtId="49" fontId="5" fillId="24" borderId="11" xfId="0" applyNumberFormat="1" applyFont="1" applyFill="1" applyBorder="1" applyAlignment="1">
      <alignment horizontal="left"/>
    </xf>
    <xf numFmtId="3" fontId="6" fillId="0" borderId="10" xfId="0" applyNumberFormat="1" applyFont="1" applyBorder="1" applyAlignment="1"/>
    <xf numFmtId="0" fontId="7" fillId="0" borderId="0" xfId="0" applyFont="1"/>
    <xf numFmtId="0" fontId="7" fillId="0" borderId="12" xfId="0" applyFont="1" applyBorder="1"/>
    <xf numFmtId="0" fontId="7" fillId="0" borderId="0" xfId="0" applyFont="1" applyBorder="1"/>
    <xf numFmtId="0" fontId="9" fillId="0" borderId="0" xfId="0" applyFont="1"/>
    <xf numFmtId="3" fontId="7" fillId="0" borderId="12" xfId="0" applyNumberFormat="1" applyFont="1" applyBorder="1" applyAlignment="1"/>
    <xf numFmtId="0" fontId="8" fillId="0" borderId="0" xfId="0" applyFont="1"/>
    <xf numFmtId="3" fontId="9" fillId="0" borderId="13" xfId="0" applyNumberFormat="1" applyFont="1" applyBorder="1"/>
    <xf numFmtId="0" fontId="13" fillId="0" borderId="0" xfId="0" applyFont="1"/>
    <xf numFmtId="3" fontId="9" fillId="0" borderId="12" xfId="0" applyNumberFormat="1" applyFont="1" applyBorder="1"/>
    <xf numFmtId="3" fontId="9" fillId="0" borderId="11" xfId="0" applyNumberFormat="1" applyFont="1" applyBorder="1"/>
    <xf numFmtId="164" fontId="5" fillId="0" borderId="0" xfId="0" applyNumberFormat="1" applyFont="1" applyAlignment="1"/>
    <xf numFmtId="0" fontId="13" fillId="0" borderId="0" xfId="0" applyFont="1" applyBorder="1"/>
    <xf numFmtId="0" fontId="11" fillId="0" borderId="0" xfId="0" applyFont="1"/>
    <xf numFmtId="0" fontId="10" fillId="0" borderId="0" xfId="0" applyFont="1"/>
    <xf numFmtId="49" fontId="5" fillId="24" borderId="14" xfId="0" applyNumberFormat="1" applyFont="1" applyFill="1" applyBorder="1" applyAlignment="1">
      <alignment horizontal="center"/>
    </xf>
    <xf numFmtId="3" fontId="8" fillId="0" borderId="13" xfId="0" applyNumberFormat="1" applyFont="1" applyBorder="1" applyAlignment="1"/>
    <xf numFmtId="3" fontId="10" fillId="0" borderId="13" xfId="0" applyNumberFormat="1" applyFont="1" applyBorder="1"/>
    <xf numFmtId="3" fontId="8" fillId="0" borderId="12" xfId="0" applyNumberFormat="1" applyFont="1" applyBorder="1" applyAlignment="1"/>
    <xf numFmtId="0" fontId="14" fillId="0" borderId="0" xfId="0" applyFont="1"/>
    <xf numFmtId="3" fontId="10" fillId="0" borderId="12" xfId="0" applyNumberFormat="1" applyFont="1" applyBorder="1"/>
    <xf numFmtId="3" fontId="4" fillId="0" borderId="10" xfId="0" applyNumberFormat="1" applyFont="1" applyBorder="1"/>
    <xf numFmtId="0" fontId="7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3" fillId="0" borderId="0" xfId="0" applyNumberFormat="1" applyFont="1" applyAlignment="1"/>
    <xf numFmtId="3" fontId="4" fillId="0" borderId="11" xfId="0" applyNumberFormat="1" applyFont="1" applyBorder="1"/>
    <xf numFmtId="3" fontId="5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0" xfId="0" applyNumberFormat="1" applyFont="1" applyBorder="1"/>
    <xf numFmtId="3" fontId="10" fillId="0" borderId="11" xfId="0" applyNumberFormat="1" applyFont="1" applyBorder="1"/>
    <xf numFmtId="3" fontId="7" fillId="0" borderId="10" xfId="0" applyNumberFormat="1" applyFont="1" applyFill="1" applyBorder="1"/>
    <xf numFmtId="3" fontId="18" fillId="0" borderId="11" xfId="0" applyNumberFormat="1" applyFont="1" applyBorder="1"/>
    <xf numFmtId="3" fontId="7" fillId="0" borderId="12" xfId="0" applyNumberFormat="1" applyFont="1" applyFill="1" applyBorder="1"/>
    <xf numFmtId="3" fontId="18" fillId="0" borderId="12" xfId="0" applyNumberFormat="1" applyFont="1" applyBorder="1"/>
    <xf numFmtId="3" fontId="10" fillId="0" borderId="10" xfId="0" applyNumberFormat="1" applyFont="1" applyBorder="1"/>
    <xf numFmtId="3" fontId="18" fillId="0" borderId="10" xfId="0" applyNumberFormat="1" applyFont="1" applyBorder="1"/>
    <xf numFmtId="3" fontId="7" fillId="0" borderId="13" xfId="0" applyNumberFormat="1" applyFont="1" applyFill="1" applyBorder="1"/>
    <xf numFmtId="3" fontId="18" fillId="0" borderId="13" xfId="0" applyNumberFormat="1" applyFont="1" applyBorder="1"/>
    <xf numFmtId="3" fontId="7" fillId="0" borderId="11" xfId="0" applyNumberFormat="1" applyFont="1" applyFill="1" applyBorder="1"/>
    <xf numFmtId="3" fontId="7" fillId="0" borderId="0" xfId="0" applyNumberFormat="1" applyFont="1" applyFill="1" applyBorder="1"/>
    <xf numFmtId="3" fontId="15" fillId="0" borderId="10" xfId="0" applyNumberFormat="1" applyFont="1" applyBorder="1"/>
    <xf numFmtId="3" fontId="15" fillId="0" borderId="12" xfId="0" applyNumberFormat="1" applyFont="1" applyBorder="1"/>
    <xf numFmtId="3" fontId="15" fillId="0" borderId="13" xfId="0" applyNumberFormat="1" applyFont="1" applyBorder="1"/>
    <xf numFmtId="3" fontId="15" fillId="0" borderId="11" xfId="0" applyNumberFormat="1" applyFont="1" applyBorder="1"/>
    <xf numFmtId="3" fontId="7" fillId="0" borderId="0" xfId="0" applyNumberFormat="1" applyFont="1" applyFill="1"/>
    <xf numFmtId="0" fontId="7" fillId="0" borderId="0" xfId="0" applyFont="1" applyFill="1"/>
    <xf numFmtId="0" fontId="1" fillId="0" borderId="0" xfId="0" applyFont="1"/>
    <xf numFmtId="0" fontId="3" fillId="0" borderId="0" xfId="0" applyFont="1" applyFill="1"/>
    <xf numFmtId="0" fontId="5" fillId="0" borderId="0" xfId="0" applyFont="1" applyFill="1"/>
    <xf numFmtId="3" fontId="5" fillId="0" borderId="10" xfId="0" applyNumberFormat="1" applyFont="1" applyFill="1" applyBorder="1"/>
    <xf numFmtId="4" fontId="4" fillId="0" borderId="10" xfId="0" applyNumberFormat="1" applyFont="1" applyBorder="1"/>
    <xf numFmtId="0" fontId="7" fillId="0" borderId="12" xfId="0" applyFont="1" applyFill="1" applyBorder="1"/>
    <xf numFmtId="0" fontId="7" fillId="0" borderId="13" xfId="0" applyFont="1" applyFill="1" applyBorder="1"/>
    <xf numFmtId="4" fontId="7" fillId="0" borderId="12" xfId="0" applyNumberFormat="1" applyFont="1" applyFill="1" applyBorder="1"/>
    <xf numFmtId="0" fontId="7" fillId="0" borderId="11" xfId="0" applyFont="1" applyFill="1" applyBorder="1"/>
    <xf numFmtId="4" fontId="7" fillId="0" borderId="11" xfId="0" applyNumberFormat="1" applyFont="1" applyFill="1" applyBorder="1"/>
    <xf numFmtId="4" fontId="7" fillId="0" borderId="0" xfId="0" applyNumberFormat="1" applyFont="1" applyFill="1"/>
    <xf numFmtId="4" fontId="7" fillId="0" borderId="0" xfId="0" applyNumberFormat="1" applyFont="1" applyProtection="1">
      <protection locked="0"/>
    </xf>
    <xf numFmtId="0" fontId="4" fillId="0" borderId="0" xfId="0" applyFont="1" applyFill="1"/>
    <xf numFmtId="0" fontId="10" fillId="0" borderId="0" xfId="0" applyFont="1" applyFill="1"/>
    <xf numFmtId="0" fontId="5" fillId="0" borderId="10" xfId="0" applyFont="1" applyFill="1" applyBorder="1"/>
    <xf numFmtId="0" fontId="7" fillId="0" borderId="0" xfId="0" applyFont="1" applyFill="1" applyBorder="1"/>
    <xf numFmtId="3" fontId="7" fillId="0" borderId="15" xfId="0" applyNumberFormat="1" applyFont="1" applyBorder="1" applyAlignment="1"/>
    <xf numFmtId="0" fontId="5" fillId="0" borderId="10" xfId="0" applyFont="1" applyBorder="1"/>
    <xf numFmtId="0" fontId="4" fillId="0" borderId="13" xfId="0" applyFont="1" applyBorder="1" applyProtection="1">
      <protection locked="0"/>
    </xf>
    <xf numFmtId="0" fontId="4" fillId="0" borderId="11" xfId="0" applyFont="1" applyBorder="1"/>
    <xf numFmtId="3" fontId="10" fillId="0" borderId="0" xfId="0" applyNumberFormat="1" applyFont="1" applyBorder="1"/>
    <xf numFmtId="3" fontId="18" fillId="0" borderId="0" xfId="0" applyNumberFormat="1" applyFont="1" applyBorder="1"/>
    <xf numFmtId="4" fontId="5" fillId="0" borderId="10" xfId="0" applyNumberFormat="1" applyFont="1" applyFill="1" applyBorder="1"/>
    <xf numFmtId="0" fontId="7" fillId="0" borderId="11" xfId="0" applyFont="1" applyBorder="1"/>
    <xf numFmtId="4" fontId="7" fillId="0" borderId="0" xfId="0" applyNumberFormat="1" applyFont="1" applyFill="1" applyBorder="1"/>
    <xf numFmtId="0" fontId="7" fillId="0" borderId="13" xfId="0" applyFont="1" applyBorder="1"/>
    <xf numFmtId="4" fontId="7" fillId="0" borderId="13" xfId="0" applyNumberFormat="1" applyFont="1" applyFill="1" applyBorder="1"/>
    <xf numFmtId="3" fontId="10" fillId="0" borderId="0" xfId="0" applyNumberFormat="1" applyFont="1" applyFill="1"/>
    <xf numFmtId="49" fontId="3" fillId="24" borderId="14" xfId="0" applyNumberFormat="1" applyFont="1" applyFill="1" applyBorder="1" applyAlignment="1">
      <alignment horizontal="center"/>
    </xf>
    <xf numFmtId="49" fontId="3" fillId="24" borderId="10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/>
    <xf numFmtId="49" fontId="5" fillId="24" borderId="10" xfId="0" applyNumberFormat="1" applyFont="1" applyFill="1" applyBorder="1" applyAlignment="1">
      <alignment horizontal="left"/>
    </xf>
    <xf numFmtId="3" fontId="10" fillId="0" borderId="0" xfId="0" applyNumberFormat="1" applyFont="1"/>
    <xf numFmtId="49" fontId="7" fillId="0" borderId="12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7" fillId="0" borderId="15" xfId="0" applyNumberFormat="1" applyFont="1" applyBorder="1"/>
    <xf numFmtId="49" fontId="7" fillId="0" borderId="12" xfId="0" applyNumberFormat="1" applyFont="1" applyBorder="1" applyAlignment="1">
      <alignment horizontal="left"/>
    </xf>
    <xf numFmtId="49" fontId="5" fillId="0" borderId="10" xfId="0" applyNumberFormat="1" applyFont="1" applyBorder="1"/>
    <xf numFmtId="49" fontId="6" fillId="0" borderId="10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10" fillId="0" borderId="12" xfId="0" applyNumberFormat="1" applyFont="1" applyBorder="1"/>
    <xf numFmtId="49" fontId="7" fillId="0" borderId="0" xfId="0" applyNumberFormat="1" applyFont="1"/>
    <xf numFmtId="49" fontId="12" fillId="0" borderId="12" xfId="0" applyNumberFormat="1" applyFont="1" applyBorder="1" applyAlignment="1">
      <alignment vertical="center"/>
    </xf>
    <xf numFmtId="49" fontId="12" fillId="0" borderId="11" xfId="0" applyNumberFormat="1" applyFont="1" applyBorder="1" applyAlignment="1">
      <alignment vertical="center"/>
    </xf>
    <xf numFmtId="49" fontId="12" fillId="0" borderId="12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vertical="center"/>
    </xf>
    <xf numFmtId="49" fontId="13" fillId="0" borderId="13" xfId="0" applyNumberFormat="1" applyFont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justify" vertical="top" wrapText="1"/>
    </xf>
    <xf numFmtId="49" fontId="13" fillId="0" borderId="11" xfId="0" applyNumberFormat="1" applyFont="1" applyBorder="1" applyAlignment="1">
      <alignment horizontal="justify" vertical="top" wrapText="1"/>
    </xf>
    <xf numFmtId="3" fontId="15" fillId="0" borderId="0" xfId="0" applyNumberFormat="1" applyFont="1" applyBorder="1"/>
    <xf numFmtId="3" fontId="19" fillId="0" borderId="10" xfId="0" applyNumberFormat="1" applyFont="1" applyFill="1" applyBorder="1" applyAlignment="1">
      <alignment horizontal="center"/>
    </xf>
    <xf numFmtId="3" fontId="19" fillId="0" borderId="14" xfId="0" applyNumberFormat="1" applyFont="1" applyFill="1" applyBorder="1" applyAlignment="1">
      <alignment horizontal="center"/>
    </xf>
    <xf numFmtId="49" fontId="9" fillId="0" borderId="13" xfId="0" applyNumberFormat="1" applyFont="1" applyBorder="1" applyAlignment="1">
      <alignment horizontal="left"/>
    </xf>
    <xf numFmtId="49" fontId="10" fillId="0" borderId="11" xfId="0" applyNumberFormat="1" applyFont="1" applyBorder="1"/>
    <xf numFmtId="0" fontId="11" fillId="0" borderId="0" xfId="0" applyFont="1" applyBorder="1"/>
    <xf numFmtId="3" fontId="4" fillId="0" borderId="10" xfId="0" applyNumberFormat="1" applyFont="1" applyBorder="1" applyAlignment="1"/>
    <xf numFmtId="3" fontId="4" fillId="24" borderId="10" xfId="0" applyNumberFormat="1" applyFont="1" applyFill="1" applyBorder="1" applyAlignment="1">
      <alignment horizontal="right"/>
    </xf>
    <xf numFmtId="3" fontId="9" fillId="0" borderId="17" xfId="0" applyNumberFormat="1" applyFont="1" applyBorder="1"/>
    <xf numFmtId="3" fontId="7" fillId="0" borderId="12" xfId="0" applyNumberFormat="1" applyFont="1" applyBorder="1"/>
    <xf numFmtId="3" fontId="7" fillId="0" borderId="11" xfId="0" applyNumberFormat="1" applyFont="1" applyBorder="1"/>
    <xf numFmtId="49" fontId="20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49" fontId="20" fillId="0" borderId="18" xfId="0" applyNumberFormat="1" applyFont="1" applyBorder="1" applyAlignment="1">
      <alignment vertical="center"/>
    </xf>
    <xf numFmtId="3" fontId="21" fillId="0" borderId="19" xfId="0" applyNumberFormat="1" applyFont="1" applyBorder="1"/>
    <xf numFmtId="49" fontId="20" fillId="0" borderId="0" xfId="0" applyNumberFormat="1" applyFont="1" applyBorder="1" applyAlignment="1">
      <alignment vertical="center"/>
    </xf>
    <xf numFmtId="3" fontId="20" fillId="0" borderId="0" xfId="0" applyNumberFormat="1" applyFont="1" applyBorder="1"/>
    <xf numFmtId="49" fontId="12" fillId="0" borderId="20" xfId="0" applyNumberFormat="1" applyFont="1" applyBorder="1" applyAlignment="1">
      <alignment vertical="center"/>
    </xf>
    <xf numFmtId="3" fontId="9" fillId="0" borderId="20" xfId="0" applyNumberFormat="1" applyFont="1" applyBorder="1"/>
    <xf numFmtId="49" fontId="11" fillId="0" borderId="10" xfId="0" applyNumberFormat="1" applyFont="1" applyBorder="1" applyAlignment="1">
      <alignment horizontal="left"/>
    </xf>
    <xf numFmtId="49" fontId="20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3" fontId="8" fillId="0" borderId="16" xfId="0" applyNumberFormat="1" applyFont="1" applyBorder="1"/>
    <xf numFmtId="3" fontId="5" fillId="0" borderId="10" xfId="0" applyNumberFormat="1" applyFont="1" applyBorder="1"/>
    <xf numFmtId="3" fontId="7" fillId="0" borderId="16" xfId="0" applyNumberFormat="1" applyFont="1" applyBorder="1"/>
    <xf numFmtId="3" fontId="9" fillId="0" borderId="16" xfId="0" applyNumberFormat="1" applyFont="1" applyBorder="1"/>
    <xf numFmtId="3" fontId="12" fillId="0" borderId="16" xfId="0" applyNumberFormat="1" applyFont="1" applyBorder="1"/>
    <xf numFmtId="3" fontId="4" fillId="0" borderId="16" xfId="0" applyNumberFormat="1" applyFont="1" applyBorder="1"/>
    <xf numFmtId="3" fontId="7" fillId="0" borderId="10" xfId="0" applyNumberFormat="1" applyFont="1" applyBorder="1"/>
    <xf numFmtId="3" fontId="8" fillId="0" borderId="12" xfId="0" applyNumberFormat="1" applyFont="1" applyBorder="1"/>
    <xf numFmtId="49" fontId="4" fillId="24" borderId="14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right"/>
    </xf>
    <xf numFmtId="3" fontId="11" fillId="0" borderId="0" xfId="0" applyNumberFormat="1" applyFont="1"/>
    <xf numFmtId="3" fontId="12" fillId="0" borderId="12" xfId="0" applyNumberFormat="1" applyFont="1" applyBorder="1"/>
    <xf numFmtId="3" fontId="12" fillId="0" borderId="11" xfId="0" applyNumberFormat="1" applyFont="1" applyBorder="1"/>
    <xf numFmtId="3" fontId="11" fillId="0" borderId="10" xfId="0" applyNumberFormat="1" applyFont="1" applyBorder="1"/>
    <xf numFmtId="3" fontId="7" fillId="0" borderId="21" xfId="0" applyNumberFormat="1" applyFont="1" applyBorder="1"/>
    <xf numFmtId="3" fontId="21" fillId="0" borderId="0" xfId="0" applyNumberFormat="1" applyFont="1" applyBorder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19" fillId="0" borderId="0" xfId="0" applyFont="1"/>
    <xf numFmtId="3" fontId="7" fillId="0" borderId="0" xfId="0" applyNumberFormat="1" applyFont="1" applyBorder="1"/>
    <xf numFmtId="49" fontId="10" fillId="0" borderId="0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  <xf numFmtId="3" fontId="7" fillId="0" borderId="0" xfId="0" applyNumberFormat="1" applyFont="1" applyProtection="1">
      <protection locked="0"/>
    </xf>
    <xf numFmtId="3" fontId="4" fillId="0" borderId="11" xfId="0" applyNumberFormat="1" applyFont="1" applyFill="1" applyBorder="1"/>
    <xf numFmtId="0" fontId="7" fillId="0" borderId="22" xfId="0" applyFont="1" applyBorder="1"/>
    <xf numFmtId="0" fontId="4" fillId="0" borderId="10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10" fillId="0" borderId="24" xfId="0" applyFont="1" applyBorder="1" applyAlignment="1">
      <alignment vertical="top"/>
    </xf>
    <xf numFmtId="3" fontId="10" fillId="0" borderId="25" xfId="0" applyNumberFormat="1" applyFont="1" applyBorder="1" applyAlignment="1">
      <alignment horizontal="right"/>
    </xf>
    <xf numFmtId="3" fontId="10" fillId="0" borderId="23" xfId="0" applyNumberFormat="1" applyFont="1" applyBorder="1" applyAlignment="1">
      <alignment horizontal="right"/>
    </xf>
    <xf numFmtId="0" fontId="10" fillId="0" borderId="12" xfId="0" applyFont="1" applyBorder="1"/>
    <xf numFmtId="0" fontId="10" fillId="0" borderId="12" xfId="0" applyFont="1" applyFill="1" applyBorder="1" applyAlignment="1">
      <alignment vertical="top"/>
    </xf>
    <xf numFmtId="3" fontId="7" fillId="0" borderId="13" xfId="0" applyNumberFormat="1" applyFont="1" applyBorder="1"/>
    <xf numFmtId="49" fontId="10" fillId="0" borderId="26" xfId="0" applyNumberFormat="1" applyFont="1" applyBorder="1"/>
    <xf numFmtId="3" fontId="7" fillId="0" borderId="26" xfId="0" applyNumberFormat="1" applyFont="1" applyBorder="1" applyAlignment="1"/>
    <xf numFmtId="3" fontId="8" fillId="0" borderId="26" xfId="0" applyNumberFormat="1" applyFont="1" applyBorder="1"/>
    <xf numFmtId="49" fontId="10" fillId="0" borderId="0" xfId="0" applyNumberFormat="1" applyFont="1" applyBorder="1"/>
    <xf numFmtId="3" fontId="7" fillId="0" borderId="0" xfId="0" applyNumberFormat="1" applyFont="1" applyBorder="1" applyAlignment="1"/>
    <xf numFmtId="3" fontId="8" fillId="0" borderId="0" xfId="0" applyNumberFormat="1" applyFont="1" applyBorder="1"/>
    <xf numFmtId="49" fontId="10" fillId="0" borderId="27" xfId="0" applyNumberFormat="1" applyFont="1" applyBorder="1"/>
    <xf numFmtId="3" fontId="7" fillId="0" borderId="27" xfId="0" applyNumberFormat="1" applyFont="1" applyBorder="1" applyAlignment="1"/>
    <xf numFmtId="3" fontId="8" fillId="0" borderId="27" xfId="0" applyNumberFormat="1" applyFont="1" applyBorder="1"/>
    <xf numFmtId="3" fontId="5" fillId="0" borderId="1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7" fillId="0" borderId="16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26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7" fillId="0" borderId="22" xfId="0" applyNumberFormat="1" applyFont="1" applyBorder="1" applyAlignment="1">
      <alignment horizontal="right"/>
    </xf>
    <xf numFmtId="3" fontId="7" fillId="0" borderId="29" xfId="0" applyNumberFormat="1" applyFont="1" applyBorder="1" applyAlignment="1">
      <alignment horizontal="right"/>
    </xf>
    <xf numFmtId="3" fontId="12" fillId="0" borderId="29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4" fillId="0" borderId="24" xfId="0" applyFont="1" applyBorder="1" applyAlignment="1">
      <alignment vertical="top"/>
    </xf>
    <xf numFmtId="3" fontId="4" fillId="0" borderId="31" xfId="0" applyNumberFormat="1" applyFont="1" applyBorder="1" applyAlignment="1">
      <alignment horizontal="right"/>
    </xf>
    <xf numFmtId="3" fontId="4" fillId="0" borderId="32" xfId="0" applyNumberFormat="1" applyFont="1" applyBorder="1" applyAlignment="1">
      <alignment horizontal="right"/>
    </xf>
    <xf numFmtId="0" fontId="40" fillId="0" borderId="0" xfId="0" applyFont="1"/>
    <xf numFmtId="0" fontId="0" fillId="0" borderId="11" xfId="0" applyBorder="1" applyAlignment="1">
      <alignment wrapText="1"/>
    </xf>
    <xf numFmtId="0" fontId="5" fillId="0" borderId="10" xfId="0" applyFont="1" applyBorder="1" applyAlignment="1">
      <alignment horizontal="center" wrapText="1"/>
    </xf>
    <xf numFmtId="2" fontId="7" fillId="0" borderId="33" xfId="0" applyNumberFormat="1" applyFont="1" applyBorder="1"/>
    <xf numFmtId="0" fontId="7" fillId="0" borderId="29" xfId="0" applyFont="1" applyBorder="1"/>
    <xf numFmtId="2" fontId="7" fillId="0" borderId="16" xfId="0" applyNumberFormat="1" applyFont="1" applyBorder="1"/>
    <xf numFmtId="0" fontId="7" fillId="0" borderId="30" xfId="0" applyFont="1" applyBorder="1"/>
    <xf numFmtId="2" fontId="7" fillId="0" borderId="34" xfId="0" applyNumberFormat="1" applyFont="1" applyBorder="1"/>
    <xf numFmtId="3" fontId="4" fillId="24" borderId="14" xfId="0" applyNumberFormat="1" applyFont="1" applyFill="1" applyBorder="1" applyAlignment="1">
      <alignment horizontal="right"/>
    </xf>
    <xf numFmtId="3" fontId="40" fillId="0" borderId="0" xfId="0" applyNumberFormat="1" applyFont="1"/>
    <xf numFmtId="3" fontId="0" fillId="0" borderId="0" xfId="0" applyNumberFormat="1"/>
    <xf numFmtId="49" fontId="7" fillId="0" borderId="0" xfId="0" applyNumberFormat="1" applyFont="1" applyBorder="1"/>
    <xf numFmtId="49" fontId="7" fillId="0" borderId="21" xfId="0" applyNumberFormat="1" applyFont="1" applyBorder="1"/>
    <xf numFmtId="3" fontId="9" fillId="0" borderId="21" xfId="0" applyNumberFormat="1" applyFont="1" applyBorder="1"/>
    <xf numFmtId="49" fontId="7" fillId="0" borderId="1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7" fillId="0" borderId="29" xfId="0" applyNumberFormat="1" applyFont="1" applyBorder="1"/>
    <xf numFmtId="3" fontId="5" fillId="0" borderId="0" xfId="0" applyNumberFormat="1" applyFont="1" applyFill="1"/>
    <xf numFmtId="3" fontId="7" fillId="0" borderId="29" xfId="0" applyNumberFormat="1" applyFont="1" applyBorder="1"/>
    <xf numFmtId="0" fontId="0" fillId="0" borderId="11" xfId="0" applyBorder="1" applyAlignment="1">
      <alignment wrapText="1"/>
    </xf>
    <xf numFmtId="2" fontId="7" fillId="0" borderId="0" xfId="0" applyNumberFormat="1" applyFont="1" applyFill="1"/>
    <xf numFmtId="3" fontId="7" fillId="0" borderId="10" xfId="0" applyNumberFormat="1" applyFont="1" applyBorder="1" applyAlignment="1">
      <alignment horizontal="right"/>
    </xf>
    <xf numFmtId="3" fontId="10" fillId="0" borderId="10" xfId="0" applyNumberFormat="1" applyFont="1" applyBorder="1" applyAlignment="1"/>
    <xf numFmtId="0" fontId="5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5" fillId="0" borderId="28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1" fontId="5" fillId="0" borderId="13" xfId="0" applyNumberFormat="1" applyFont="1" applyFill="1" applyBorder="1" applyAlignment="1">
      <alignment horizontal="center" wrapText="1"/>
    </xf>
    <xf numFmtId="1" fontId="5" fillId="0" borderId="12" xfId="0" applyNumberFormat="1" applyFont="1" applyFill="1" applyBorder="1" applyAlignment="1">
      <alignment horizontal="center" wrapText="1"/>
    </xf>
    <xf numFmtId="1" fontId="5" fillId="0" borderId="11" xfId="0" applyNumberFormat="1" applyFont="1" applyFill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e 62" xfId="42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C103" sqref="C103"/>
    </sheetView>
  </sheetViews>
  <sheetFormatPr defaultColWidth="9.140625" defaultRowHeight="12.75" x14ac:dyDescent="0.2"/>
  <cols>
    <col min="1" max="1" width="53.5703125" style="97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201" t="s">
        <v>350</v>
      </c>
      <c r="C2" s="201" t="s">
        <v>363</v>
      </c>
      <c r="D2" s="201"/>
      <c r="E2" s="126"/>
      <c r="F2" s="201"/>
      <c r="G2" s="201"/>
      <c r="H2" s="201"/>
      <c r="I2" s="201"/>
      <c r="J2" s="201"/>
      <c r="K2" s="201"/>
      <c r="L2" s="201"/>
      <c r="M2" s="201"/>
      <c r="N2" s="222" t="s">
        <v>349</v>
      </c>
    </row>
    <row r="3" spans="1:14" ht="12.75" customHeight="1" x14ac:dyDescent="0.2">
      <c r="A3" s="7" t="s">
        <v>1</v>
      </c>
      <c r="B3" s="200"/>
      <c r="C3" s="200"/>
      <c r="D3" s="200"/>
      <c r="E3" s="200"/>
      <c r="F3" s="200"/>
      <c r="G3" s="200"/>
      <c r="H3" s="200"/>
      <c r="I3" s="200"/>
      <c r="J3" s="218"/>
      <c r="K3" s="200"/>
      <c r="L3" s="200"/>
      <c r="M3" s="200"/>
      <c r="N3" s="223"/>
    </row>
    <row r="4" spans="1:14" s="6" customFormat="1" ht="12" customHeight="1" x14ac:dyDescent="0.2">
      <c r="A4" s="213" t="s">
        <v>303</v>
      </c>
      <c r="B4" s="128">
        <v>185323</v>
      </c>
      <c r="C4" s="128">
        <v>181596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>
        <f>AVERAGE(B4:M4)</f>
        <v>183459.5</v>
      </c>
    </row>
    <row r="5" spans="1:14" ht="12.75" customHeight="1" x14ac:dyDescent="0.2">
      <c r="A5" s="87" t="s">
        <v>291</v>
      </c>
      <c r="B5" s="114">
        <v>7852</v>
      </c>
      <c r="C5" s="114">
        <v>7888</v>
      </c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33">
        <f t="shared" ref="N5:N68" si="0">AVERAGE(B5:M5)</f>
        <v>7870</v>
      </c>
    </row>
    <row r="6" spans="1:14" ht="12.75" customHeight="1" x14ac:dyDescent="0.2">
      <c r="A6" s="87" t="s">
        <v>290</v>
      </c>
      <c r="B6" s="114">
        <v>4007</v>
      </c>
      <c r="C6" s="114">
        <v>3944</v>
      </c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33">
        <f t="shared" si="0"/>
        <v>3975.5</v>
      </c>
    </row>
    <row r="7" spans="1:14" ht="12.75" customHeight="1" x14ac:dyDescent="0.2">
      <c r="A7" s="87" t="s">
        <v>294</v>
      </c>
      <c r="B7" s="114">
        <v>126295</v>
      </c>
      <c r="C7" s="114">
        <v>128130</v>
      </c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33">
        <f t="shared" si="0"/>
        <v>127212.5</v>
      </c>
    </row>
    <row r="8" spans="1:14" ht="12.75" customHeight="1" x14ac:dyDescent="0.2">
      <c r="A8" s="87" t="s">
        <v>295</v>
      </c>
      <c r="B8" s="114">
        <v>46638</v>
      </c>
      <c r="C8" s="114">
        <v>48126</v>
      </c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33">
        <f t="shared" si="0"/>
        <v>47382</v>
      </c>
    </row>
    <row r="9" spans="1:14" ht="12.75" customHeight="1" x14ac:dyDescent="0.2">
      <c r="A9" s="87" t="s">
        <v>293</v>
      </c>
      <c r="B9" s="114">
        <v>247</v>
      </c>
      <c r="C9" s="114">
        <v>248</v>
      </c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33">
        <f t="shared" si="0"/>
        <v>247.5</v>
      </c>
    </row>
    <row r="10" spans="1:14" s="11" customFormat="1" ht="12.75" customHeight="1" x14ac:dyDescent="0.2">
      <c r="A10" s="87" t="s">
        <v>296</v>
      </c>
      <c r="B10" s="114">
        <v>3589</v>
      </c>
      <c r="C10" s="114">
        <v>3601</v>
      </c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33">
        <f t="shared" si="0"/>
        <v>3595</v>
      </c>
    </row>
    <row r="11" spans="1:14" s="11" customFormat="1" ht="12.75" customHeight="1" x14ac:dyDescent="0.2">
      <c r="A11" s="87" t="s">
        <v>297</v>
      </c>
      <c r="B11" s="114">
        <v>1738</v>
      </c>
      <c r="C11" s="114">
        <v>1729</v>
      </c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33">
        <f t="shared" si="0"/>
        <v>1733.5</v>
      </c>
    </row>
    <row r="12" spans="1:14" s="11" customFormat="1" ht="12.75" customHeight="1" x14ac:dyDescent="0.2">
      <c r="A12" s="87" t="s">
        <v>298</v>
      </c>
      <c r="B12" s="114">
        <v>1524</v>
      </c>
      <c r="C12" s="114">
        <v>1527</v>
      </c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33">
        <f t="shared" si="0"/>
        <v>1525.5</v>
      </c>
    </row>
    <row r="13" spans="1:14" s="11" customFormat="1" ht="12.75" customHeight="1" x14ac:dyDescent="0.2">
      <c r="A13" s="87" t="s">
        <v>299</v>
      </c>
      <c r="B13" s="114">
        <v>63510</v>
      </c>
      <c r="C13" s="114">
        <v>63792</v>
      </c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33">
        <f t="shared" si="0"/>
        <v>63651</v>
      </c>
    </row>
    <row r="14" spans="1:14" ht="12.75" customHeight="1" x14ac:dyDescent="0.2">
      <c r="A14" s="87" t="s">
        <v>292</v>
      </c>
      <c r="B14" s="114">
        <v>360503</v>
      </c>
      <c r="C14" s="114">
        <v>357114</v>
      </c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33">
        <f t="shared" si="0"/>
        <v>358808.5</v>
      </c>
    </row>
    <row r="15" spans="1:14" ht="12.75" customHeight="1" x14ac:dyDescent="0.2">
      <c r="A15" s="87" t="s">
        <v>159</v>
      </c>
      <c r="B15" s="114">
        <v>126407</v>
      </c>
      <c r="C15" s="114">
        <v>126875</v>
      </c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33">
        <f t="shared" si="0"/>
        <v>126641</v>
      </c>
    </row>
    <row r="16" spans="1:14" ht="12.75" customHeight="1" x14ac:dyDescent="0.2">
      <c r="A16" s="87" t="s">
        <v>304</v>
      </c>
      <c r="B16" s="114">
        <v>116098</v>
      </c>
      <c r="C16" s="114">
        <v>116607</v>
      </c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33">
        <f t="shared" si="0"/>
        <v>116352.5</v>
      </c>
    </row>
    <row r="17" spans="1:17" ht="12.75" customHeight="1" x14ac:dyDescent="0.2">
      <c r="A17" s="87" t="s">
        <v>305</v>
      </c>
      <c r="B17" s="114">
        <v>10309</v>
      </c>
      <c r="C17" s="114">
        <v>10268</v>
      </c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33">
        <f t="shared" si="0"/>
        <v>10288.5</v>
      </c>
    </row>
    <row r="18" spans="1:17" ht="12.75" customHeight="1" x14ac:dyDescent="0.2">
      <c r="A18" s="87" t="s">
        <v>288</v>
      </c>
      <c r="B18" s="114">
        <v>631873</v>
      </c>
      <c r="C18" s="114">
        <v>631597</v>
      </c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33">
        <f t="shared" si="0"/>
        <v>631735</v>
      </c>
    </row>
    <row r="19" spans="1:17" ht="12.75" customHeight="1" x14ac:dyDescent="0.2">
      <c r="A19" s="87" t="s">
        <v>300</v>
      </c>
      <c r="B19" s="114">
        <v>356742</v>
      </c>
      <c r="C19" s="114">
        <v>353330</v>
      </c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33">
        <f t="shared" si="0"/>
        <v>355036</v>
      </c>
    </row>
    <row r="20" spans="1:17" ht="12.75" customHeight="1" x14ac:dyDescent="0.2">
      <c r="A20" s="87" t="s">
        <v>301</v>
      </c>
      <c r="B20" s="114">
        <v>61607</v>
      </c>
      <c r="C20" s="114">
        <v>60414</v>
      </c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33">
        <f t="shared" si="0"/>
        <v>61010.5</v>
      </c>
    </row>
    <row r="21" spans="1:17" ht="12.75" customHeight="1" x14ac:dyDescent="0.2">
      <c r="A21" s="87" t="s">
        <v>161</v>
      </c>
      <c r="B21" s="114">
        <v>4310</v>
      </c>
      <c r="C21" s="114">
        <v>3943</v>
      </c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33">
        <f t="shared" si="0"/>
        <v>4126.5</v>
      </c>
    </row>
    <row r="22" spans="1:17" ht="12.75" customHeight="1" x14ac:dyDescent="0.2">
      <c r="A22" s="87" t="s">
        <v>160</v>
      </c>
      <c r="B22" s="114">
        <v>454</v>
      </c>
      <c r="C22" s="114">
        <v>417</v>
      </c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33">
        <f t="shared" si="0"/>
        <v>435.5</v>
      </c>
    </row>
    <row r="23" spans="1:17" ht="12.75" customHeight="1" x14ac:dyDescent="0.2">
      <c r="A23" s="215" t="s">
        <v>174</v>
      </c>
      <c r="B23" s="129">
        <v>69851</v>
      </c>
      <c r="C23" s="114">
        <v>69525</v>
      </c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33">
        <f t="shared" si="0"/>
        <v>69688</v>
      </c>
    </row>
    <row r="24" spans="1:17" ht="12.75" customHeight="1" x14ac:dyDescent="0.2">
      <c r="A24" s="87" t="s">
        <v>175</v>
      </c>
      <c r="B24" s="114">
        <v>23660</v>
      </c>
      <c r="C24" s="114">
        <v>18925</v>
      </c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33">
        <f t="shared" si="0"/>
        <v>21292.5</v>
      </c>
    </row>
    <row r="25" spans="1:17" ht="12.75" customHeight="1" x14ac:dyDescent="0.2">
      <c r="A25" s="87" t="s">
        <v>302</v>
      </c>
      <c r="B25" s="114">
        <v>56503</v>
      </c>
      <c r="C25" s="114">
        <v>49911</v>
      </c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33">
        <f t="shared" si="0"/>
        <v>53207</v>
      </c>
      <c r="O25" s="14"/>
      <c r="P25" s="14"/>
      <c r="Q25" s="14"/>
    </row>
    <row r="26" spans="1:17" ht="12.75" customHeight="1" x14ac:dyDescent="0.2">
      <c r="A26" s="215" t="s">
        <v>283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33" t="e">
        <f t="shared" si="0"/>
        <v>#DIV/0!</v>
      </c>
      <c r="O26" s="14"/>
      <c r="P26" s="14"/>
      <c r="Q26" s="14"/>
    </row>
    <row r="27" spans="1:17" s="12" customFormat="1" ht="12.75" customHeight="1" x14ac:dyDescent="0.2">
      <c r="A27" s="210" t="s">
        <v>284</v>
      </c>
      <c r="B27" s="114">
        <v>82379</v>
      </c>
      <c r="C27" s="114">
        <v>85015</v>
      </c>
      <c r="D27" s="114"/>
      <c r="E27" s="114"/>
      <c r="F27" s="114"/>
      <c r="G27" s="114"/>
      <c r="H27" s="17"/>
      <c r="I27" s="17"/>
      <c r="J27" s="17"/>
      <c r="K27" s="17"/>
      <c r="L27" s="17"/>
      <c r="M27" s="17"/>
      <c r="N27" s="133">
        <f t="shared" si="0"/>
        <v>83697</v>
      </c>
      <c r="O27" s="27"/>
      <c r="P27" s="27"/>
      <c r="Q27" s="27"/>
    </row>
    <row r="28" spans="1:17" ht="12.75" customHeight="1" x14ac:dyDescent="0.2">
      <c r="A28" s="87" t="s">
        <v>285</v>
      </c>
      <c r="B28" s="114">
        <v>9783</v>
      </c>
      <c r="C28" s="114">
        <v>10242</v>
      </c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33">
        <f t="shared" si="0"/>
        <v>10012.5</v>
      </c>
      <c r="O28" s="27"/>
      <c r="P28" s="27"/>
      <c r="Q28" s="27"/>
    </row>
    <row r="29" spans="1:17" s="12" customFormat="1" ht="12.75" customHeight="1" x14ac:dyDescent="0.2">
      <c r="A29" s="87" t="s">
        <v>286</v>
      </c>
      <c r="B29" s="114">
        <v>79</v>
      </c>
      <c r="C29" s="114">
        <v>85</v>
      </c>
      <c r="D29" s="114"/>
      <c r="E29" s="114"/>
      <c r="F29" s="114"/>
      <c r="G29" s="114"/>
      <c r="H29" s="17"/>
      <c r="I29" s="17"/>
      <c r="J29" s="17"/>
      <c r="K29" s="17"/>
      <c r="L29" s="17"/>
      <c r="M29" s="17"/>
      <c r="N29" s="133">
        <f t="shared" si="0"/>
        <v>82</v>
      </c>
      <c r="O29" s="14"/>
      <c r="P29" s="14"/>
      <c r="Q29" s="14"/>
    </row>
    <row r="30" spans="1:17" s="12" customFormat="1" ht="12.75" customHeight="1" x14ac:dyDescent="0.2">
      <c r="A30" s="211" t="s">
        <v>287</v>
      </c>
      <c r="B30" s="141">
        <v>0</v>
      </c>
      <c r="C30" s="141">
        <v>82489</v>
      </c>
      <c r="D30" s="141"/>
      <c r="E30" s="141"/>
      <c r="F30" s="141"/>
      <c r="G30" s="141"/>
      <c r="H30" s="212"/>
      <c r="I30" s="212"/>
      <c r="J30" s="212"/>
      <c r="K30" s="212"/>
      <c r="L30" s="212"/>
      <c r="M30" s="212"/>
      <c r="N30" s="133">
        <f t="shared" si="0"/>
        <v>41244.5</v>
      </c>
      <c r="O30" s="14"/>
      <c r="P30" s="14"/>
      <c r="Q30" s="14"/>
    </row>
    <row r="31" spans="1:17" s="12" customFormat="1" ht="12.75" customHeight="1" x14ac:dyDescent="0.2">
      <c r="A31" s="87" t="s">
        <v>280</v>
      </c>
      <c r="B31" s="17">
        <v>229</v>
      </c>
      <c r="C31" s="17">
        <v>260</v>
      </c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33">
        <f t="shared" si="0"/>
        <v>244.5</v>
      </c>
      <c r="O31" s="9"/>
      <c r="P31" s="9"/>
      <c r="Q31" s="9"/>
    </row>
    <row r="32" spans="1:17" s="21" customFormat="1" ht="12.75" customHeight="1" x14ac:dyDescent="0.2">
      <c r="A32" s="214" t="s">
        <v>306</v>
      </c>
      <c r="B32" s="128">
        <v>8865</v>
      </c>
      <c r="C32" s="128">
        <v>9004</v>
      </c>
      <c r="D32" s="128"/>
      <c r="E32" s="128"/>
      <c r="F32" s="128"/>
      <c r="G32" s="128"/>
      <c r="H32" s="140"/>
      <c r="I32" s="140"/>
      <c r="J32" s="140"/>
      <c r="K32" s="140"/>
      <c r="L32" s="140"/>
      <c r="M32" s="140"/>
      <c r="N32" s="128">
        <f t="shared" si="0"/>
        <v>8934.5</v>
      </c>
      <c r="O32" s="6"/>
      <c r="P32" s="6"/>
      <c r="Q32" s="6"/>
    </row>
    <row r="33" spans="1:17" ht="12.75" customHeight="1" x14ac:dyDescent="0.2">
      <c r="A33" s="88" t="s">
        <v>176</v>
      </c>
      <c r="B33" s="17">
        <v>8118</v>
      </c>
      <c r="C33" s="17">
        <v>8258</v>
      </c>
      <c r="D33" s="17"/>
      <c r="E33" s="17"/>
      <c r="F33" s="17"/>
      <c r="G33" s="17"/>
      <c r="H33" s="114"/>
      <c r="I33" s="114"/>
      <c r="J33" s="114"/>
      <c r="K33" s="114"/>
      <c r="L33" s="114"/>
      <c r="M33" s="114"/>
      <c r="N33" s="133">
        <f t="shared" si="0"/>
        <v>8188</v>
      </c>
    </row>
    <row r="34" spans="1:17" ht="12.75" customHeight="1" x14ac:dyDescent="0.2">
      <c r="A34" s="88" t="s">
        <v>177</v>
      </c>
      <c r="B34" s="17">
        <v>747</v>
      </c>
      <c r="C34" s="17">
        <v>746</v>
      </c>
      <c r="D34" s="17"/>
      <c r="E34" s="17"/>
      <c r="F34" s="17"/>
      <c r="G34" s="17"/>
      <c r="H34" s="114"/>
      <c r="I34" s="114"/>
      <c r="J34" s="114"/>
      <c r="K34" s="114"/>
      <c r="L34" s="114"/>
      <c r="M34" s="114"/>
      <c r="N34" s="133">
        <f t="shared" si="0"/>
        <v>746.5</v>
      </c>
      <c r="O34" s="11"/>
      <c r="P34" s="11"/>
      <c r="Q34" s="11"/>
    </row>
    <row r="35" spans="1:17" ht="12.75" customHeight="1" x14ac:dyDescent="0.2">
      <c r="A35" s="88" t="s">
        <v>178</v>
      </c>
      <c r="B35" s="17">
        <v>12121</v>
      </c>
      <c r="C35" s="17">
        <v>12342</v>
      </c>
      <c r="D35" s="17"/>
      <c r="E35" s="17"/>
      <c r="F35" s="17"/>
      <c r="G35" s="17"/>
      <c r="H35" s="114"/>
      <c r="I35" s="114"/>
      <c r="J35" s="114"/>
      <c r="K35" s="114"/>
      <c r="L35" s="114"/>
      <c r="M35" s="114"/>
      <c r="N35" s="133">
        <f t="shared" si="0"/>
        <v>12231.5</v>
      </c>
      <c r="O35" s="6"/>
      <c r="P35" s="6"/>
      <c r="Q35" s="6"/>
    </row>
    <row r="36" spans="1:17" ht="12.75" customHeight="1" x14ac:dyDescent="0.2">
      <c r="A36" s="88" t="s">
        <v>179</v>
      </c>
      <c r="B36" s="17">
        <v>1272</v>
      </c>
      <c r="C36" s="17">
        <v>1263</v>
      </c>
      <c r="D36" s="17"/>
      <c r="E36" s="17"/>
      <c r="F36" s="17"/>
      <c r="G36" s="17"/>
      <c r="H36" s="114"/>
      <c r="I36" s="114"/>
      <c r="J36" s="114"/>
      <c r="K36" s="114"/>
      <c r="L36" s="114"/>
      <c r="M36" s="114"/>
      <c r="N36" s="133">
        <f t="shared" si="0"/>
        <v>1267.5</v>
      </c>
    </row>
    <row r="37" spans="1:17" ht="12.75" customHeight="1" x14ac:dyDescent="0.2">
      <c r="A37" s="214" t="s">
        <v>307</v>
      </c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28"/>
      <c r="O37" s="14"/>
      <c r="P37" s="14"/>
      <c r="Q37" s="14"/>
    </row>
    <row r="38" spans="1:17" s="14" customFormat="1" ht="12.75" customHeight="1" x14ac:dyDescent="0.2">
      <c r="A38" s="108" t="s">
        <v>321</v>
      </c>
      <c r="B38" s="134">
        <v>4216</v>
      </c>
      <c r="C38" s="134">
        <v>4975</v>
      </c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3">
        <f t="shared" si="0"/>
        <v>4595.5</v>
      </c>
    </row>
    <row r="39" spans="1:17" s="27" customFormat="1" ht="12.75" customHeight="1" x14ac:dyDescent="0.2">
      <c r="A39" s="94" t="s">
        <v>319</v>
      </c>
      <c r="B39" s="114">
        <v>3596</v>
      </c>
      <c r="C39" s="114">
        <v>4566</v>
      </c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33">
        <f t="shared" si="0"/>
        <v>4081</v>
      </c>
      <c r="O39" s="14"/>
      <c r="P39" s="14"/>
      <c r="Q39" s="14"/>
    </row>
    <row r="40" spans="1:17" s="27" customFormat="1" ht="12.75" customHeight="1" x14ac:dyDescent="0.2">
      <c r="A40" s="95" t="s">
        <v>191</v>
      </c>
      <c r="B40" s="114">
        <v>44</v>
      </c>
      <c r="C40" s="114">
        <v>85</v>
      </c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33">
        <f t="shared" si="0"/>
        <v>64.5</v>
      </c>
      <c r="O40" s="14"/>
      <c r="P40" s="14"/>
      <c r="Q40" s="14"/>
    </row>
    <row r="41" spans="1:17" s="14" customFormat="1" ht="12.75" customHeight="1" x14ac:dyDescent="0.2">
      <c r="A41" s="94" t="s">
        <v>312</v>
      </c>
      <c r="B41" s="114">
        <v>12</v>
      </c>
      <c r="C41" s="114">
        <v>26</v>
      </c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33">
        <f t="shared" si="0"/>
        <v>19</v>
      </c>
    </row>
    <row r="42" spans="1:17" s="14" customFormat="1" ht="12.75" customHeight="1" x14ac:dyDescent="0.2">
      <c r="A42" s="94" t="s">
        <v>311</v>
      </c>
      <c r="B42" s="114">
        <v>4060</v>
      </c>
      <c r="C42" s="114">
        <v>4696</v>
      </c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33">
        <f t="shared" si="0"/>
        <v>4378</v>
      </c>
    </row>
    <row r="43" spans="1:17" ht="12.75" customHeight="1" x14ac:dyDescent="0.2">
      <c r="A43" s="90" t="s">
        <v>310</v>
      </c>
      <c r="B43" s="114">
        <v>692852</v>
      </c>
      <c r="C43" s="114">
        <v>695282</v>
      </c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33">
        <f t="shared" si="0"/>
        <v>694067</v>
      </c>
      <c r="O43" s="14"/>
      <c r="P43" s="14"/>
      <c r="Q43" s="14"/>
    </row>
    <row r="44" spans="1:17" ht="12.75" customHeight="1" x14ac:dyDescent="0.2">
      <c r="A44" s="148" t="s">
        <v>166</v>
      </c>
      <c r="B44" s="115">
        <v>1163683</v>
      </c>
      <c r="C44" s="115">
        <v>1168131</v>
      </c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33">
        <f t="shared" si="0"/>
        <v>1165907</v>
      </c>
      <c r="O44" s="14"/>
      <c r="P44" s="14"/>
      <c r="Q44" s="14"/>
    </row>
    <row r="45" spans="1:17" ht="12.75" customHeight="1" x14ac:dyDescent="0.2">
      <c r="A45" s="147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28"/>
      <c r="O45" s="14"/>
      <c r="P45" s="14"/>
      <c r="Q45" s="14"/>
    </row>
    <row r="46" spans="1:17" s="11" customFormat="1" ht="12.75" customHeight="1" x14ac:dyDescent="0.2">
      <c r="A46" s="147"/>
      <c r="B46" s="146"/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28"/>
      <c r="O46" s="6"/>
      <c r="P46" s="6"/>
      <c r="Q46" s="6"/>
    </row>
    <row r="47" spans="1:17" s="6" customFormat="1" ht="12" customHeight="1" x14ac:dyDescent="0.25">
      <c r="A47" s="4"/>
      <c r="B47" s="169" t="s">
        <v>350</v>
      </c>
      <c r="C47" s="201" t="s">
        <v>363</v>
      </c>
      <c r="D47" s="169"/>
      <c r="E47" s="169"/>
      <c r="F47" s="169"/>
      <c r="G47" s="169"/>
      <c r="H47" s="169"/>
      <c r="I47" s="169"/>
      <c r="J47" s="169"/>
      <c r="K47" s="169"/>
      <c r="L47" s="201"/>
      <c r="M47" s="201"/>
      <c r="N47" s="128"/>
      <c r="O47" s="16"/>
      <c r="P47" s="16"/>
      <c r="Q47" s="16"/>
    </row>
    <row r="48" spans="1:17" ht="12.75" customHeight="1" x14ac:dyDescent="0.25">
      <c r="A48" s="93" t="s">
        <v>320</v>
      </c>
      <c r="B48" s="114">
        <v>3868</v>
      </c>
      <c r="C48" s="114">
        <v>3959</v>
      </c>
      <c r="D48" s="217"/>
      <c r="E48" s="114"/>
      <c r="F48" s="129"/>
      <c r="G48" s="114"/>
      <c r="H48" s="114"/>
      <c r="I48" s="114"/>
      <c r="J48" s="114"/>
      <c r="K48" s="114"/>
      <c r="L48" s="114"/>
      <c r="M48" s="114"/>
      <c r="N48" s="133">
        <f t="shared" si="0"/>
        <v>3913.5</v>
      </c>
      <c r="O48" s="16"/>
      <c r="P48" s="16"/>
      <c r="Q48" s="16"/>
    </row>
    <row r="49" spans="1:17" s="14" customFormat="1" ht="12.75" customHeight="1" x14ac:dyDescent="0.25">
      <c r="A49" s="90" t="s">
        <v>308</v>
      </c>
      <c r="B49" s="134">
        <v>142081</v>
      </c>
      <c r="C49" s="134">
        <v>142416</v>
      </c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3">
        <f t="shared" si="0"/>
        <v>142248.5</v>
      </c>
      <c r="O49" s="16"/>
      <c r="P49" s="16"/>
      <c r="Q49" s="16"/>
    </row>
    <row r="50" spans="1:17" s="14" customFormat="1" ht="12.75" customHeight="1" x14ac:dyDescent="0.25">
      <c r="A50" s="90" t="s">
        <v>289</v>
      </c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3"/>
      <c r="O50" s="16"/>
      <c r="P50" s="16"/>
      <c r="Q50" s="16"/>
    </row>
    <row r="51" spans="1:17" s="14" customFormat="1" ht="12.75" customHeight="1" x14ac:dyDescent="0.25">
      <c r="A51" s="90" t="s">
        <v>335</v>
      </c>
      <c r="B51" s="134">
        <v>127793</v>
      </c>
      <c r="C51" s="134">
        <v>130732</v>
      </c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3">
        <f t="shared" si="0"/>
        <v>129262.5</v>
      </c>
      <c r="O51" s="16"/>
      <c r="P51" s="16"/>
      <c r="Q51" s="16"/>
    </row>
    <row r="52" spans="1:17" s="14" customFormat="1" ht="12.75" customHeight="1" x14ac:dyDescent="0.25">
      <c r="A52" s="90" t="s">
        <v>336</v>
      </c>
      <c r="B52" s="134">
        <v>1447</v>
      </c>
      <c r="C52" s="134">
        <v>1336</v>
      </c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3">
        <f t="shared" si="0"/>
        <v>1391.5</v>
      </c>
      <c r="O52" s="16"/>
      <c r="P52" s="16"/>
      <c r="Q52" s="16"/>
    </row>
    <row r="53" spans="1:17" s="14" customFormat="1" ht="12.75" customHeight="1" x14ac:dyDescent="0.25">
      <c r="A53" s="90" t="s">
        <v>281</v>
      </c>
      <c r="B53" s="134">
        <v>371</v>
      </c>
      <c r="C53" s="134">
        <v>249</v>
      </c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3">
        <f t="shared" si="0"/>
        <v>310</v>
      </c>
      <c r="O53" s="16"/>
      <c r="P53" s="16"/>
      <c r="Q53" s="16"/>
    </row>
    <row r="54" spans="1:17" s="14" customFormat="1" ht="12.75" customHeight="1" x14ac:dyDescent="0.25">
      <c r="A54" s="90" t="s">
        <v>337</v>
      </c>
      <c r="B54" s="134">
        <v>12451</v>
      </c>
      <c r="C54" s="134">
        <v>10096</v>
      </c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3">
        <f t="shared" si="0"/>
        <v>11273.5</v>
      </c>
      <c r="O54" s="16"/>
      <c r="P54" s="16"/>
      <c r="Q54" s="16"/>
    </row>
    <row r="55" spans="1:17" s="14" customFormat="1" ht="12.75" customHeight="1" x14ac:dyDescent="0.25">
      <c r="A55" s="90" t="s">
        <v>326</v>
      </c>
      <c r="B55" s="134">
        <v>0</v>
      </c>
      <c r="C55" s="134">
        <v>0</v>
      </c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3">
        <f t="shared" si="0"/>
        <v>0</v>
      </c>
      <c r="O55" s="16"/>
      <c r="P55" s="16"/>
      <c r="Q55" s="16"/>
    </row>
    <row r="56" spans="1:17" s="14" customFormat="1" ht="12.75" customHeight="1" x14ac:dyDescent="0.25">
      <c r="A56" s="90" t="s">
        <v>309</v>
      </c>
      <c r="B56" s="134">
        <v>1647</v>
      </c>
      <c r="C56" s="134">
        <v>1752</v>
      </c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3">
        <f t="shared" si="0"/>
        <v>1699.5</v>
      </c>
      <c r="O56" s="16"/>
      <c r="P56" s="16"/>
      <c r="Q56" s="16"/>
    </row>
    <row r="57" spans="1:17" s="14" customFormat="1" ht="12.75" customHeight="1" x14ac:dyDescent="0.25">
      <c r="A57" s="90" t="s">
        <v>322</v>
      </c>
      <c r="B57" s="134">
        <v>1457</v>
      </c>
      <c r="C57" s="134">
        <v>1521</v>
      </c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3">
        <f t="shared" si="0"/>
        <v>1489</v>
      </c>
      <c r="O57" s="16"/>
      <c r="P57" s="16"/>
      <c r="Q57" s="16"/>
    </row>
    <row r="58" spans="1:17" s="14" customFormat="1" ht="12.75" customHeight="1" x14ac:dyDescent="0.25">
      <c r="A58" s="96" t="s">
        <v>313</v>
      </c>
      <c r="B58" s="134">
        <v>35</v>
      </c>
      <c r="C58" s="134">
        <v>45</v>
      </c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3">
        <f t="shared" si="0"/>
        <v>40</v>
      </c>
      <c r="O58" s="16"/>
      <c r="P58" s="16"/>
      <c r="Q58" s="16"/>
    </row>
    <row r="59" spans="1:17" s="14" customFormat="1" ht="12.75" customHeight="1" x14ac:dyDescent="0.25">
      <c r="A59" s="87" t="s">
        <v>314</v>
      </c>
      <c r="B59" s="134">
        <v>34</v>
      </c>
      <c r="C59" s="134">
        <v>46</v>
      </c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3">
        <f t="shared" si="0"/>
        <v>40</v>
      </c>
      <c r="O59" s="16"/>
      <c r="P59" s="16"/>
      <c r="Q59" s="16"/>
    </row>
    <row r="60" spans="1:17" s="14" customFormat="1" ht="12.75" customHeight="1" x14ac:dyDescent="0.25">
      <c r="A60" s="96" t="s">
        <v>318</v>
      </c>
      <c r="B60" s="134">
        <v>5964</v>
      </c>
      <c r="C60" s="134">
        <v>5968</v>
      </c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3">
        <f t="shared" si="0"/>
        <v>5966</v>
      </c>
      <c r="O60" s="20"/>
      <c r="P60" s="20"/>
      <c r="Q60" s="20"/>
    </row>
    <row r="61" spans="1:17" s="14" customFormat="1" ht="12.75" customHeight="1" x14ac:dyDescent="0.2">
      <c r="A61" s="87" t="s">
        <v>315</v>
      </c>
      <c r="B61" s="134">
        <v>1259</v>
      </c>
      <c r="C61" s="134">
        <v>1244</v>
      </c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3">
        <f t="shared" si="0"/>
        <v>1251.5</v>
      </c>
      <c r="O61" s="6"/>
      <c r="P61" s="6"/>
      <c r="Q61" s="6"/>
    </row>
    <row r="62" spans="1:17" s="14" customFormat="1" ht="12.75" customHeight="1" x14ac:dyDescent="0.25">
      <c r="A62" s="87" t="s">
        <v>316</v>
      </c>
      <c r="B62" s="134">
        <v>345</v>
      </c>
      <c r="C62" s="134">
        <v>333</v>
      </c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3">
        <f t="shared" si="0"/>
        <v>339</v>
      </c>
      <c r="O62" s="16"/>
      <c r="P62" s="16"/>
      <c r="Q62" s="16"/>
    </row>
    <row r="63" spans="1:17" s="14" customFormat="1" ht="12.75" customHeight="1" x14ac:dyDescent="0.25">
      <c r="A63" s="109" t="s">
        <v>317</v>
      </c>
      <c r="B63" s="134">
        <v>64</v>
      </c>
      <c r="C63" s="134">
        <v>65</v>
      </c>
      <c r="D63" s="134"/>
      <c r="E63" s="134"/>
      <c r="F63" s="134"/>
      <c r="G63" s="134"/>
      <c r="H63" s="134"/>
      <c r="I63" s="134"/>
      <c r="J63" s="134"/>
      <c r="K63" s="134"/>
      <c r="L63" s="134"/>
      <c r="M63" s="134"/>
      <c r="N63" s="133">
        <f t="shared" si="0"/>
        <v>64.5</v>
      </c>
      <c r="O63" s="16"/>
      <c r="P63" s="16"/>
      <c r="Q63" s="16"/>
    </row>
    <row r="64" spans="1:17" s="6" customFormat="1" ht="12.75" customHeight="1" x14ac:dyDescent="0.25">
      <c r="A64" s="124" t="s">
        <v>323</v>
      </c>
      <c r="B64" s="128">
        <v>164777</v>
      </c>
      <c r="C64" s="128">
        <v>165613</v>
      </c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8">
        <f t="shared" si="0"/>
        <v>165195</v>
      </c>
      <c r="O64" s="16"/>
      <c r="P64" s="16"/>
      <c r="Q64" s="16"/>
    </row>
    <row r="65" spans="1:17" s="16" customFormat="1" ht="12.75" customHeight="1" x14ac:dyDescent="0.25">
      <c r="A65" s="98" t="s">
        <v>199</v>
      </c>
      <c r="B65" s="114">
        <v>7050</v>
      </c>
      <c r="C65" s="114">
        <v>7917</v>
      </c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33">
        <f t="shared" si="0"/>
        <v>7483.5</v>
      </c>
      <c r="O65" s="21"/>
      <c r="P65" s="21"/>
      <c r="Q65" s="21"/>
    </row>
    <row r="66" spans="1:17" s="16" customFormat="1" ht="12.75" customHeight="1" x14ac:dyDescent="0.25">
      <c r="A66" s="98" t="s">
        <v>200</v>
      </c>
      <c r="B66" s="114">
        <v>2714</v>
      </c>
      <c r="C66" s="114">
        <v>2698</v>
      </c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33">
        <f t="shared" si="0"/>
        <v>2706</v>
      </c>
      <c r="O66" s="21"/>
      <c r="P66" s="21"/>
      <c r="Q66" s="21"/>
    </row>
    <row r="67" spans="1:17" s="16" customFormat="1" ht="12.75" customHeight="1" x14ac:dyDescent="0.25">
      <c r="A67" s="98" t="s">
        <v>201</v>
      </c>
      <c r="B67" s="114">
        <v>161755</v>
      </c>
      <c r="C67" s="114">
        <v>162326</v>
      </c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33">
        <f t="shared" si="0"/>
        <v>162040.5</v>
      </c>
      <c r="O67" s="21"/>
      <c r="P67" s="21"/>
      <c r="Q67" s="21"/>
    </row>
    <row r="68" spans="1:17" s="16" customFormat="1" ht="12.75" customHeight="1" x14ac:dyDescent="0.25">
      <c r="A68" s="98" t="s">
        <v>202</v>
      </c>
      <c r="B68" s="114">
        <v>52391</v>
      </c>
      <c r="C68" s="114">
        <v>52644</v>
      </c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33">
        <f t="shared" si="0"/>
        <v>52517.5</v>
      </c>
      <c r="O68" s="21"/>
      <c r="P68" s="21"/>
      <c r="Q68" s="21"/>
    </row>
    <row r="69" spans="1:17" s="16" customFormat="1" ht="12.75" customHeight="1" x14ac:dyDescent="0.25">
      <c r="A69" s="98" t="s">
        <v>203</v>
      </c>
      <c r="B69" s="114">
        <v>92723</v>
      </c>
      <c r="C69" s="114">
        <v>92865</v>
      </c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33">
        <f t="shared" ref="N69:N101" si="1">AVERAGE(B69:M69)</f>
        <v>92794</v>
      </c>
      <c r="O69" s="21"/>
      <c r="P69" s="21"/>
      <c r="Q69" s="21"/>
    </row>
    <row r="70" spans="1:17" s="16" customFormat="1" ht="12.75" customHeight="1" x14ac:dyDescent="0.25">
      <c r="A70" s="98" t="s">
        <v>204</v>
      </c>
      <c r="B70" s="114">
        <v>65556</v>
      </c>
      <c r="C70" s="114">
        <v>65933</v>
      </c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33">
        <f t="shared" si="1"/>
        <v>65744.5</v>
      </c>
      <c r="O70" s="21"/>
      <c r="P70" s="21"/>
      <c r="Q70" s="21"/>
    </row>
    <row r="71" spans="1:17" s="16" customFormat="1" ht="12.75" customHeight="1" x14ac:dyDescent="0.25">
      <c r="A71" s="122" t="s">
        <v>205</v>
      </c>
      <c r="B71" s="114">
        <v>72</v>
      </c>
      <c r="C71" s="114">
        <v>73</v>
      </c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33">
        <f t="shared" si="1"/>
        <v>72.5</v>
      </c>
      <c r="O71" s="21"/>
      <c r="P71" s="21"/>
      <c r="Q71" s="21"/>
    </row>
    <row r="72" spans="1:17" s="20" customFormat="1" ht="12.75" customHeight="1" x14ac:dyDescent="0.25">
      <c r="A72" s="100" t="s">
        <v>206</v>
      </c>
      <c r="B72" s="114">
        <v>171</v>
      </c>
      <c r="C72" s="114">
        <v>145</v>
      </c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33">
        <f t="shared" si="1"/>
        <v>158</v>
      </c>
      <c r="O72" s="21"/>
      <c r="P72" s="21"/>
      <c r="Q72" s="21"/>
    </row>
    <row r="73" spans="1:17" s="6" customFormat="1" ht="12.75" customHeight="1" x14ac:dyDescent="0.2">
      <c r="A73" s="100" t="s">
        <v>224</v>
      </c>
      <c r="B73" s="114">
        <v>6</v>
      </c>
      <c r="C73" s="114">
        <v>5</v>
      </c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33">
        <f t="shared" si="1"/>
        <v>5.5</v>
      </c>
      <c r="O73" s="21"/>
      <c r="P73" s="21"/>
      <c r="Q73" s="21"/>
    </row>
    <row r="74" spans="1:17" s="16" customFormat="1" ht="12.75" customHeight="1" x14ac:dyDescent="0.25">
      <c r="A74" s="100" t="s">
        <v>207</v>
      </c>
      <c r="B74" s="114">
        <v>0</v>
      </c>
      <c r="C74" s="114">
        <v>2</v>
      </c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33">
        <f t="shared" si="1"/>
        <v>1</v>
      </c>
      <c r="O74" s="21"/>
      <c r="P74" s="21"/>
      <c r="Q74" s="21"/>
    </row>
    <row r="75" spans="1:17" s="16" customFormat="1" ht="12.75" customHeight="1" x14ac:dyDescent="0.25">
      <c r="A75" s="98" t="s">
        <v>208</v>
      </c>
      <c r="B75" s="114">
        <v>29</v>
      </c>
      <c r="C75" s="114">
        <v>24</v>
      </c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33">
        <f t="shared" si="1"/>
        <v>26.5</v>
      </c>
      <c r="O75" s="21"/>
      <c r="P75" s="21"/>
      <c r="Q75" s="21"/>
    </row>
    <row r="76" spans="1:17" s="16" customFormat="1" ht="12.75" customHeight="1" x14ac:dyDescent="0.25">
      <c r="A76" s="98" t="s">
        <v>209</v>
      </c>
      <c r="B76" s="114">
        <v>41</v>
      </c>
      <c r="C76" s="114">
        <v>48</v>
      </c>
      <c r="D76" s="114"/>
      <c r="E76" s="114"/>
      <c r="F76" s="114"/>
      <c r="G76" s="114"/>
      <c r="H76" s="114"/>
      <c r="I76" s="114"/>
      <c r="J76" s="114"/>
      <c r="K76" s="114"/>
      <c r="L76" s="114"/>
      <c r="M76" s="114"/>
      <c r="N76" s="133">
        <f t="shared" si="1"/>
        <v>44.5</v>
      </c>
      <c r="O76" s="21"/>
      <c r="P76" s="21"/>
      <c r="Q76" s="21"/>
    </row>
    <row r="77" spans="1:17" s="21" customFormat="1" ht="12.75" customHeight="1" x14ac:dyDescent="0.2">
      <c r="A77" s="98" t="s">
        <v>210</v>
      </c>
      <c r="B77" s="17">
        <v>97</v>
      </c>
      <c r="C77" s="17">
        <v>165</v>
      </c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33">
        <f t="shared" si="1"/>
        <v>131</v>
      </c>
    </row>
    <row r="78" spans="1:17" s="21" customFormat="1" ht="12.75" customHeight="1" x14ac:dyDescent="0.2">
      <c r="A78" s="98" t="s">
        <v>211</v>
      </c>
      <c r="B78" s="17">
        <v>8</v>
      </c>
      <c r="C78" s="17">
        <v>6</v>
      </c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33">
        <f t="shared" si="1"/>
        <v>7</v>
      </c>
    </row>
    <row r="79" spans="1:17" s="21" customFormat="1" ht="12.75" customHeight="1" x14ac:dyDescent="0.2">
      <c r="A79" s="100" t="s">
        <v>212</v>
      </c>
      <c r="B79" s="17">
        <v>64</v>
      </c>
      <c r="C79" s="17">
        <v>63</v>
      </c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33">
        <f t="shared" si="1"/>
        <v>63.5</v>
      </c>
    </row>
    <row r="80" spans="1:17" s="21" customFormat="1" ht="12.75" customHeight="1" x14ac:dyDescent="0.2">
      <c r="A80" s="100" t="s">
        <v>213</v>
      </c>
      <c r="B80" s="17">
        <v>85</v>
      </c>
      <c r="C80" s="17">
        <v>133</v>
      </c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33">
        <f t="shared" si="1"/>
        <v>109</v>
      </c>
    </row>
    <row r="81" spans="1:17" s="21" customFormat="1" ht="12.75" customHeight="1" x14ac:dyDescent="0.2">
      <c r="A81" s="99" t="s">
        <v>214</v>
      </c>
      <c r="B81" s="18">
        <v>2</v>
      </c>
      <c r="C81" s="18">
        <v>2</v>
      </c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33">
        <f t="shared" si="1"/>
        <v>2</v>
      </c>
    </row>
    <row r="82" spans="1:17" s="21" customFormat="1" ht="12.75" customHeight="1" x14ac:dyDescent="0.2">
      <c r="A82" s="101"/>
      <c r="B82" s="137"/>
      <c r="C82" s="137"/>
      <c r="D82" s="137"/>
      <c r="E82" s="137"/>
      <c r="F82" s="137"/>
      <c r="G82" s="137"/>
      <c r="H82" s="137"/>
      <c r="I82" s="137"/>
      <c r="J82" s="137"/>
      <c r="K82" s="137"/>
      <c r="L82" s="137"/>
      <c r="M82" s="137"/>
      <c r="N82" s="128"/>
    </row>
    <row r="83" spans="1:17" s="21" customFormat="1" ht="12.75" customHeight="1" x14ac:dyDescent="0.2">
      <c r="A83" s="125" t="s">
        <v>324</v>
      </c>
      <c r="B83" s="140">
        <v>58101</v>
      </c>
      <c r="C83" s="140">
        <v>58129</v>
      </c>
      <c r="D83" s="140"/>
      <c r="E83" s="140"/>
      <c r="F83" s="140"/>
      <c r="G83" s="140"/>
      <c r="H83" s="140"/>
      <c r="I83" s="140"/>
      <c r="J83" s="140"/>
      <c r="K83" s="140"/>
      <c r="L83" s="140"/>
      <c r="M83" s="140"/>
      <c r="N83" s="128">
        <f t="shared" si="1"/>
        <v>58115</v>
      </c>
    </row>
    <row r="84" spans="1:17" s="21" customFormat="1" ht="12.75" customHeight="1" x14ac:dyDescent="0.2">
      <c r="A84" s="98" t="s">
        <v>327</v>
      </c>
      <c r="B84" s="138">
        <v>20137</v>
      </c>
      <c r="C84" s="138">
        <v>20160</v>
      </c>
      <c r="D84" s="138"/>
      <c r="E84" s="138"/>
      <c r="F84" s="138"/>
      <c r="G84" s="138"/>
      <c r="H84" s="138"/>
      <c r="I84" s="138"/>
      <c r="J84" s="138"/>
      <c r="K84" s="138"/>
      <c r="L84" s="138"/>
      <c r="M84" s="138"/>
      <c r="N84" s="133">
        <f t="shared" si="1"/>
        <v>20148.5</v>
      </c>
    </row>
    <row r="85" spans="1:17" s="21" customFormat="1" ht="12.75" customHeight="1" x14ac:dyDescent="0.2">
      <c r="A85" s="98" t="s">
        <v>352</v>
      </c>
      <c r="B85" s="138">
        <v>19737</v>
      </c>
      <c r="C85" s="138">
        <v>19748</v>
      </c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3">
        <f t="shared" si="1"/>
        <v>19742.5</v>
      </c>
    </row>
    <row r="86" spans="1:17" s="21" customFormat="1" ht="12.75" customHeight="1" x14ac:dyDescent="0.2">
      <c r="A86" s="98" t="s">
        <v>353</v>
      </c>
      <c r="B86" s="138">
        <v>400</v>
      </c>
      <c r="C86" s="138">
        <v>412</v>
      </c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33">
        <f t="shared" si="1"/>
        <v>406</v>
      </c>
      <c r="O86" s="9"/>
      <c r="P86" s="9"/>
      <c r="Q86" s="9"/>
    </row>
    <row r="87" spans="1:17" s="21" customFormat="1" ht="12.75" customHeight="1" x14ac:dyDescent="0.2">
      <c r="A87" s="98" t="s">
        <v>330</v>
      </c>
      <c r="B87" s="138">
        <v>1980</v>
      </c>
      <c r="C87" s="138">
        <v>1870</v>
      </c>
      <c r="D87" s="138"/>
      <c r="E87" s="138"/>
      <c r="F87" s="138"/>
      <c r="G87" s="138"/>
      <c r="H87" s="138"/>
      <c r="I87" s="138"/>
      <c r="J87" s="138"/>
      <c r="K87" s="138"/>
      <c r="L87" s="138"/>
      <c r="M87" s="138"/>
      <c r="N87" s="133">
        <f t="shared" si="1"/>
        <v>1925</v>
      </c>
      <c r="O87" s="9"/>
      <c r="P87" s="9"/>
      <c r="Q87" s="9"/>
    </row>
    <row r="88" spans="1:17" s="21" customFormat="1" ht="12.75" customHeight="1" x14ac:dyDescent="0.2">
      <c r="A88" s="98" t="s">
        <v>351</v>
      </c>
      <c r="B88" s="138">
        <v>35984</v>
      </c>
      <c r="C88" s="138">
        <v>36099</v>
      </c>
      <c r="D88" s="138"/>
      <c r="E88" s="138"/>
      <c r="F88" s="138"/>
      <c r="G88" s="138"/>
      <c r="H88" s="138"/>
      <c r="I88" s="138"/>
      <c r="J88" s="138"/>
      <c r="K88" s="138"/>
      <c r="L88" s="138"/>
      <c r="M88" s="138"/>
      <c r="N88" s="133">
        <f t="shared" si="1"/>
        <v>36041.5</v>
      </c>
      <c r="O88" s="9"/>
      <c r="P88" s="9"/>
      <c r="Q88" s="9"/>
    </row>
    <row r="89" spans="1:17" s="21" customFormat="1" ht="12.75" customHeight="1" x14ac:dyDescent="0.2">
      <c r="A89" s="98" t="s">
        <v>354</v>
      </c>
      <c r="B89" s="138">
        <v>33223</v>
      </c>
      <c r="C89" s="138">
        <v>33337</v>
      </c>
      <c r="D89" s="138"/>
      <c r="E89" s="138"/>
      <c r="F89" s="138"/>
      <c r="G89" s="138"/>
      <c r="H89" s="138"/>
      <c r="I89" s="138"/>
      <c r="J89" s="138"/>
      <c r="K89" s="138"/>
      <c r="L89" s="138"/>
      <c r="M89" s="138"/>
      <c r="N89" s="133">
        <f t="shared" si="1"/>
        <v>33280</v>
      </c>
      <c r="O89" s="9"/>
      <c r="P89" s="9"/>
      <c r="Q89" s="9"/>
    </row>
    <row r="90" spans="1:17" s="21" customFormat="1" ht="12.75" customHeight="1" x14ac:dyDescent="0.2">
      <c r="A90" s="98" t="s">
        <v>355</v>
      </c>
      <c r="B90" s="138">
        <v>1338</v>
      </c>
      <c r="C90" s="138">
        <v>1337</v>
      </c>
      <c r="D90" s="138"/>
      <c r="E90" s="138"/>
      <c r="F90" s="138"/>
      <c r="G90" s="138"/>
      <c r="H90" s="138"/>
      <c r="I90" s="138"/>
      <c r="J90" s="138"/>
      <c r="K90" s="138"/>
      <c r="L90" s="138"/>
      <c r="M90" s="138"/>
      <c r="N90" s="133">
        <f t="shared" si="1"/>
        <v>1337.5</v>
      </c>
      <c r="O90" s="9"/>
      <c r="P90" s="9"/>
      <c r="Q90" s="9"/>
    </row>
    <row r="91" spans="1:17" s="21" customFormat="1" ht="12.75" customHeight="1" x14ac:dyDescent="0.2">
      <c r="A91" s="98" t="s">
        <v>356</v>
      </c>
      <c r="B91" s="138">
        <v>1358</v>
      </c>
      <c r="C91" s="138">
        <v>1356</v>
      </c>
      <c r="D91" s="138"/>
      <c r="E91" s="138"/>
      <c r="F91" s="138"/>
      <c r="G91" s="138"/>
      <c r="H91" s="138"/>
      <c r="I91" s="138"/>
      <c r="J91" s="138"/>
      <c r="K91" s="138"/>
      <c r="L91" s="138"/>
      <c r="M91" s="138"/>
      <c r="N91" s="133">
        <f t="shared" si="1"/>
        <v>1357</v>
      </c>
      <c r="O91" s="9"/>
      <c r="P91" s="9"/>
      <c r="Q91" s="9"/>
    </row>
    <row r="92" spans="1:17" s="21" customFormat="1" ht="12.75" customHeight="1" x14ac:dyDescent="0.2">
      <c r="A92" s="98" t="s">
        <v>357</v>
      </c>
      <c r="B92" s="138">
        <v>30</v>
      </c>
      <c r="C92" s="138">
        <v>34</v>
      </c>
      <c r="D92" s="138"/>
      <c r="E92" s="138"/>
      <c r="F92" s="138"/>
      <c r="G92" s="138"/>
      <c r="H92" s="138"/>
      <c r="I92" s="138"/>
      <c r="J92" s="138"/>
      <c r="K92" s="138"/>
      <c r="L92" s="138"/>
      <c r="M92" s="138"/>
      <c r="N92" s="133">
        <f t="shared" si="1"/>
        <v>32</v>
      </c>
      <c r="O92" s="9"/>
      <c r="P92" s="9"/>
      <c r="Q92" s="9"/>
    </row>
    <row r="93" spans="1:17" s="21" customFormat="1" ht="12.75" customHeight="1" x14ac:dyDescent="0.2">
      <c r="A93" s="104" t="s">
        <v>358</v>
      </c>
      <c r="B93" s="139">
        <v>35</v>
      </c>
      <c r="C93" s="139">
        <v>35</v>
      </c>
      <c r="D93" s="139"/>
      <c r="E93" s="139"/>
      <c r="F93" s="139"/>
      <c r="G93" s="139"/>
      <c r="H93" s="139"/>
      <c r="I93" s="139"/>
      <c r="J93" s="139"/>
      <c r="K93" s="139"/>
      <c r="L93" s="139"/>
      <c r="M93" s="139"/>
      <c r="N93" s="133">
        <f t="shared" si="1"/>
        <v>35</v>
      </c>
      <c r="O93" s="9"/>
      <c r="P93" s="9"/>
      <c r="Q93" s="9"/>
    </row>
    <row r="94" spans="1:17" s="21" customFormat="1" ht="12.75" customHeight="1" x14ac:dyDescent="0.2">
      <c r="A94" s="101"/>
      <c r="B94" s="137"/>
      <c r="C94" s="137"/>
      <c r="D94" s="137"/>
      <c r="E94" s="137"/>
      <c r="F94" s="137"/>
      <c r="G94" s="137"/>
      <c r="H94" s="137"/>
      <c r="I94" s="137"/>
      <c r="J94" s="137"/>
      <c r="K94" s="137"/>
      <c r="L94" s="137"/>
      <c r="M94" s="137"/>
      <c r="N94" s="128"/>
      <c r="O94" s="9"/>
      <c r="P94" s="9"/>
      <c r="Q94" s="9"/>
    </row>
    <row r="95" spans="1:17" s="21" customFormat="1" ht="12.75" customHeight="1" x14ac:dyDescent="0.2">
      <c r="A95" s="85" t="s">
        <v>154</v>
      </c>
      <c r="B95" s="169"/>
      <c r="C95" s="169"/>
      <c r="D95" s="169"/>
      <c r="E95" s="126"/>
      <c r="F95" s="201"/>
      <c r="G95" s="201"/>
      <c r="H95" s="201"/>
      <c r="I95" s="201"/>
      <c r="J95" s="201"/>
      <c r="K95" s="201"/>
      <c r="L95" s="201"/>
      <c r="M95" s="201"/>
      <c r="N95" s="128"/>
      <c r="O95" s="9"/>
      <c r="P95" s="9"/>
      <c r="Q95" s="9"/>
    </row>
    <row r="96" spans="1:17" s="21" customFormat="1" ht="12.75" customHeight="1" x14ac:dyDescent="0.2">
      <c r="A96" s="102" t="s">
        <v>148</v>
      </c>
      <c r="B96" s="138">
        <v>116177</v>
      </c>
      <c r="C96" s="138">
        <v>112535</v>
      </c>
      <c r="D96" s="138"/>
      <c r="E96" s="138"/>
      <c r="F96" s="138"/>
      <c r="G96" s="138"/>
      <c r="H96" s="138"/>
      <c r="I96" s="138"/>
      <c r="J96" s="138"/>
      <c r="K96" s="138"/>
      <c r="L96" s="138"/>
      <c r="M96" s="138"/>
      <c r="N96" s="133">
        <f t="shared" si="1"/>
        <v>114356</v>
      </c>
      <c r="O96" s="9"/>
      <c r="P96" s="9"/>
      <c r="Q96" s="9"/>
    </row>
    <row r="97" spans="1:17" s="21" customFormat="1" ht="12.75" customHeight="1" x14ac:dyDescent="0.2">
      <c r="A97" s="103" t="s">
        <v>149</v>
      </c>
      <c r="B97" s="138">
        <v>19992</v>
      </c>
      <c r="C97" s="138">
        <v>20057</v>
      </c>
      <c r="D97" s="138"/>
      <c r="E97" s="138"/>
      <c r="F97" s="138"/>
      <c r="G97" s="138"/>
      <c r="H97" s="138"/>
      <c r="I97" s="138"/>
      <c r="J97" s="138"/>
      <c r="K97" s="138"/>
      <c r="L97" s="138"/>
      <c r="M97" s="138"/>
      <c r="N97" s="133">
        <f t="shared" si="1"/>
        <v>20024.5</v>
      </c>
      <c r="O97" s="9"/>
      <c r="P97" s="9"/>
      <c r="Q97" s="9"/>
    </row>
    <row r="98" spans="1:17" s="21" customFormat="1" ht="12.75" customHeight="1" x14ac:dyDescent="0.2">
      <c r="A98" s="103" t="s">
        <v>152</v>
      </c>
      <c r="B98" s="138">
        <v>402</v>
      </c>
      <c r="C98" s="138">
        <v>383</v>
      </c>
      <c r="D98" s="138"/>
      <c r="E98" s="138"/>
      <c r="F98" s="138"/>
      <c r="G98" s="138"/>
      <c r="H98" s="138"/>
      <c r="I98" s="138"/>
      <c r="J98" s="138"/>
      <c r="K98" s="138"/>
      <c r="L98" s="138"/>
      <c r="M98" s="138"/>
      <c r="N98" s="133">
        <f t="shared" si="1"/>
        <v>392.5</v>
      </c>
      <c r="O98" s="9"/>
      <c r="P98" s="9"/>
      <c r="Q98" s="9"/>
    </row>
    <row r="99" spans="1:17" s="21" customFormat="1" ht="12.75" customHeight="1" x14ac:dyDescent="0.2">
      <c r="A99" s="103" t="s">
        <v>150</v>
      </c>
      <c r="B99" s="138">
        <v>14276</v>
      </c>
      <c r="C99" s="138">
        <v>13961</v>
      </c>
      <c r="D99" s="138"/>
      <c r="E99" s="138"/>
      <c r="F99" s="138"/>
      <c r="G99" s="138"/>
      <c r="H99" s="138"/>
      <c r="I99" s="138"/>
      <c r="J99" s="138"/>
      <c r="K99" s="138"/>
      <c r="L99" s="138"/>
      <c r="M99" s="138"/>
      <c r="N99" s="133">
        <f t="shared" si="1"/>
        <v>14118.5</v>
      </c>
      <c r="O99" s="9"/>
      <c r="P99" s="9"/>
      <c r="Q99" s="9"/>
    </row>
    <row r="100" spans="1:17" s="21" customFormat="1" ht="12.75" customHeight="1" x14ac:dyDescent="0.2">
      <c r="A100" s="103" t="s">
        <v>151</v>
      </c>
      <c r="B100" s="138">
        <v>29031</v>
      </c>
      <c r="C100" s="138">
        <v>29197</v>
      </c>
      <c r="D100" s="138"/>
      <c r="E100" s="138"/>
      <c r="F100" s="138"/>
      <c r="G100" s="138"/>
      <c r="H100" s="138"/>
      <c r="I100" s="138"/>
      <c r="J100" s="138"/>
      <c r="K100" s="138"/>
      <c r="L100" s="138"/>
      <c r="M100" s="138"/>
      <c r="N100" s="133">
        <f t="shared" si="1"/>
        <v>29114</v>
      </c>
      <c r="O100" s="9"/>
      <c r="P100" s="9"/>
      <c r="Q100" s="9"/>
    </row>
    <row r="101" spans="1:17" s="21" customFormat="1" ht="12.75" customHeight="1" x14ac:dyDescent="0.2">
      <c r="A101" s="104" t="s">
        <v>153</v>
      </c>
      <c r="B101" s="139">
        <v>5445</v>
      </c>
      <c r="C101" s="139">
        <v>5463</v>
      </c>
      <c r="D101" s="139"/>
      <c r="E101" s="139"/>
      <c r="F101" s="139"/>
      <c r="G101" s="139"/>
      <c r="H101" s="139"/>
      <c r="I101" s="139"/>
      <c r="J101" s="139"/>
      <c r="K101" s="139"/>
      <c r="L101" s="139"/>
      <c r="M101" s="139"/>
      <c r="N101" s="133">
        <f t="shared" si="1"/>
        <v>5454</v>
      </c>
      <c r="O101" s="9"/>
      <c r="P101" s="9"/>
      <c r="Q101" s="9"/>
    </row>
    <row r="102" spans="1:17" s="21" customFormat="1" ht="12.75" customHeight="1" x14ac:dyDescent="0.2">
      <c r="A102" s="101"/>
      <c r="B102" s="137"/>
      <c r="C102" s="137"/>
      <c r="D102" s="137"/>
      <c r="E102" s="137"/>
      <c r="F102" s="137"/>
      <c r="G102" s="137"/>
      <c r="H102" s="137"/>
      <c r="I102" s="137"/>
      <c r="J102" s="137"/>
      <c r="K102" s="137"/>
      <c r="L102" s="137"/>
      <c r="M102" s="137"/>
      <c r="N102" s="137"/>
      <c r="O102" s="9"/>
      <c r="P102" s="9"/>
      <c r="Q102" s="9"/>
    </row>
    <row r="112" spans="1:17" x14ac:dyDescent="0.2">
      <c r="G112" s="22"/>
    </row>
    <row r="113" spans="7:7" x14ac:dyDescent="0.2">
      <c r="G113" s="22"/>
    </row>
    <row r="114" spans="7:7" x14ac:dyDescent="0.2">
      <c r="G114" s="22"/>
    </row>
    <row r="115" spans="7:7" x14ac:dyDescent="0.2">
      <c r="G115" s="22"/>
    </row>
  </sheetData>
  <mergeCells count="1">
    <mergeCell ref="N2:N3"/>
  </mergeCells>
  <phoneticPr fontId="2" type="noConversion"/>
  <pageMargins left="0.23622047244094491" right="0.23622047244094491" top="0" bottom="0" header="0" footer="0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7" sqref="C17:C19"/>
    </sheetView>
  </sheetViews>
  <sheetFormatPr defaultColWidth="9.140625" defaultRowHeight="12.75" x14ac:dyDescent="0.2"/>
  <cols>
    <col min="1" max="1" width="34" style="97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240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171</v>
      </c>
    </row>
    <row r="3" spans="1:14" s="6" customFormat="1" ht="12" customHeight="1" x14ac:dyDescent="0.2">
      <c r="A3" s="4"/>
      <c r="B3" s="5" t="s">
        <v>350</v>
      </c>
      <c r="C3" s="201" t="s">
        <v>363</v>
      </c>
      <c r="D3" s="126"/>
      <c r="E3" s="126"/>
      <c r="F3" s="126"/>
      <c r="G3" s="201"/>
      <c r="H3" s="126"/>
      <c r="I3" s="201"/>
      <c r="J3" s="126"/>
      <c r="K3" s="201"/>
      <c r="L3" s="201"/>
      <c r="M3" s="201"/>
      <c r="N3" s="126" t="s">
        <v>268</v>
      </c>
    </row>
    <row r="4" spans="1:14" ht="12.75" customHeight="1" x14ac:dyDescent="0.2">
      <c r="A4" s="7" t="s">
        <v>1</v>
      </c>
      <c r="B4" s="8">
        <f t="shared" ref="B4:C4" si="0">B5+B14+B17+B18+B19+B13</f>
        <v>24366654.760000002</v>
      </c>
      <c r="C4" s="8">
        <f t="shared" si="0"/>
        <v>25397551.939999998</v>
      </c>
      <c r="D4" s="8"/>
      <c r="E4" s="8"/>
      <c r="F4" s="8"/>
      <c r="G4" s="8"/>
      <c r="H4" s="8"/>
      <c r="I4" s="8"/>
      <c r="J4" s="8"/>
      <c r="K4" s="8"/>
      <c r="L4" s="8"/>
      <c r="M4" s="8"/>
      <c r="N4" s="8">
        <f>SUM(B4:M4)</f>
        <v>49764206.700000003</v>
      </c>
    </row>
    <row r="5" spans="1:14" s="6" customFormat="1" ht="12" customHeight="1" x14ac:dyDescent="0.2">
      <c r="A5" s="91" t="s">
        <v>279</v>
      </c>
      <c r="B5" s="8">
        <v>22178711.440000001</v>
      </c>
      <c r="C5" s="111">
        <v>22090949.079999998</v>
      </c>
      <c r="D5" s="29"/>
      <c r="E5" s="29"/>
      <c r="F5" s="29"/>
      <c r="G5" s="29"/>
      <c r="H5" s="29"/>
      <c r="I5" s="29"/>
      <c r="J5" s="29"/>
      <c r="K5" s="170"/>
      <c r="L5" s="170"/>
      <c r="M5" s="171"/>
      <c r="N5" s="8">
        <f t="shared" ref="N5:N37" si="1">SUM(B5:M5)</f>
        <v>44269660.519999996</v>
      </c>
    </row>
    <row r="6" spans="1:14" ht="12.75" customHeight="1" x14ac:dyDescent="0.2">
      <c r="A6" s="87" t="s">
        <v>169</v>
      </c>
      <c r="B6" s="13">
        <v>972523.7</v>
      </c>
      <c r="C6" s="13">
        <v>961957.26</v>
      </c>
      <c r="D6" s="129"/>
      <c r="E6" s="129"/>
      <c r="F6" s="129"/>
      <c r="G6" s="129"/>
      <c r="H6" s="129"/>
      <c r="I6" s="129"/>
      <c r="J6" s="129"/>
      <c r="K6" s="172"/>
      <c r="L6" s="173"/>
      <c r="M6" s="173"/>
      <c r="N6" s="221">
        <f t="shared" si="1"/>
        <v>1934480.96</v>
      </c>
    </row>
    <row r="7" spans="1:14" ht="12.75" customHeight="1" x14ac:dyDescent="0.2">
      <c r="A7" s="87" t="s">
        <v>170</v>
      </c>
      <c r="B7" s="13">
        <v>816709.06</v>
      </c>
      <c r="C7" s="13">
        <v>810233.05</v>
      </c>
      <c r="D7" s="129"/>
      <c r="E7" s="129"/>
      <c r="F7" s="129"/>
      <c r="G7" s="129"/>
      <c r="H7" s="129"/>
      <c r="I7" s="129"/>
      <c r="J7" s="129"/>
      <c r="K7" s="172"/>
      <c r="L7" s="173"/>
      <c r="M7" s="173"/>
      <c r="N7" s="221">
        <f t="shared" si="1"/>
        <v>1626942.11</v>
      </c>
    </row>
    <row r="8" spans="1:14" ht="12.75" customHeight="1" x14ac:dyDescent="0.2">
      <c r="A8" s="87" t="s">
        <v>282</v>
      </c>
      <c r="B8" s="13">
        <v>28430.87</v>
      </c>
      <c r="C8" s="13">
        <v>29265.040000000001</v>
      </c>
      <c r="D8" s="129"/>
      <c r="E8" s="129"/>
      <c r="F8" s="129"/>
      <c r="G8" s="129"/>
      <c r="H8" s="129"/>
      <c r="I8" s="129"/>
      <c r="J8" s="129"/>
      <c r="K8" s="172"/>
      <c r="L8" s="173"/>
      <c r="M8" s="173"/>
      <c r="N8" s="221">
        <f t="shared" si="1"/>
        <v>57695.91</v>
      </c>
    </row>
    <row r="9" spans="1:14" ht="12.75" customHeight="1" x14ac:dyDescent="0.2">
      <c r="A9" s="87" t="s">
        <v>155</v>
      </c>
      <c r="B9" s="13">
        <v>18091842.789999999</v>
      </c>
      <c r="C9" s="13">
        <v>18225602.780000001</v>
      </c>
      <c r="D9" s="129"/>
      <c r="E9" s="129"/>
      <c r="F9" s="129"/>
      <c r="G9" s="129"/>
      <c r="H9" s="129"/>
      <c r="I9" s="129"/>
      <c r="J9" s="129"/>
      <c r="K9" s="172"/>
      <c r="L9" s="173"/>
      <c r="M9" s="173"/>
      <c r="N9" s="221">
        <f t="shared" si="1"/>
        <v>36317445.57</v>
      </c>
    </row>
    <row r="10" spans="1:14" ht="12.75" customHeight="1" x14ac:dyDescent="0.2">
      <c r="A10" s="87" t="s">
        <v>156</v>
      </c>
      <c r="B10" s="13">
        <v>3027237.43</v>
      </c>
      <c r="C10" s="13">
        <v>3135612.36</v>
      </c>
      <c r="D10" s="129"/>
      <c r="E10" s="129"/>
      <c r="F10" s="129"/>
      <c r="G10" s="129"/>
      <c r="H10" s="129"/>
      <c r="I10" s="129"/>
      <c r="J10" s="129"/>
      <c r="K10" s="172"/>
      <c r="L10" s="173"/>
      <c r="M10" s="173"/>
      <c r="N10" s="221">
        <f t="shared" si="1"/>
        <v>6162849.79</v>
      </c>
    </row>
    <row r="11" spans="1:14" s="11" customFormat="1" ht="12.75" customHeight="1" x14ac:dyDescent="0.2">
      <c r="A11" s="87" t="s">
        <v>157</v>
      </c>
      <c r="B11" s="13">
        <v>235132.79999999999</v>
      </c>
      <c r="C11" s="13">
        <v>239618.15</v>
      </c>
      <c r="D11" s="129"/>
      <c r="E11" s="129"/>
      <c r="F11" s="129"/>
      <c r="G11" s="129"/>
      <c r="H11" s="129"/>
      <c r="I11" s="129"/>
      <c r="J11" s="129"/>
      <c r="K11" s="172"/>
      <c r="L11" s="173"/>
      <c r="M11" s="173"/>
      <c r="N11" s="221">
        <f t="shared" si="1"/>
        <v>474750.94999999995</v>
      </c>
    </row>
    <row r="12" spans="1:14" s="11" customFormat="1" ht="12.75" customHeight="1" x14ac:dyDescent="0.2">
      <c r="A12" s="87" t="s">
        <v>158</v>
      </c>
      <c r="B12" s="13">
        <v>23463</v>
      </c>
      <c r="C12" s="13">
        <v>23341.5</v>
      </c>
      <c r="D12" s="129"/>
      <c r="E12" s="129"/>
      <c r="F12" s="129"/>
      <c r="G12" s="129"/>
      <c r="H12" s="129"/>
      <c r="I12" s="129"/>
      <c r="J12" s="129"/>
      <c r="K12" s="172"/>
      <c r="L12" s="173"/>
      <c r="M12" s="173"/>
      <c r="N12" s="221">
        <f t="shared" si="1"/>
        <v>46804.5</v>
      </c>
    </row>
    <row r="13" spans="1:14" ht="12.75" customHeight="1" x14ac:dyDescent="0.2">
      <c r="A13" s="87" t="s">
        <v>162</v>
      </c>
      <c r="B13" s="13">
        <v>11654.36</v>
      </c>
      <c r="C13" s="13">
        <v>13297.07</v>
      </c>
      <c r="D13" s="129"/>
      <c r="E13" s="129"/>
      <c r="F13" s="129"/>
      <c r="G13" s="129"/>
      <c r="H13" s="129"/>
      <c r="I13" s="129"/>
      <c r="J13" s="129"/>
      <c r="K13" s="172"/>
      <c r="L13" s="173"/>
      <c r="M13" s="173"/>
      <c r="N13" s="221">
        <f t="shared" si="1"/>
        <v>24951.43</v>
      </c>
    </row>
    <row r="14" spans="1:14" s="12" customFormat="1" ht="12.75" customHeight="1" x14ac:dyDescent="0.2">
      <c r="A14" s="88" t="s">
        <v>163</v>
      </c>
      <c r="B14" s="130">
        <v>608724</v>
      </c>
      <c r="C14" s="130">
        <v>622951.37</v>
      </c>
      <c r="D14" s="130"/>
      <c r="E14" s="130"/>
      <c r="F14" s="130"/>
      <c r="G14" s="130"/>
      <c r="H14" s="130"/>
      <c r="I14" s="130"/>
      <c r="J14" s="130"/>
      <c r="K14" s="174"/>
      <c r="L14" s="175"/>
      <c r="M14" s="175"/>
      <c r="N14" s="221">
        <f t="shared" si="1"/>
        <v>1231675.3700000001</v>
      </c>
    </row>
    <row r="15" spans="1:14" s="12" customFormat="1" ht="12.75" customHeight="1" x14ac:dyDescent="0.2">
      <c r="A15" s="88" t="s">
        <v>176</v>
      </c>
      <c r="B15" s="84">
        <v>576139.9</v>
      </c>
      <c r="C15" s="84">
        <v>590611.62</v>
      </c>
      <c r="D15" s="130"/>
      <c r="E15" s="130"/>
      <c r="F15" s="130"/>
      <c r="G15" s="130"/>
      <c r="H15" s="130"/>
      <c r="I15" s="130"/>
      <c r="J15" s="130"/>
      <c r="K15" s="174"/>
      <c r="L15" s="175"/>
      <c r="M15" s="175"/>
      <c r="N15" s="221">
        <f t="shared" si="1"/>
        <v>1166751.52</v>
      </c>
    </row>
    <row r="16" spans="1:14" s="12" customFormat="1" ht="12.75" customHeight="1" x14ac:dyDescent="0.2">
      <c r="A16" s="88" t="s">
        <v>177</v>
      </c>
      <c r="B16" s="84">
        <v>32584.1</v>
      </c>
      <c r="C16" s="84">
        <v>32339.75</v>
      </c>
      <c r="D16" s="130"/>
      <c r="E16" s="130"/>
      <c r="F16" s="130"/>
      <c r="G16" s="130"/>
      <c r="H16" s="130"/>
      <c r="I16" s="130"/>
      <c r="J16" s="130"/>
      <c r="K16" s="174"/>
      <c r="L16" s="175"/>
      <c r="M16" s="175"/>
      <c r="N16" s="221">
        <f t="shared" si="1"/>
        <v>64923.85</v>
      </c>
    </row>
    <row r="17" spans="1:14" ht="12.75" customHeight="1" x14ac:dyDescent="0.2">
      <c r="A17" s="89" t="s">
        <v>172</v>
      </c>
      <c r="B17" s="70">
        <v>1558936.28</v>
      </c>
      <c r="C17" s="70">
        <v>1292460.6299999999</v>
      </c>
      <c r="D17" s="129"/>
      <c r="E17" s="129"/>
      <c r="F17" s="129"/>
      <c r="G17" s="129"/>
      <c r="H17" s="129"/>
      <c r="I17" s="129"/>
      <c r="J17" s="129"/>
      <c r="K17" s="172"/>
      <c r="L17" s="173"/>
      <c r="M17" s="173"/>
      <c r="N17" s="221">
        <f t="shared" si="1"/>
        <v>2851396.91</v>
      </c>
    </row>
    <row r="18" spans="1:14" ht="12.75" customHeight="1" x14ac:dyDescent="0.2">
      <c r="A18" s="87" t="s">
        <v>164</v>
      </c>
      <c r="B18" s="13">
        <v>8628.68</v>
      </c>
      <c r="C18" s="13">
        <v>9007.989999999998</v>
      </c>
      <c r="D18" s="129"/>
      <c r="E18" s="129"/>
      <c r="F18" s="129"/>
      <c r="G18" s="129"/>
      <c r="H18" s="129"/>
      <c r="I18" s="129"/>
      <c r="J18" s="129"/>
      <c r="K18" s="172"/>
      <c r="L18" s="173"/>
      <c r="M18" s="173"/>
      <c r="N18" s="221">
        <f t="shared" si="1"/>
        <v>17636.669999999998</v>
      </c>
    </row>
    <row r="19" spans="1:14" ht="12.75" customHeight="1" x14ac:dyDescent="0.2">
      <c r="A19" s="87" t="s">
        <v>173</v>
      </c>
      <c r="B19" s="13">
        <v>0</v>
      </c>
      <c r="C19" s="13">
        <v>1368885.7999999998</v>
      </c>
      <c r="D19" s="129"/>
      <c r="E19" s="129"/>
      <c r="F19" s="129"/>
      <c r="G19" s="129"/>
      <c r="H19" s="129"/>
      <c r="I19" s="129"/>
      <c r="J19" s="129"/>
      <c r="K19" s="172"/>
      <c r="L19" s="173"/>
      <c r="M19" s="173"/>
      <c r="N19" s="221">
        <f t="shared" si="1"/>
        <v>1368885.7999999998</v>
      </c>
    </row>
    <row r="20" spans="1:14" ht="12.75" customHeight="1" x14ac:dyDescent="0.2">
      <c r="A20" s="92" t="s">
        <v>2</v>
      </c>
      <c r="B20" s="8">
        <f t="shared" ref="B20:C20" si="2">B21+B22+B23+B24+B25+B26+B27+B28+B30+B32+B33+B34+B35+B36+B37</f>
        <v>58252344.890000008</v>
      </c>
      <c r="C20" s="8">
        <f t="shared" si="2"/>
        <v>60415121.870000012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>
        <f t="shared" si="1"/>
        <v>118667466.76000002</v>
      </c>
    </row>
    <row r="21" spans="1:14" s="14" customFormat="1" ht="12.75" customHeight="1" x14ac:dyDescent="0.2">
      <c r="A21" s="108" t="s">
        <v>168</v>
      </c>
      <c r="B21" s="24">
        <v>648014.97</v>
      </c>
      <c r="C21" s="24">
        <v>766991.79</v>
      </c>
      <c r="D21" s="127"/>
      <c r="E21" s="127"/>
      <c r="F21" s="127"/>
      <c r="G21" s="127"/>
      <c r="H21" s="127"/>
      <c r="I21" s="127"/>
      <c r="J21" s="127"/>
      <c r="K21" s="176"/>
      <c r="L21" s="177"/>
      <c r="M21" s="177"/>
      <c r="N21" s="221">
        <f t="shared" si="1"/>
        <v>1415006.76</v>
      </c>
    </row>
    <row r="22" spans="1:14" s="27" customFormat="1" ht="12.75" customHeight="1" x14ac:dyDescent="0.2">
      <c r="A22" s="94" t="s">
        <v>190</v>
      </c>
      <c r="B22" s="26">
        <v>2470382.09</v>
      </c>
      <c r="C22" s="26">
        <v>3150229.07</v>
      </c>
      <c r="D22" s="129"/>
      <c r="E22" s="129"/>
      <c r="F22" s="129"/>
      <c r="G22" s="129"/>
      <c r="H22" s="129"/>
      <c r="I22" s="129"/>
      <c r="J22" s="129"/>
      <c r="K22" s="172"/>
      <c r="L22" s="173"/>
      <c r="M22" s="173"/>
      <c r="N22" s="221">
        <f t="shared" si="1"/>
        <v>5620611.1600000001</v>
      </c>
    </row>
    <row r="23" spans="1:14" s="27" customFormat="1" ht="12.75" customHeight="1" x14ac:dyDescent="0.2">
      <c r="A23" s="95" t="s">
        <v>191</v>
      </c>
      <c r="B23" s="26">
        <v>6660.72</v>
      </c>
      <c r="C23" s="26">
        <v>12867.3</v>
      </c>
      <c r="D23" s="129"/>
      <c r="E23" s="129"/>
      <c r="F23" s="129"/>
      <c r="G23" s="129"/>
      <c r="H23" s="129"/>
      <c r="I23" s="129"/>
      <c r="J23" s="129"/>
      <c r="K23" s="172"/>
      <c r="L23" s="173"/>
      <c r="M23" s="173"/>
      <c r="N23" s="221">
        <f t="shared" si="1"/>
        <v>19528.02</v>
      </c>
    </row>
    <row r="24" spans="1:14" s="14" customFormat="1" ht="12.75" customHeight="1" x14ac:dyDescent="0.2">
      <c r="A24" s="94" t="s">
        <v>192</v>
      </c>
      <c r="B24" s="26">
        <v>3413.88</v>
      </c>
      <c r="C24" s="26">
        <v>7406.28</v>
      </c>
      <c r="D24" s="127"/>
      <c r="E24" s="127"/>
      <c r="F24" s="127"/>
      <c r="G24" s="127"/>
      <c r="H24" s="127"/>
      <c r="I24" s="127"/>
      <c r="J24" s="127"/>
      <c r="K24" s="176"/>
      <c r="L24" s="173"/>
      <c r="M24" s="173"/>
      <c r="N24" s="221">
        <f t="shared" si="1"/>
        <v>10820.16</v>
      </c>
    </row>
    <row r="25" spans="1:14" s="14" customFormat="1" ht="12.75" customHeight="1" x14ac:dyDescent="0.2">
      <c r="A25" s="94" t="s">
        <v>215</v>
      </c>
      <c r="B25" s="26">
        <v>326009.64</v>
      </c>
      <c r="C25" s="26">
        <v>378352.83</v>
      </c>
      <c r="D25" s="127"/>
      <c r="E25" s="127"/>
      <c r="F25" s="127"/>
      <c r="G25" s="127"/>
      <c r="H25" s="127"/>
      <c r="I25" s="127"/>
      <c r="J25" s="127"/>
      <c r="K25" s="176"/>
      <c r="L25" s="173"/>
      <c r="M25" s="173"/>
      <c r="N25" s="221">
        <f t="shared" si="1"/>
        <v>704362.47</v>
      </c>
    </row>
    <row r="26" spans="1:14" ht="12.75" customHeight="1" x14ac:dyDescent="0.2">
      <c r="A26" s="90" t="s">
        <v>165</v>
      </c>
      <c r="B26" s="26">
        <v>25583813.489999998</v>
      </c>
      <c r="C26" s="26">
        <v>26308500.370000001</v>
      </c>
      <c r="D26" s="129"/>
      <c r="E26" s="129"/>
      <c r="F26" s="127"/>
      <c r="G26" s="129"/>
      <c r="H26" s="129"/>
      <c r="I26" s="129"/>
      <c r="J26" s="129"/>
      <c r="K26" s="172"/>
      <c r="L26" s="173"/>
      <c r="M26" s="173"/>
      <c r="N26" s="221">
        <f t="shared" si="1"/>
        <v>51892313.859999999</v>
      </c>
    </row>
    <row r="27" spans="1:14" ht="12.75" customHeight="1" x14ac:dyDescent="0.2">
      <c r="A27" s="93" t="s">
        <v>193</v>
      </c>
      <c r="B27" s="26">
        <v>39917.760000000002</v>
      </c>
      <c r="C27" s="26">
        <v>41844.629999999997</v>
      </c>
      <c r="D27" s="129"/>
      <c r="E27" s="129"/>
      <c r="F27" s="129"/>
      <c r="G27" s="129"/>
      <c r="H27" s="129"/>
      <c r="I27" s="129"/>
      <c r="J27" s="129"/>
      <c r="K27" s="172"/>
      <c r="L27" s="173"/>
      <c r="M27" s="173"/>
      <c r="N27" s="221">
        <f t="shared" si="1"/>
        <v>81762.39</v>
      </c>
    </row>
    <row r="28" spans="1:14" s="14" customFormat="1" ht="12.75" customHeight="1" x14ac:dyDescent="0.2">
      <c r="A28" s="90" t="s">
        <v>167</v>
      </c>
      <c r="B28" s="26">
        <v>27784632.370000001</v>
      </c>
      <c r="C28" s="26">
        <v>28326312.379999999</v>
      </c>
      <c r="D28" s="127"/>
      <c r="E28" s="127"/>
      <c r="F28" s="127"/>
      <c r="G28" s="127"/>
      <c r="H28" s="127"/>
      <c r="I28" s="127"/>
      <c r="J28" s="127"/>
      <c r="K28" s="176"/>
      <c r="L28" s="173"/>
      <c r="M28" s="173"/>
      <c r="N28" s="221">
        <f t="shared" si="1"/>
        <v>56110944.75</v>
      </c>
    </row>
    <row r="29" spans="1:14" s="14" customFormat="1" ht="12.75" customHeight="1" x14ac:dyDescent="0.2">
      <c r="A29" s="90" t="s">
        <v>326</v>
      </c>
      <c r="B29" s="26">
        <v>0</v>
      </c>
      <c r="C29" s="26">
        <v>0</v>
      </c>
      <c r="D29" s="134"/>
      <c r="E29" s="127"/>
      <c r="F29" s="127"/>
      <c r="G29" s="127"/>
      <c r="H29" s="127"/>
      <c r="I29" s="127"/>
      <c r="J29" s="127"/>
      <c r="K29" s="176"/>
      <c r="L29" s="173"/>
      <c r="M29" s="173"/>
      <c r="N29" s="221">
        <f t="shared" si="1"/>
        <v>0</v>
      </c>
    </row>
    <row r="30" spans="1:14" s="14" customFormat="1" ht="12.75" customHeight="1" x14ac:dyDescent="0.2">
      <c r="A30" s="90" t="s">
        <v>226</v>
      </c>
      <c r="B30" s="26">
        <v>334446.90000000002</v>
      </c>
      <c r="C30" s="26">
        <v>352717.2</v>
      </c>
      <c r="D30" s="127"/>
      <c r="E30" s="127"/>
      <c r="F30" s="127"/>
      <c r="G30" s="127"/>
      <c r="H30" s="127"/>
      <c r="I30" s="127"/>
      <c r="J30" s="127"/>
      <c r="K30" s="176"/>
      <c r="L30" s="173"/>
      <c r="M30" s="173"/>
      <c r="N30" s="221">
        <f t="shared" si="1"/>
        <v>687164.10000000009</v>
      </c>
    </row>
    <row r="31" spans="1:14" s="14" customFormat="1" ht="12.75" customHeight="1" x14ac:dyDescent="0.2">
      <c r="A31" s="90" t="s">
        <v>346</v>
      </c>
      <c r="B31" s="26">
        <v>326638.14</v>
      </c>
      <c r="C31" s="26">
        <v>343223.3</v>
      </c>
      <c r="D31" s="127"/>
      <c r="E31" s="127"/>
      <c r="F31" s="127"/>
      <c r="G31" s="127"/>
      <c r="H31" s="127"/>
      <c r="I31" s="127"/>
      <c r="J31" s="127"/>
      <c r="K31" s="176"/>
      <c r="L31" s="173"/>
      <c r="M31" s="173"/>
      <c r="N31" s="221">
        <f t="shared" si="1"/>
        <v>669861.43999999994</v>
      </c>
    </row>
    <row r="32" spans="1:14" s="14" customFormat="1" ht="12.75" customHeight="1" x14ac:dyDescent="0.2">
      <c r="A32" s="96" t="s">
        <v>194</v>
      </c>
      <c r="B32" s="13">
        <v>18685.04</v>
      </c>
      <c r="C32" s="13">
        <v>25036.52</v>
      </c>
      <c r="D32" s="127"/>
      <c r="E32" s="127"/>
      <c r="F32" s="127"/>
      <c r="G32" s="127"/>
      <c r="H32" s="127"/>
      <c r="I32" s="127"/>
      <c r="J32" s="127"/>
      <c r="K32" s="176"/>
      <c r="L32" s="177"/>
      <c r="M32" s="177"/>
      <c r="N32" s="221">
        <f t="shared" si="1"/>
        <v>43721.56</v>
      </c>
    </row>
    <row r="33" spans="1:14" s="14" customFormat="1" ht="12.75" customHeight="1" x14ac:dyDescent="0.2">
      <c r="A33" s="87" t="s">
        <v>195</v>
      </c>
      <c r="B33" s="13">
        <v>30011.18</v>
      </c>
      <c r="C33" s="13">
        <v>40576.559999999998</v>
      </c>
      <c r="D33" s="127"/>
      <c r="E33" s="127"/>
      <c r="F33" s="127"/>
      <c r="G33" s="127"/>
      <c r="H33" s="127"/>
      <c r="I33" s="127"/>
      <c r="J33" s="127"/>
      <c r="K33" s="176"/>
      <c r="L33" s="177"/>
      <c r="M33" s="177"/>
      <c r="N33" s="221">
        <f t="shared" si="1"/>
        <v>70587.739999999991</v>
      </c>
    </row>
    <row r="34" spans="1:14" s="14" customFormat="1" ht="12.75" customHeight="1" x14ac:dyDescent="0.2">
      <c r="A34" s="96" t="s">
        <v>338</v>
      </c>
      <c r="B34" s="13">
        <v>763092.63</v>
      </c>
      <c r="C34" s="13">
        <v>764186.27</v>
      </c>
      <c r="D34" s="127"/>
      <c r="E34" s="127"/>
      <c r="F34" s="127"/>
      <c r="G34" s="127"/>
      <c r="H34" s="127"/>
      <c r="I34" s="127"/>
      <c r="J34" s="127"/>
      <c r="K34" s="176"/>
      <c r="L34" s="177"/>
      <c r="M34" s="177"/>
      <c r="N34" s="221">
        <f t="shared" si="1"/>
        <v>1527278.9</v>
      </c>
    </row>
    <row r="35" spans="1:14" s="14" customFormat="1" ht="12.75" customHeight="1" x14ac:dyDescent="0.2">
      <c r="A35" s="87" t="s">
        <v>196</v>
      </c>
      <c r="B35" s="13">
        <v>219511.88</v>
      </c>
      <c r="C35" s="13">
        <v>216991.02</v>
      </c>
      <c r="D35" s="127"/>
      <c r="E35" s="127"/>
      <c r="F35" s="127"/>
      <c r="G35" s="127"/>
      <c r="H35" s="127"/>
      <c r="I35" s="127"/>
      <c r="J35" s="127"/>
      <c r="K35" s="176"/>
      <c r="L35" s="177"/>
      <c r="M35" s="177"/>
      <c r="N35" s="221">
        <f t="shared" si="1"/>
        <v>436502.9</v>
      </c>
    </row>
    <row r="36" spans="1:14" s="14" customFormat="1" ht="12.75" customHeight="1" x14ac:dyDescent="0.2">
      <c r="A36" s="87" t="s">
        <v>197</v>
      </c>
      <c r="B36" s="13">
        <v>19177.88</v>
      </c>
      <c r="C36" s="13">
        <v>18465.830000000002</v>
      </c>
      <c r="D36" s="127"/>
      <c r="E36" s="127"/>
      <c r="F36" s="127"/>
      <c r="G36" s="127"/>
      <c r="H36" s="127"/>
      <c r="I36" s="127"/>
      <c r="J36" s="127"/>
      <c r="K36" s="176"/>
      <c r="L36" s="177"/>
      <c r="M36" s="177"/>
      <c r="N36" s="221">
        <f t="shared" si="1"/>
        <v>37643.710000000006</v>
      </c>
    </row>
    <row r="37" spans="1:14" s="14" customFormat="1" ht="12.75" customHeight="1" x14ac:dyDescent="0.2">
      <c r="A37" s="96" t="s">
        <v>198</v>
      </c>
      <c r="B37" s="13">
        <v>4574.46</v>
      </c>
      <c r="C37" s="13">
        <v>4643.82</v>
      </c>
      <c r="D37" s="127"/>
      <c r="E37" s="127"/>
      <c r="F37" s="127"/>
      <c r="G37" s="127"/>
      <c r="H37" s="127"/>
      <c r="I37" s="127"/>
      <c r="J37" s="127"/>
      <c r="K37" s="176"/>
      <c r="L37" s="178"/>
      <c r="M37" s="178"/>
      <c r="N37" s="221">
        <f t="shared" si="1"/>
        <v>9218.2799999999988</v>
      </c>
    </row>
    <row r="38" spans="1:14" s="14" customFormat="1" ht="12.75" customHeight="1" x14ac:dyDescent="0.2">
      <c r="A38" s="160"/>
      <c r="B38" s="161"/>
      <c r="C38" s="161"/>
      <c r="D38" s="162"/>
      <c r="E38" s="162"/>
      <c r="F38" s="162"/>
      <c r="G38" s="162"/>
      <c r="H38" s="162"/>
      <c r="I38" s="162"/>
      <c r="J38" s="162"/>
      <c r="K38" s="179"/>
      <c r="L38" s="180"/>
      <c r="M38" s="180"/>
      <c r="N38" s="180"/>
    </row>
    <row r="39" spans="1:14" s="14" customFormat="1" ht="12.75" customHeight="1" x14ac:dyDescent="0.2">
      <c r="A39" s="163"/>
      <c r="B39" s="164"/>
      <c r="C39" s="164"/>
      <c r="D39" s="165"/>
      <c r="E39" s="165"/>
      <c r="F39" s="165"/>
      <c r="G39" s="165"/>
      <c r="H39" s="165"/>
      <c r="I39" s="165"/>
      <c r="J39" s="165"/>
      <c r="K39" s="181"/>
      <c r="L39" s="180"/>
      <c r="M39" s="180"/>
      <c r="N39" s="180"/>
    </row>
    <row r="40" spans="1:14" s="14" customFormat="1" ht="12.75" customHeight="1" x14ac:dyDescent="0.2">
      <c r="A40" s="163"/>
      <c r="B40" s="164"/>
      <c r="C40" s="164"/>
      <c r="D40" s="165"/>
      <c r="E40" s="165"/>
      <c r="F40" s="165"/>
      <c r="G40" s="165"/>
      <c r="H40" s="165"/>
      <c r="I40" s="165"/>
      <c r="J40" s="165"/>
      <c r="K40" s="181"/>
      <c r="L40" s="180"/>
      <c r="M40" s="180"/>
      <c r="N40" s="180"/>
    </row>
    <row r="41" spans="1:14" s="14" customFormat="1" ht="12.75" customHeight="1" x14ac:dyDescent="0.2">
      <c r="A41" s="163"/>
      <c r="B41" s="164"/>
      <c r="C41" s="164"/>
      <c r="D41" s="165"/>
      <c r="E41" s="165"/>
      <c r="F41" s="165"/>
      <c r="G41" s="165"/>
      <c r="H41" s="165"/>
      <c r="I41" s="165"/>
      <c r="J41" s="165"/>
      <c r="K41" s="181"/>
      <c r="L41" s="180"/>
      <c r="M41" s="180"/>
      <c r="N41" s="180"/>
    </row>
    <row r="42" spans="1:14" s="14" customFormat="1" ht="12.75" customHeight="1" x14ac:dyDescent="0.2">
      <c r="A42" s="163"/>
      <c r="B42" s="164"/>
      <c r="C42" s="164"/>
      <c r="D42" s="165"/>
      <c r="E42" s="165"/>
      <c r="F42" s="165"/>
      <c r="G42" s="165"/>
      <c r="H42" s="165"/>
      <c r="I42" s="165"/>
      <c r="J42" s="165"/>
      <c r="K42" s="181"/>
      <c r="L42" s="180"/>
      <c r="M42" s="180"/>
      <c r="N42" s="180"/>
    </row>
    <row r="43" spans="1:14" s="14" customFormat="1" ht="12.75" customHeight="1" x14ac:dyDescent="0.2">
      <c r="A43" s="163"/>
      <c r="B43" s="164"/>
      <c r="C43" s="164"/>
      <c r="D43" s="165"/>
      <c r="E43" s="165"/>
      <c r="F43" s="165"/>
      <c r="G43" s="165"/>
      <c r="H43" s="165"/>
      <c r="I43" s="165"/>
      <c r="J43" s="165"/>
      <c r="K43" s="180"/>
      <c r="L43" s="182"/>
      <c r="M43" s="182"/>
      <c r="N43" s="182"/>
    </row>
    <row r="44" spans="1:14" s="14" customFormat="1" ht="12.75" customHeight="1" x14ac:dyDescent="0.2">
      <c r="A44" s="166"/>
      <c r="B44" s="167"/>
      <c r="C44" s="167"/>
      <c r="D44" s="168"/>
      <c r="E44" s="168"/>
      <c r="F44" s="168"/>
      <c r="G44" s="168"/>
      <c r="H44" s="168"/>
      <c r="K44" s="183"/>
      <c r="L44" s="180"/>
      <c r="M44" s="180"/>
      <c r="N44" s="180"/>
    </row>
    <row r="45" spans="1:14" s="6" customFormat="1" ht="12" customHeight="1" x14ac:dyDescent="0.2">
      <c r="A45" s="4"/>
      <c r="B45" s="201" t="s">
        <v>350</v>
      </c>
      <c r="C45" s="201" t="s">
        <v>363</v>
      </c>
      <c r="D45" s="126"/>
      <c r="E45" s="126"/>
      <c r="F45" s="126"/>
      <c r="G45" s="201"/>
      <c r="H45" s="126"/>
      <c r="I45" s="201"/>
      <c r="J45" s="126"/>
      <c r="K45" s="201"/>
      <c r="L45" s="201"/>
      <c r="M45" s="201"/>
      <c r="N45" s="126"/>
    </row>
    <row r="46" spans="1:14" s="6" customFormat="1" ht="12.75" customHeight="1" x14ac:dyDescent="0.2">
      <c r="A46" s="124" t="s">
        <v>3</v>
      </c>
      <c r="B46" s="112">
        <v>8855096.4700000007</v>
      </c>
      <c r="C46" s="112">
        <v>10198231.289999999</v>
      </c>
      <c r="D46" s="29"/>
      <c r="E46" s="29"/>
      <c r="F46" s="29"/>
      <c r="G46" s="29"/>
      <c r="H46" s="29"/>
      <c r="I46" s="29"/>
      <c r="J46" s="128"/>
      <c r="K46" s="184"/>
      <c r="L46" s="171"/>
      <c r="M46" s="171"/>
      <c r="N46" s="171">
        <f>SUM(B46:M46)</f>
        <v>19053327.759999998</v>
      </c>
    </row>
    <row r="47" spans="1:14" s="16" customFormat="1" ht="12.75" customHeight="1" x14ac:dyDescent="0.25">
      <c r="A47" s="98" t="s">
        <v>199</v>
      </c>
      <c r="B47" s="15">
        <v>2336896.38</v>
      </c>
      <c r="C47" s="15">
        <v>2943387.14</v>
      </c>
      <c r="D47" s="129"/>
      <c r="E47" s="129"/>
      <c r="F47" s="129"/>
      <c r="G47" s="129"/>
      <c r="H47" s="129"/>
      <c r="I47" s="129"/>
      <c r="J47" s="159"/>
      <c r="K47" s="185"/>
      <c r="L47" s="173"/>
      <c r="M47" s="173"/>
      <c r="N47" s="220">
        <f t="shared" ref="N47:N76" si="3">SUM(B47:M47)</f>
        <v>5280283.5199999996</v>
      </c>
    </row>
    <row r="48" spans="1:14" s="16" customFormat="1" ht="12.75" customHeight="1" x14ac:dyDescent="0.25">
      <c r="A48" s="98" t="s">
        <v>200</v>
      </c>
      <c r="B48" s="17">
        <v>229707.68</v>
      </c>
      <c r="C48" s="17">
        <v>227726.2</v>
      </c>
      <c r="D48" s="129"/>
      <c r="E48" s="129"/>
      <c r="F48" s="129"/>
      <c r="G48" s="129"/>
      <c r="H48" s="129"/>
      <c r="I48" s="129"/>
      <c r="J48" s="114"/>
      <c r="K48" s="186"/>
      <c r="L48" s="173"/>
      <c r="M48" s="173"/>
      <c r="N48" s="220">
        <f t="shared" si="3"/>
        <v>457433.88</v>
      </c>
    </row>
    <row r="49" spans="1:14" s="16" customFormat="1" ht="12.75" customHeight="1" x14ac:dyDescent="0.25">
      <c r="A49" s="98" t="s">
        <v>201</v>
      </c>
      <c r="B49" s="17">
        <v>4789837.74</v>
      </c>
      <c r="C49" s="17">
        <v>4811201.18</v>
      </c>
      <c r="D49" s="129"/>
      <c r="E49" s="129"/>
      <c r="F49" s="129"/>
      <c r="G49" s="129"/>
      <c r="H49" s="129"/>
      <c r="I49" s="129"/>
      <c r="J49" s="114"/>
      <c r="K49" s="186"/>
      <c r="L49" s="173"/>
      <c r="M49" s="173"/>
      <c r="N49" s="220">
        <f t="shared" si="3"/>
        <v>9601038.9199999999</v>
      </c>
    </row>
    <row r="50" spans="1:14" s="16" customFormat="1" ht="12.75" customHeight="1" x14ac:dyDescent="0.25">
      <c r="A50" s="98" t="s">
        <v>202</v>
      </c>
      <c r="B50" s="17">
        <v>1074259.69</v>
      </c>
      <c r="C50" s="17">
        <v>1081125.71</v>
      </c>
      <c r="D50" s="129"/>
      <c r="E50" s="129"/>
      <c r="F50" s="129"/>
      <c r="G50" s="129"/>
      <c r="H50" s="129"/>
      <c r="I50" s="129"/>
      <c r="J50" s="114"/>
      <c r="K50" s="186"/>
      <c r="L50" s="173"/>
      <c r="M50" s="173"/>
      <c r="N50" s="220">
        <f t="shared" si="3"/>
        <v>2155385.4</v>
      </c>
    </row>
    <row r="51" spans="1:14" s="16" customFormat="1" ht="12.75" customHeight="1" x14ac:dyDescent="0.25">
      <c r="A51" s="98" t="s">
        <v>203</v>
      </c>
      <c r="B51" s="17">
        <v>1633766.96</v>
      </c>
      <c r="C51" s="17">
        <v>1636268.18</v>
      </c>
      <c r="D51" s="129"/>
      <c r="E51" s="129"/>
      <c r="F51" s="129"/>
      <c r="G51" s="129"/>
      <c r="H51" s="129"/>
      <c r="I51" s="129"/>
      <c r="J51" s="114"/>
      <c r="K51" s="186"/>
      <c r="L51" s="173"/>
      <c r="M51" s="173"/>
      <c r="N51" s="220">
        <f t="shared" si="3"/>
        <v>3270035.1399999997</v>
      </c>
    </row>
    <row r="52" spans="1:14" s="16" customFormat="1" ht="12.75" customHeight="1" x14ac:dyDescent="0.25">
      <c r="A52" s="98" t="s">
        <v>204</v>
      </c>
      <c r="B52" s="17">
        <v>2078766.93</v>
      </c>
      <c r="C52" s="17">
        <v>2090720.85</v>
      </c>
      <c r="D52" s="129"/>
      <c r="E52" s="129"/>
      <c r="F52" s="129"/>
      <c r="G52" s="129"/>
      <c r="H52" s="129"/>
      <c r="I52" s="129"/>
      <c r="J52" s="114"/>
      <c r="K52" s="186"/>
      <c r="L52" s="173"/>
      <c r="M52" s="173"/>
      <c r="N52" s="220">
        <f t="shared" si="3"/>
        <v>4169487.7800000003</v>
      </c>
    </row>
    <row r="53" spans="1:14" s="16" customFormat="1" ht="12.75" customHeight="1" x14ac:dyDescent="0.25">
      <c r="A53" s="122" t="s">
        <v>205</v>
      </c>
      <c r="B53" s="123">
        <v>3044.16</v>
      </c>
      <c r="C53" s="123">
        <v>3086.44</v>
      </c>
      <c r="D53" s="141"/>
      <c r="E53" s="141"/>
      <c r="F53" s="141"/>
      <c r="G53" s="141"/>
      <c r="H53" s="141"/>
      <c r="I53" s="141"/>
      <c r="J53" s="114"/>
      <c r="K53" s="186"/>
      <c r="L53" s="173"/>
      <c r="M53" s="173"/>
      <c r="N53" s="220">
        <f t="shared" si="3"/>
        <v>6130.6</v>
      </c>
    </row>
    <row r="54" spans="1:14" s="20" customFormat="1" ht="12.75" customHeight="1" x14ac:dyDescent="0.25">
      <c r="A54" s="100" t="s">
        <v>206</v>
      </c>
      <c r="B54" s="114">
        <v>153587.63</v>
      </c>
      <c r="C54" s="114">
        <v>224123.45</v>
      </c>
      <c r="D54" s="129"/>
      <c r="E54" s="129"/>
      <c r="F54" s="129"/>
      <c r="G54" s="129"/>
      <c r="H54" s="129"/>
      <c r="I54" s="129"/>
      <c r="J54" s="114"/>
      <c r="K54" s="186"/>
      <c r="L54" s="173"/>
      <c r="M54" s="173"/>
      <c r="N54" s="220">
        <f t="shared" si="3"/>
        <v>377711.08</v>
      </c>
    </row>
    <row r="55" spans="1:14" s="6" customFormat="1" ht="12.75" customHeight="1" x14ac:dyDescent="0.2">
      <c r="A55" s="100" t="s">
        <v>228</v>
      </c>
      <c r="B55" s="114">
        <v>4492.04</v>
      </c>
      <c r="C55" s="114">
        <v>5996.42</v>
      </c>
      <c r="D55" s="129"/>
      <c r="E55" s="129"/>
      <c r="F55" s="129"/>
      <c r="G55" s="129"/>
      <c r="H55" s="129"/>
      <c r="I55" s="129"/>
      <c r="J55" s="114"/>
      <c r="K55" s="186"/>
      <c r="L55" s="173"/>
      <c r="M55" s="173"/>
      <c r="N55" s="220">
        <f t="shared" si="3"/>
        <v>10488.46</v>
      </c>
    </row>
    <row r="56" spans="1:14" s="16" customFormat="1" ht="12.75" customHeight="1" x14ac:dyDescent="0.25">
      <c r="A56" s="100" t="s">
        <v>207</v>
      </c>
      <c r="B56" s="114">
        <v>0</v>
      </c>
      <c r="C56" s="114">
        <v>1121.45</v>
      </c>
      <c r="D56" s="129"/>
      <c r="E56" s="129"/>
      <c r="F56" s="129"/>
      <c r="G56" s="129"/>
      <c r="H56" s="129"/>
      <c r="I56" s="129"/>
      <c r="J56" s="114"/>
      <c r="K56" s="186"/>
      <c r="L56" s="173"/>
      <c r="M56" s="173"/>
      <c r="N56" s="220">
        <f t="shared" si="3"/>
        <v>1121.45</v>
      </c>
    </row>
    <row r="57" spans="1:14" s="16" customFormat="1" ht="12.75" customHeight="1" x14ac:dyDescent="0.25">
      <c r="A57" s="98" t="s">
        <v>208</v>
      </c>
      <c r="B57" s="114">
        <v>7402.3</v>
      </c>
      <c r="C57" s="114">
        <v>6210.95</v>
      </c>
      <c r="D57" s="129"/>
      <c r="E57" s="129"/>
      <c r="F57" s="129"/>
      <c r="G57" s="129"/>
      <c r="H57" s="129"/>
      <c r="I57" s="129"/>
      <c r="J57" s="138"/>
      <c r="K57" s="187"/>
      <c r="L57" s="173"/>
      <c r="M57" s="173"/>
      <c r="N57" s="220">
        <f t="shared" si="3"/>
        <v>13613.25</v>
      </c>
    </row>
    <row r="58" spans="1:14" s="16" customFormat="1" ht="12.75" customHeight="1" x14ac:dyDescent="0.25">
      <c r="A58" s="98" t="s">
        <v>209</v>
      </c>
      <c r="B58" s="114">
        <v>340623.98</v>
      </c>
      <c r="C58" s="114">
        <v>458735.66</v>
      </c>
      <c r="D58" s="131"/>
      <c r="E58" s="131"/>
      <c r="F58" s="131"/>
      <c r="G58" s="131"/>
      <c r="H58" s="131"/>
      <c r="I58" s="131"/>
      <c r="J58" s="138"/>
      <c r="K58" s="187"/>
      <c r="L58" s="173"/>
      <c r="M58" s="173"/>
      <c r="N58" s="220">
        <f t="shared" si="3"/>
        <v>799359.6399999999</v>
      </c>
    </row>
    <row r="59" spans="1:14" s="21" customFormat="1" ht="12.75" customHeight="1" x14ac:dyDescent="0.2">
      <c r="A59" s="98" t="s">
        <v>210</v>
      </c>
      <c r="B59" s="114">
        <v>640467.79</v>
      </c>
      <c r="C59" s="114">
        <v>1073410.7</v>
      </c>
      <c r="D59" s="131"/>
      <c r="E59" s="131"/>
      <c r="F59" s="131"/>
      <c r="G59" s="131"/>
      <c r="H59" s="131"/>
      <c r="I59" s="131"/>
      <c r="J59" s="138"/>
      <c r="K59" s="187"/>
      <c r="L59" s="175"/>
      <c r="M59" s="175"/>
      <c r="N59" s="220">
        <f t="shared" si="3"/>
        <v>1713878.49</v>
      </c>
    </row>
    <row r="60" spans="1:14" s="21" customFormat="1" ht="12.75" customHeight="1" x14ac:dyDescent="0.2">
      <c r="A60" s="98" t="s">
        <v>211</v>
      </c>
      <c r="B60" s="114">
        <v>25363.27</v>
      </c>
      <c r="C60" s="114">
        <v>16329.96</v>
      </c>
      <c r="D60" s="131"/>
      <c r="E60" s="131"/>
      <c r="F60" s="131"/>
      <c r="G60" s="131"/>
      <c r="H60" s="131"/>
      <c r="I60" s="131"/>
      <c r="J60" s="138"/>
      <c r="K60" s="187"/>
      <c r="L60" s="175"/>
      <c r="M60" s="175"/>
      <c r="N60" s="220">
        <f t="shared" si="3"/>
        <v>41693.229999999996</v>
      </c>
    </row>
    <row r="61" spans="1:14" s="21" customFormat="1" ht="12.75" customHeight="1" x14ac:dyDescent="0.2">
      <c r="A61" s="100" t="s">
        <v>212</v>
      </c>
      <c r="B61" s="114">
        <v>146099.35999999999</v>
      </c>
      <c r="C61" s="114">
        <v>137229.06</v>
      </c>
      <c r="D61" s="131"/>
      <c r="E61" s="131"/>
      <c r="F61" s="131"/>
      <c r="G61" s="131"/>
      <c r="H61" s="131"/>
      <c r="I61" s="131"/>
      <c r="J61" s="138"/>
      <c r="K61" s="187"/>
      <c r="L61" s="175"/>
      <c r="M61" s="175"/>
      <c r="N61" s="220">
        <f t="shared" si="3"/>
        <v>283328.42</v>
      </c>
    </row>
    <row r="62" spans="1:14" s="21" customFormat="1" ht="12.75" customHeight="1" x14ac:dyDescent="0.2">
      <c r="A62" s="100" t="s">
        <v>213</v>
      </c>
      <c r="B62" s="114">
        <v>178829.05</v>
      </c>
      <c r="C62" s="114">
        <v>289523.37</v>
      </c>
      <c r="D62" s="131"/>
      <c r="E62" s="131"/>
      <c r="F62" s="131"/>
      <c r="G62" s="131"/>
      <c r="H62" s="131"/>
      <c r="I62" s="131"/>
      <c r="J62" s="114"/>
      <c r="K62" s="186"/>
      <c r="L62" s="175"/>
      <c r="M62" s="175"/>
      <c r="N62" s="220">
        <f t="shared" si="3"/>
        <v>468352.42</v>
      </c>
    </row>
    <row r="63" spans="1:14" s="21" customFormat="1" ht="12.75" customHeight="1" x14ac:dyDescent="0.2">
      <c r="A63" s="98" t="s">
        <v>214</v>
      </c>
      <c r="B63" s="114">
        <v>1789.25</v>
      </c>
      <c r="C63" s="114">
        <v>3235.75</v>
      </c>
      <c r="D63" s="129"/>
      <c r="E63" s="129"/>
      <c r="F63" s="129"/>
      <c r="G63" s="129"/>
      <c r="H63" s="129"/>
      <c r="I63" s="129"/>
      <c r="J63" s="114"/>
      <c r="K63" s="186"/>
      <c r="L63" s="175"/>
      <c r="M63" s="175"/>
      <c r="N63" s="220">
        <f t="shared" si="3"/>
        <v>5025</v>
      </c>
    </row>
    <row r="64" spans="1:14" s="21" customFormat="1" ht="12.75" customHeight="1" x14ac:dyDescent="0.2">
      <c r="A64" s="99" t="s">
        <v>229</v>
      </c>
      <c r="B64" s="115">
        <f t="shared" ref="B64:C64" si="4">B46-B47-B48-B49-B54-B55-B56-B57-B58-B59-B60-B61-B62-B63</f>
        <v>8.7311491370201111E-10</v>
      </c>
      <c r="C64" s="115">
        <f t="shared" si="4"/>
        <v>-1.0477378964424133E-9</v>
      </c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220">
        <f t="shared" si="3"/>
        <v>-1.7462298274040222E-10</v>
      </c>
    </row>
    <row r="65" spans="1:14" s="16" customFormat="1" ht="12.75" customHeight="1" x14ac:dyDescent="0.25">
      <c r="A65" s="116" t="s">
        <v>225</v>
      </c>
      <c r="B65" s="117">
        <v>8202891.6799999997</v>
      </c>
      <c r="C65" s="117">
        <v>8211641.9000000004</v>
      </c>
      <c r="D65" s="132"/>
      <c r="E65" s="132"/>
      <c r="F65" s="132"/>
      <c r="G65" s="132"/>
      <c r="H65" s="132"/>
      <c r="I65" s="132"/>
      <c r="J65" s="132"/>
      <c r="K65" s="188"/>
      <c r="L65" s="189"/>
      <c r="M65" s="189"/>
      <c r="N65" s="171">
        <f t="shared" si="3"/>
        <v>16414533.58</v>
      </c>
    </row>
    <row r="66" spans="1:14" s="16" customFormat="1" ht="12.75" customHeight="1" x14ac:dyDescent="0.25">
      <c r="A66" s="98" t="s">
        <v>327</v>
      </c>
      <c r="B66" s="17">
        <v>1705334.91</v>
      </c>
      <c r="C66" s="17">
        <v>1707385.57</v>
      </c>
      <c r="D66" s="129"/>
      <c r="E66" s="129"/>
      <c r="F66" s="129"/>
      <c r="G66" s="129"/>
      <c r="H66" s="129"/>
      <c r="I66" s="129"/>
      <c r="J66" s="129"/>
      <c r="K66" s="190"/>
      <c r="L66" s="173"/>
      <c r="M66" s="173"/>
      <c r="N66" s="220">
        <f t="shared" si="3"/>
        <v>3412720.48</v>
      </c>
    </row>
    <row r="67" spans="1:14" s="16" customFormat="1" ht="12.75" customHeight="1" x14ac:dyDescent="0.25">
      <c r="A67" s="98" t="s">
        <v>328</v>
      </c>
      <c r="B67" s="17">
        <v>1661802.69</v>
      </c>
      <c r="C67" s="17">
        <v>1662469</v>
      </c>
      <c r="D67" s="129"/>
      <c r="E67" s="129"/>
      <c r="F67" s="129"/>
      <c r="G67" s="129"/>
      <c r="H67" s="129"/>
      <c r="I67" s="129"/>
      <c r="J67" s="129"/>
      <c r="K67" s="190"/>
      <c r="L67" s="173"/>
      <c r="M67" s="173"/>
      <c r="N67" s="220">
        <f t="shared" si="3"/>
        <v>3324271.69</v>
      </c>
    </row>
    <row r="68" spans="1:14" s="16" customFormat="1" ht="12.75" customHeight="1" x14ac:dyDescent="0.25">
      <c r="A68" s="98" t="s">
        <v>329</v>
      </c>
      <c r="B68" s="17">
        <v>43532.22</v>
      </c>
      <c r="C68" s="17">
        <v>44916.57</v>
      </c>
      <c r="D68" s="129"/>
      <c r="E68" s="129"/>
      <c r="F68" s="129"/>
      <c r="G68" s="129"/>
      <c r="H68" s="129"/>
      <c r="I68" s="129"/>
      <c r="J68" s="129"/>
      <c r="K68" s="190"/>
      <c r="L68" s="173"/>
      <c r="M68" s="173"/>
      <c r="N68" s="220">
        <f t="shared" si="3"/>
        <v>88448.790000000008</v>
      </c>
    </row>
    <row r="69" spans="1:14" s="16" customFormat="1" ht="12.75" customHeight="1" x14ac:dyDescent="0.25">
      <c r="A69" s="98" t="s">
        <v>330</v>
      </c>
      <c r="B69" s="17">
        <v>181968.46</v>
      </c>
      <c r="C69" s="17">
        <v>170562.34</v>
      </c>
      <c r="D69" s="129"/>
      <c r="E69" s="129"/>
      <c r="F69" s="129"/>
      <c r="G69" s="129"/>
      <c r="H69" s="129"/>
      <c r="I69" s="129"/>
      <c r="J69" s="129"/>
      <c r="K69" s="190"/>
      <c r="L69" s="173"/>
      <c r="M69" s="173"/>
      <c r="N69" s="220">
        <f t="shared" si="3"/>
        <v>352530.8</v>
      </c>
    </row>
    <row r="70" spans="1:14" s="16" customFormat="1" ht="12.75" customHeight="1" x14ac:dyDescent="0.25">
      <c r="A70" s="98" t="s">
        <v>351</v>
      </c>
      <c r="B70" s="17">
        <v>6315588.3099999996</v>
      </c>
      <c r="C70" s="17">
        <v>6333693.9900000002</v>
      </c>
      <c r="D70" s="129"/>
      <c r="E70" s="129"/>
      <c r="F70" s="129"/>
      <c r="G70" s="129"/>
      <c r="H70" s="129"/>
      <c r="I70" s="129"/>
      <c r="J70" s="129"/>
      <c r="K70" s="190"/>
      <c r="L70" s="173"/>
      <c r="M70" s="173"/>
      <c r="N70" s="220">
        <f t="shared" si="3"/>
        <v>12649282.300000001</v>
      </c>
    </row>
    <row r="71" spans="1:14" s="16" customFormat="1" ht="12.75" customHeight="1" x14ac:dyDescent="0.25">
      <c r="A71" s="98" t="s">
        <v>354</v>
      </c>
      <c r="B71" s="17">
        <v>5681378.4299999997</v>
      </c>
      <c r="C71" s="17">
        <v>5700084.79</v>
      </c>
      <c r="D71" s="129"/>
      <c r="E71" s="129"/>
      <c r="F71" s="129"/>
      <c r="G71" s="129"/>
      <c r="H71" s="129"/>
      <c r="I71" s="129"/>
      <c r="J71" s="129"/>
      <c r="K71" s="190"/>
      <c r="L71" s="173"/>
      <c r="M71" s="173"/>
      <c r="N71" s="220">
        <f t="shared" si="3"/>
        <v>11381463.219999999</v>
      </c>
    </row>
    <row r="72" spans="1:14" s="16" customFormat="1" ht="12.75" customHeight="1" x14ac:dyDescent="0.25">
      <c r="A72" s="98" t="s">
        <v>355</v>
      </c>
      <c r="B72" s="17">
        <v>317434.64</v>
      </c>
      <c r="C72" s="17">
        <v>316120.89</v>
      </c>
      <c r="D72" s="129"/>
      <c r="E72" s="129"/>
      <c r="F72" s="129"/>
      <c r="G72" s="129"/>
      <c r="H72" s="129"/>
      <c r="I72" s="129"/>
      <c r="J72" s="129"/>
      <c r="K72" s="190"/>
      <c r="L72" s="173"/>
      <c r="M72" s="173"/>
      <c r="N72" s="220">
        <f t="shared" si="3"/>
        <v>633555.53</v>
      </c>
    </row>
    <row r="73" spans="1:14" s="16" customFormat="1" ht="12.75" customHeight="1" x14ac:dyDescent="0.25">
      <c r="A73" s="98" t="s">
        <v>356</v>
      </c>
      <c r="B73" s="17">
        <v>297392.39</v>
      </c>
      <c r="C73" s="17">
        <v>296808.8</v>
      </c>
      <c r="D73" s="129"/>
      <c r="E73" s="129"/>
      <c r="F73" s="129"/>
      <c r="G73" s="129"/>
      <c r="H73" s="129"/>
      <c r="I73" s="129"/>
      <c r="J73" s="129"/>
      <c r="K73" s="190"/>
      <c r="L73" s="173"/>
      <c r="M73" s="173"/>
      <c r="N73" s="220">
        <f t="shared" si="3"/>
        <v>594201.18999999994</v>
      </c>
    </row>
    <row r="74" spans="1:14" s="16" customFormat="1" ht="12.75" customHeight="1" x14ac:dyDescent="0.25">
      <c r="A74" s="98" t="s">
        <v>357</v>
      </c>
      <c r="B74" s="17">
        <v>9179.1299999999992</v>
      </c>
      <c r="C74" s="17">
        <v>10434.93</v>
      </c>
      <c r="D74" s="129"/>
      <c r="E74" s="129"/>
      <c r="F74" s="129"/>
      <c r="G74" s="129"/>
      <c r="H74" s="129"/>
      <c r="I74" s="129"/>
      <c r="J74" s="129"/>
      <c r="K74" s="190"/>
      <c r="L74" s="173"/>
      <c r="M74" s="173"/>
      <c r="N74" s="220">
        <f t="shared" si="3"/>
        <v>19614.059999999998</v>
      </c>
    </row>
    <row r="75" spans="1:14" s="16" customFormat="1" ht="12.75" customHeight="1" thickBot="1" x14ac:dyDescent="0.3">
      <c r="A75" s="104" t="s">
        <v>358</v>
      </c>
      <c r="B75" s="113">
        <v>10203.719999999999</v>
      </c>
      <c r="C75" s="17">
        <v>10244.58</v>
      </c>
      <c r="D75" s="129"/>
      <c r="E75" s="129"/>
      <c r="F75" s="129"/>
      <c r="G75" s="129"/>
      <c r="H75" s="129"/>
      <c r="I75" s="129"/>
      <c r="J75" s="129"/>
      <c r="K75" s="190"/>
      <c r="L75" s="173"/>
      <c r="M75" s="173"/>
      <c r="N75" s="220">
        <f t="shared" si="3"/>
        <v>20448.3</v>
      </c>
    </row>
    <row r="76" spans="1:14" s="16" customFormat="1" ht="12.75" customHeight="1" thickBot="1" x14ac:dyDescent="0.3">
      <c r="A76" s="118" t="s">
        <v>227</v>
      </c>
      <c r="B76" s="119">
        <f t="shared" ref="B76:C76" si="5">B4+B20+B46+B65</f>
        <v>99676987.800000012</v>
      </c>
      <c r="C76" s="119">
        <f t="shared" si="5"/>
        <v>104222547</v>
      </c>
      <c r="D76" s="119"/>
      <c r="E76" s="119"/>
      <c r="F76" s="119"/>
      <c r="G76" s="119"/>
      <c r="H76" s="119"/>
      <c r="I76" s="119"/>
      <c r="J76" s="119"/>
      <c r="K76" s="119"/>
      <c r="L76" s="119"/>
      <c r="M76" s="119"/>
      <c r="N76" s="171">
        <f t="shared" si="3"/>
        <v>203899534.80000001</v>
      </c>
    </row>
    <row r="77" spans="1:14" s="16" customFormat="1" ht="12.75" customHeight="1" x14ac:dyDescent="0.25">
      <c r="A77" s="120"/>
      <c r="B77" s="142"/>
      <c r="C77" s="142"/>
      <c r="D77" s="143"/>
      <c r="E77" s="143"/>
      <c r="F77" s="143"/>
      <c r="G77" s="143"/>
      <c r="H77" s="143"/>
      <c r="I77" s="9"/>
      <c r="J77" s="9"/>
      <c r="K77" s="191"/>
      <c r="L77" s="192"/>
      <c r="M77" s="192"/>
      <c r="N77" s="192"/>
    </row>
    <row r="78" spans="1:14" s="16" customFormat="1" ht="12.75" customHeight="1" x14ac:dyDescent="0.25">
      <c r="A78" s="120"/>
      <c r="B78" s="121"/>
      <c r="C78" s="121"/>
      <c r="D78" s="110"/>
      <c r="E78" s="110"/>
      <c r="F78" s="110"/>
      <c r="G78" s="110"/>
      <c r="I78" s="9"/>
      <c r="K78" s="192"/>
      <c r="L78" s="192"/>
      <c r="M78" s="192"/>
      <c r="N78" s="192"/>
    </row>
    <row r="79" spans="1:14" s="110" customFormat="1" ht="12.75" customHeight="1" x14ac:dyDescent="0.2">
      <c r="D79" s="6"/>
      <c r="E79" s="6"/>
      <c r="F79" s="6"/>
      <c r="G79" s="6"/>
      <c r="H79" s="6"/>
      <c r="I79" s="9"/>
      <c r="J79" s="9"/>
      <c r="K79" s="191"/>
      <c r="L79" s="193"/>
      <c r="M79" s="193"/>
      <c r="N79" s="193"/>
    </row>
    <row r="80" spans="1:14" s="6" customFormat="1" ht="12" customHeight="1" x14ac:dyDescent="0.2">
      <c r="D80" s="21"/>
      <c r="E80" s="21"/>
      <c r="F80" s="21"/>
      <c r="G80" s="21"/>
      <c r="H80" s="21"/>
      <c r="I80" s="9"/>
      <c r="J80" s="9"/>
      <c r="K80" s="191"/>
      <c r="L80" s="194"/>
      <c r="M80" s="194"/>
      <c r="N80" s="194"/>
    </row>
    <row r="81" spans="1:14" s="21" customFormat="1" ht="12.75" customHeight="1" x14ac:dyDescent="0.2">
      <c r="D81" s="14"/>
      <c r="E81" s="14"/>
      <c r="F81" s="14"/>
      <c r="G81" s="14"/>
      <c r="H81" s="14"/>
      <c r="I81" s="9"/>
      <c r="J81" s="9"/>
      <c r="K81" s="191"/>
      <c r="L81" s="195"/>
      <c r="M81" s="195"/>
      <c r="N81" s="195"/>
    </row>
    <row r="82" spans="1:14" s="14" customFormat="1" ht="12.75" customHeight="1" x14ac:dyDescent="0.2">
      <c r="D82" s="9"/>
      <c r="E82" s="9"/>
      <c r="F82" s="9"/>
      <c r="G82" s="9"/>
      <c r="H82" s="9"/>
      <c r="I82" s="9"/>
      <c r="J82" s="9"/>
      <c r="K82" s="191"/>
      <c r="L82" s="180"/>
      <c r="M82" s="180"/>
      <c r="N82" s="180"/>
    </row>
    <row r="83" spans="1:14" ht="12.75" customHeight="1" x14ac:dyDescent="0.2">
      <c r="A83" s="9"/>
      <c r="B83" s="9"/>
      <c r="C83" s="9"/>
      <c r="K83" s="191"/>
      <c r="L83" s="191"/>
      <c r="M83" s="191"/>
      <c r="N83" s="191"/>
    </row>
    <row r="84" spans="1:14" ht="12.75" customHeight="1" x14ac:dyDescent="0.2">
      <c r="A84" s="9"/>
      <c r="B84" s="9"/>
      <c r="C84" s="9"/>
      <c r="K84" s="191"/>
      <c r="L84" s="191"/>
      <c r="M84" s="191"/>
      <c r="N84" s="191"/>
    </row>
    <row r="85" spans="1:14" ht="12.75" customHeight="1" x14ac:dyDescent="0.2">
      <c r="A85" s="9"/>
      <c r="B85" s="9"/>
      <c r="C85" s="9"/>
      <c r="J85" s="110"/>
      <c r="K85" s="193"/>
      <c r="L85" s="191"/>
      <c r="M85" s="191"/>
      <c r="N85" s="191"/>
    </row>
    <row r="86" spans="1:14" ht="12.75" customHeight="1" x14ac:dyDescent="0.2">
      <c r="A86" s="9"/>
      <c r="B86" s="9"/>
      <c r="C86" s="9"/>
      <c r="K86" s="191"/>
      <c r="L86" s="191"/>
      <c r="M86" s="191"/>
      <c r="N86" s="191"/>
    </row>
    <row r="87" spans="1:14" ht="12.75" customHeight="1" x14ac:dyDescent="0.2">
      <c r="B87" s="86"/>
      <c r="C87" s="86"/>
      <c r="K87" s="191"/>
      <c r="L87" s="191"/>
      <c r="M87" s="191"/>
      <c r="N87" s="191"/>
    </row>
    <row r="88" spans="1:14" ht="12.75" customHeight="1" x14ac:dyDescent="0.2">
      <c r="B88" s="9"/>
      <c r="C88" s="9"/>
      <c r="K88" s="191"/>
      <c r="L88" s="191"/>
      <c r="M88" s="191"/>
      <c r="N88" s="191"/>
    </row>
    <row r="89" spans="1:14" ht="12.75" customHeight="1" x14ac:dyDescent="0.2">
      <c r="B89" s="9"/>
      <c r="C89" s="9"/>
      <c r="K89" s="191"/>
      <c r="L89" s="191"/>
      <c r="M89" s="191"/>
      <c r="N89" s="191"/>
    </row>
    <row r="90" spans="1:14" ht="12.75" customHeight="1" x14ac:dyDescent="0.2">
      <c r="B90" s="9"/>
      <c r="C90" s="9"/>
      <c r="K90" s="191"/>
      <c r="L90" s="191"/>
      <c r="M90" s="191"/>
      <c r="N90" s="191"/>
    </row>
    <row r="91" spans="1:14" ht="12.75" customHeight="1" x14ac:dyDescent="0.2">
      <c r="L91" s="194">
        <v>4</v>
      </c>
      <c r="M91" s="191"/>
      <c r="N91" s="191"/>
    </row>
    <row r="92" spans="1:14" ht="12.75" customHeight="1" x14ac:dyDescent="0.2">
      <c r="K92" s="191"/>
      <c r="L92" s="191"/>
      <c r="M92" s="191"/>
      <c r="N92" s="191"/>
    </row>
    <row r="93" spans="1:14" ht="12.75" customHeight="1" x14ac:dyDescent="0.2">
      <c r="K93" s="191"/>
      <c r="L93" s="191"/>
      <c r="M93" s="191"/>
      <c r="N93" s="191"/>
    </row>
    <row r="94" spans="1:14" ht="12.75" customHeight="1" x14ac:dyDescent="0.2">
      <c r="K94" s="191"/>
      <c r="L94" s="191"/>
      <c r="M94" s="191"/>
      <c r="N94" s="191"/>
    </row>
    <row r="95" spans="1:14" ht="12.75" customHeight="1" x14ac:dyDescent="0.2">
      <c r="K95" s="191"/>
      <c r="L95" s="191"/>
      <c r="M95" s="191"/>
      <c r="N95" s="191"/>
    </row>
    <row r="96" spans="1:14" ht="12.75" customHeight="1" x14ac:dyDescent="0.2">
      <c r="K96" s="191"/>
      <c r="L96" s="191"/>
      <c r="M96" s="191"/>
      <c r="N96" s="191"/>
    </row>
    <row r="97" spans="11:14" ht="12.75" customHeight="1" x14ac:dyDescent="0.2">
      <c r="K97" s="191"/>
      <c r="L97" s="191"/>
      <c r="M97" s="191"/>
      <c r="N97" s="191"/>
    </row>
    <row r="98" spans="11:14" ht="12.75" customHeight="1" x14ac:dyDescent="0.2">
      <c r="K98" s="191"/>
      <c r="L98" s="191"/>
      <c r="M98" s="191"/>
      <c r="N98" s="191"/>
    </row>
    <row r="99" spans="11:14" ht="12.75" customHeight="1" x14ac:dyDescent="0.2">
      <c r="K99" s="191"/>
      <c r="L99" s="191"/>
      <c r="M99" s="191"/>
      <c r="N99" s="191"/>
    </row>
    <row r="100" spans="11:14" ht="12.75" customHeight="1" x14ac:dyDescent="0.2">
      <c r="K100" s="191"/>
      <c r="L100" s="191"/>
      <c r="M100" s="191"/>
      <c r="N100" s="191"/>
    </row>
    <row r="101" spans="11:14" ht="12.75" customHeight="1" x14ac:dyDescent="0.2">
      <c r="K101" s="191"/>
      <c r="L101" s="191"/>
      <c r="M101" s="191"/>
      <c r="N101" s="191"/>
    </row>
    <row r="102" spans="11:14" ht="12.75" customHeight="1" x14ac:dyDescent="0.2">
      <c r="K102" s="191"/>
      <c r="L102" s="191"/>
      <c r="M102" s="191"/>
      <c r="N102" s="191"/>
    </row>
    <row r="103" spans="11:14" ht="12.75" customHeight="1" x14ac:dyDescent="0.2">
      <c r="K103" s="191"/>
      <c r="L103" s="191"/>
      <c r="M103" s="191"/>
      <c r="N103" s="191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2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1"/>
  <sheetViews>
    <sheetView tabSelected="1" workbookViewId="0">
      <selection activeCell="F44" sqref="F44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271</v>
      </c>
    </row>
    <row r="2" spans="1:4" ht="14.25" x14ac:dyDescent="0.2">
      <c r="A2" s="32" t="s">
        <v>272</v>
      </c>
    </row>
    <row r="3" spans="1:4" x14ac:dyDescent="0.2">
      <c r="D3" s="145" t="s">
        <v>138</v>
      </c>
    </row>
    <row r="4" spans="1:4" ht="12.75" customHeight="1" x14ac:dyDescent="0.2">
      <c r="A4" s="151"/>
      <c r="B4" s="224" t="s">
        <v>244</v>
      </c>
      <c r="C4" s="225"/>
    </row>
    <row r="5" spans="1:4" x14ac:dyDescent="0.2">
      <c r="A5" s="152"/>
      <c r="B5" s="201" t="s">
        <v>363</v>
      </c>
      <c r="C5" s="153" t="s">
        <v>364</v>
      </c>
    </row>
    <row r="6" spans="1:4" s="199" customFormat="1" x14ac:dyDescent="0.2">
      <c r="A6" s="196" t="s">
        <v>245</v>
      </c>
      <c r="B6" s="197">
        <v>22232799.920000002</v>
      </c>
      <c r="C6" s="198">
        <v>44511148.210000001</v>
      </c>
      <c r="D6" s="208"/>
    </row>
    <row r="7" spans="1:4" x14ac:dyDescent="0.2">
      <c r="A7" s="154" t="s">
        <v>269</v>
      </c>
      <c r="B7" s="155">
        <v>657106.01</v>
      </c>
      <c r="C7" s="156">
        <v>1279076.47</v>
      </c>
      <c r="D7" s="208"/>
    </row>
    <row r="8" spans="1:4" x14ac:dyDescent="0.2">
      <c r="A8" s="154" t="s">
        <v>270</v>
      </c>
      <c r="B8" s="155">
        <v>32623.19</v>
      </c>
      <c r="C8" s="156">
        <v>65599.13</v>
      </c>
      <c r="D8" s="208"/>
    </row>
    <row r="9" spans="1:4" x14ac:dyDescent="0.2">
      <c r="A9" s="71" t="s">
        <v>277</v>
      </c>
      <c r="B9" s="29">
        <f>SUM(B10:B26)</f>
        <v>18894956.689999998</v>
      </c>
      <c r="C9" s="29">
        <f>SUM(C10:C26)</f>
        <v>36365124.670000002</v>
      </c>
      <c r="D9" s="208"/>
    </row>
    <row r="10" spans="1:4" x14ac:dyDescent="0.2">
      <c r="A10" s="154" t="s">
        <v>246</v>
      </c>
      <c r="B10" s="155">
        <v>2991302.96</v>
      </c>
      <c r="C10" s="156">
        <v>5378510.4900000002</v>
      </c>
      <c r="D10" s="208"/>
    </row>
    <row r="11" spans="1:4" x14ac:dyDescent="0.2">
      <c r="A11" s="154" t="s">
        <v>206</v>
      </c>
      <c r="B11" s="155">
        <v>224123.45</v>
      </c>
      <c r="C11" s="156">
        <v>375431.08</v>
      </c>
      <c r="D11" s="208"/>
    </row>
    <row r="12" spans="1:4" x14ac:dyDescent="0.2">
      <c r="A12" s="154" t="s">
        <v>247</v>
      </c>
      <c r="B12" s="155">
        <v>5996.42</v>
      </c>
      <c r="C12" s="156">
        <v>10488.46</v>
      </c>
      <c r="D12" s="208"/>
    </row>
    <row r="13" spans="1:4" x14ac:dyDescent="0.2">
      <c r="A13" s="154" t="s">
        <v>207</v>
      </c>
      <c r="B13" s="155">
        <v>1121.45</v>
      </c>
      <c r="C13" s="156">
        <v>1121.45</v>
      </c>
      <c r="D13" s="208"/>
    </row>
    <row r="14" spans="1:4" x14ac:dyDescent="0.2">
      <c r="A14" s="154" t="s">
        <v>208</v>
      </c>
      <c r="B14" s="155">
        <v>6210.95</v>
      </c>
      <c r="C14" s="156">
        <v>13613.25</v>
      </c>
      <c r="D14" s="208"/>
    </row>
    <row r="15" spans="1:4" x14ac:dyDescent="0.2">
      <c r="A15" s="154" t="s">
        <v>209</v>
      </c>
      <c r="B15" s="155">
        <v>458735.66</v>
      </c>
      <c r="C15" s="156">
        <v>799359.64</v>
      </c>
      <c r="D15" s="208"/>
    </row>
    <row r="16" spans="1:4" x14ac:dyDescent="0.2">
      <c r="A16" s="154" t="s">
        <v>248</v>
      </c>
      <c r="B16" s="155">
        <v>1078709.29</v>
      </c>
      <c r="C16" s="156">
        <v>1712538.29</v>
      </c>
      <c r="D16" s="208"/>
    </row>
    <row r="17" spans="1:5" x14ac:dyDescent="0.2">
      <c r="A17" s="154" t="s">
        <v>249</v>
      </c>
      <c r="B17" s="155">
        <v>16329.96</v>
      </c>
      <c r="C17" s="156">
        <v>41693.230000000003</v>
      </c>
      <c r="D17" s="208"/>
    </row>
    <row r="18" spans="1:5" x14ac:dyDescent="0.2">
      <c r="A18" s="154" t="s">
        <v>200</v>
      </c>
      <c r="B18" s="155">
        <v>232704.76</v>
      </c>
      <c r="C18" s="156">
        <v>467297.95</v>
      </c>
      <c r="D18" s="208"/>
    </row>
    <row r="19" spans="1:5" x14ac:dyDescent="0.2">
      <c r="A19" s="154" t="s">
        <v>212</v>
      </c>
      <c r="B19" s="155">
        <v>139230.26</v>
      </c>
      <c r="C19" s="156">
        <v>285767.40000000002</v>
      </c>
      <c r="D19" s="208"/>
    </row>
    <row r="20" spans="1:5" x14ac:dyDescent="0.2">
      <c r="A20" s="154" t="s">
        <v>213</v>
      </c>
      <c r="B20" s="155">
        <v>289523.37</v>
      </c>
      <c r="C20" s="156">
        <v>466141.23</v>
      </c>
      <c r="D20" s="208"/>
    </row>
    <row r="21" spans="1:5" x14ac:dyDescent="0.2">
      <c r="A21" s="154" t="s">
        <v>214</v>
      </c>
      <c r="B21" s="155">
        <v>3235.75</v>
      </c>
      <c r="C21" s="156">
        <v>5025</v>
      </c>
      <c r="D21" s="208"/>
    </row>
    <row r="22" spans="1:5" x14ac:dyDescent="0.2">
      <c r="A22" s="154" t="s">
        <v>250</v>
      </c>
      <c r="B22" s="155">
        <v>1105739.8799999999</v>
      </c>
      <c r="C22" s="156">
        <v>2201743.88</v>
      </c>
      <c r="D22" s="208"/>
    </row>
    <row r="23" spans="1:5" x14ac:dyDescent="0.2">
      <c r="A23" s="154" t="s">
        <v>251</v>
      </c>
      <c r="B23" s="155">
        <v>1666157.35</v>
      </c>
      <c r="C23" s="156">
        <v>3326840.39</v>
      </c>
      <c r="D23" s="208"/>
    </row>
    <row r="24" spans="1:5" x14ac:dyDescent="0.2">
      <c r="A24" s="154" t="s">
        <v>252</v>
      </c>
      <c r="B24" s="155">
        <v>2137412.4300000002</v>
      </c>
      <c r="C24" s="156">
        <v>4258361.67</v>
      </c>
      <c r="D24" s="208"/>
    </row>
    <row r="25" spans="1:5" x14ac:dyDescent="0.2">
      <c r="A25" s="154" t="s">
        <v>253</v>
      </c>
      <c r="B25" s="155">
        <v>3128.72</v>
      </c>
      <c r="C25" s="156">
        <v>6215.16</v>
      </c>
      <c r="D25" s="208"/>
    </row>
    <row r="26" spans="1:5" x14ac:dyDescent="0.2">
      <c r="A26" s="154" t="s">
        <v>331</v>
      </c>
      <c r="B26" s="155">
        <v>8535294.0299999993</v>
      </c>
      <c r="C26" s="156">
        <v>17014976.100000001</v>
      </c>
      <c r="D26" s="208"/>
    </row>
    <row r="27" spans="1:5" x14ac:dyDescent="0.2">
      <c r="A27" s="71" t="s">
        <v>278</v>
      </c>
      <c r="B27" s="29">
        <f>SUM(B28:B43)</f>
        <v>61750228.050000004</v>
      </c>
      <c r="C27" s="29">
        <f>SUM(C28:C43)</f>
        <v>121132768.39000003</v>
      </c>
      <c r="D27" s="208"/>
    </row>
    <row r="28" spans="1:5" x14ac:dyDescent="0.2">
      <c r="A28" s="154" t="s">
        <v>254</v>
      </c>
      <c r="B28" s="155">
        <v>18655.71</v>
      </c>
      <c r="C28" s="156">
        <v>37976</v>
      </c>
      <c r="D28" s="208"/>
      <c r="E28" s="209"/>
    </row>
    <row r="29" spans="1:5" x14ac:dyDescent="0.2">
      <c r="A29" s="154" t="s">
        <v>255</v>
      </c>
      <c r="B29" s="155">
        <v>780313.2</v>
      </c>
      <c r="C29" s="156">
        <v>1434988.89</v>
      </c>
      <c r="D29" s="208"/>
    </row>
    <row r="30" spans="1:5" x14ac:dyDescent="0.2">
      <c r="A30" s="154" t="s">
        <v>256</v>
      </c>
      <c r="B30" s="155">
        <v>3148193.6</v>
      </c>
      <c r="C30" s="156">
        <v>5621968.1399999997</v>
      </c>
      <c r="D30" s="208"/>
    </row>
    <row r="31" spans="1:5" x14ac:dyDescent="0.2">
      <c r="A31" s="154" t="s">
        <v>257</v>
      </c>
      <c r="B31" s="155">
        <v>7406.28</v>
      </c>
      <c r="C31" s="156">
        <v>10820.16</v>
      </c>
      <c r="D31" s="208"/>
    </row>
    <row r="32" spans="1:5" x14ac:dyDescent="0.2">
      <c r="A32" s="154" t="s">
        <v>215</v>
      </c>
      <c r="B32" s="155">
        <v>378671.51</v>
      </c>
      <c r="C32" s="156">
        <v>704521.81</v>
      </c>
      <c r="D32" s="208"/>
    </row>
    <row r="33" spans="1:4" x14ac:dyDescent="0.2">
      <c r="A33" s="154" t="s">
        <v>165</v>
      </c>
      <c r="B33" s="155">
        <v>26721635.079999998</v>
      </c>
      <c r="C33" s="156">
        <v>52695096.770000003</v>
      </c>
      <c r="D33" s="208"/>
    </row>
    <row r="34" spans="1:4" x14ac:dyDescent="0.2">
      <c r="A34" s="154" t="s">
        <v>258</v>
      </c>
      <c r="B34" s="155">
        <v>28960616.16</v>
      </c>
      <c r="C34" s="156">
        <v>57215486.590000004</v>
      </c>
      <c r="D34" s="208"/>
    </row>
    <row r="35" spans="1:4" x14ac:dyDescent="0.2">
      <c r="A35" s="154" t="s">
        <v>259</v>
      </c>
      <c r="B35" s="155">
        <v>221865.9</v>
      </c>
      <c r="C35" s="156">
        <v>432446.4</v>
      </c>
      <c r="D35" s="208"/>
    </row>
    <row r="36" spans="1:4" x14ac:dyDescent="0.2">
      <c r="A36" s="154" t="s">
        <v>326</v>
      </c>
      <c r="B36" s="155">
        <v>0</v>
      </c>
      <c r="C36" s="156">
        <v>0</v>
      </c>
      <c r="D36" s="208"/>
    </row>
    <row r="37" spans="1:4" x14ac:dyDescent="0.2">
      <c r="A37" s="154" t="s">
        <v>359</v>
      </c>
      <c r="B37" s="155">
        <v>415691.43</v>
      </c>
      <c r="C37" s="156">
        <v>806845.65</v>
      </c>
      <c r="D37" s="208"/>
    </row>
    <row r="38" spans="1:4" x14ac:dyDescent="0.2">
      <c r="A38" s="154" t="s">
        <v>360</v>
      </c>
      <c r="B38" s="155">
        <v>19974.400000000001</v>
      </c>
      <c r="C38" s="156">
        <v>34893.46</v>
      </c>
      <c r="D38" s="208"/>
    </row>
    <row r="39" spans="1:4" x14ac:dyDescent="0.2">
      <c r="A39" s="154" t="s">
        <v>260</v>
      </c>
      <c r="B39" s="155">
        <v>25036.52</v>
      </c>
      <c r="C39" s="156">
        <v>43713.29</v>
      </c>
      <c r="D39" s="208"/>
    </row>
    <row r="40" spans="1:4" x14ac:dyDescent="0.2">
      <c r="A40" s="154" t="s">
        <v>261</v>
      </c>
      <c r="B40" s="155">
        <v>41460.46</v>
      </c>
      <c r="C40" s="156">
        <v>70587.740000000005</v>
      </c>
      <c r="D40" s="208"/>
    </row>
    <row r="41" spans="1:4" x14ac:dyDescent="0.2">
      <c r="A41" s="154" t="s">
        <v>262</v>
      </c>
      <c r="B41" s="155">
        <v>785977.78</v>
      </c>
      <c r="C41" s="156">
        <v>1569524.95</v>
      </c>
      <c r="D41" s="208"/>
    </row>
    <row r="42" spans="1:4" x14ac:dyDescent="0.2">
      <c r="A42" s="154" t="s">
        <v>263</v>
      </c>
      <c r="B42" s="155">
        <v>220016.84</v>
      </c>
      <c r="C42" s="156">
        <v>444541.54</v>
      </c>
      <c r="D42" s="208"/>
    </row>
    <row r="43" spans="1:4" x14ac:dyDescent="0.2">
      <c r="A43" s="154" t="s">
        <v>264</v>
      </c>
      <c r="B43" s="155">
        <v>4713.18</v>
      </c>
      <c r="C43" s="156">
        <v>9357</v>
      </c>
      <c r="D43" s="208"/>
    </row>
    <row r="44" spans="1:4" x14ac:dyDescent="0.2">
      <c r="A44" s="154"/>
      <c r="B44" s="155"/>
      <c r="C44" s="156"/>
      <c r="D44" s="208"/>
    </row>
    <row r="45" spans="1:4" x14ac:dyDescent="0.2">
      <c r="A45" s="154" t="s">
        <v>333</v>
      </c>
      <c r="B45" s="155">
        <v>13297.07</v>
      </c>
      <c r="C45" s="156">
        <v>25358.43</v>
      </c>
      <c r="D45" s="208"/>
    </row>
    <row r="46" spans="1:4" x14ac:dyDescent="0.2">
      <c r="A46" s="154" t="s">
        <v>334</v>
      </c>
      <c r="B46" s="155">
        <v>0</v>
      </c>
      <c r="C46" s="156">
        <v>0</v>
      </c>
      <c r="D46" s="208"/>
    </row>
    <row r="47" spans="1:4" x14ac:dyDescent="0.2">
      <c r="A47" s="157" t="s">
        <v>265</v>
      </c>
      <c r="B47" s="114">
        <v>1292460.6299999999</v>
      </c>
      <c r="C47" s="114">
        <v>2851396.91</v>
      </c>
      <c r="D47" s="208"/>
    </row>
    <row r="48" spans="1:4" x14ac:dyDescent="0.2">
      <c r="A48" s="158" t="s">
        <v>267</v>
      </c>
      <c r="B48" s="129">
        <v>9007.989999999998</v>
      </c>
      <c r="C48" s="129">
        <v>17636.669999999998</v>
      </c>
      <c r="D48" s="208"/>
    </row>
    <row r="49" spans="1:5" x14ac:dyDescent="0.2">
      <c r="A49" s="158" t="s">
        <v>266</v>
      </c>
      <c r="B49" s="129">
        <v>1368885.7999999998</v>
      </c>
      <c r="C49" s="13">
        <v>1368885.7999999998</v>
      </c>
      <c r="D49" s="208"/>
    </row>
    <row r="50" spans="1:5" x14ac:dyDescent="0.2">
      <c r="A50" s="71" t="s">
        <v>268</v>
      </c>
      <c r="B50" s="29">
        <f>SUM(B6:B49)-B27-B9</f>
        <v>106251365.35000005</v>
      </c>
      <c r="C50" s="29">
        <f>SUM(C6:C49)-C27-C9</f>
        <v>207616994.67999995</v>
      </c>
      <c r="D50" s="208"/>
    </row>
    <row r="51" spans="1:5" x14ac:dyDescent="0.2">
      <c r="D51" s="208"/>
    </row>
    <row r="52" spans="1:5" x14ac:dyDescent="0.2">
      <c r="C52" s="54"/>
      <c r="D52" s="208"/>
    </row>
    <row r="61" spans="1:5" x14ac:dyDescent="0.2">
      <c r="E61">
        <v>5</v>
      </c>
    </row>
  </sheetData>
  <mergeCells count="1">
    <mergeCell ref="B4:C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8"/>
  <sheetViews>
    <sheetView workbookViewId="0">
      <selection activeCell="L47" sqref="L47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98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365</v>
      </c>
      <c r="B3" s="19"/>
      <c r="C3" s="19"/>
      <c r="D3" s="19"/>
      <c r="E3" s="19"/>
      <c r="F3" s="6"/>
      <c r="G3" s="3" t="s">
        <v>147</v>
      </c>
    </row>
    <row r="4" spans="1:9" ht="12.75" customHeight="1" x14ac:dyDescent="0.2">
      <c r="A4" s="72"/>
      <c r="B4" s="226" t="s">
        <v>4</v>
      </c>
      <c r="C4" s="226" t="s">
        <v>361</v>
      </c>
      <c r="D4" s="226" t="s">
        <v>5</v>
      </c>
      <c r="E4" s="226" t="s">
        <v>325</v>
      </c>
      <c r="F4" s="226" t="s">
        <v>180</v>
      </c>
      <c r="G4" s="226" t="s">
        <v>181</v>
      </c>
    </row>
    <row r="5" spans="1:9" x14ac:dyDescent="0.2">
      <c r="A5" s="73"/>
      <c r="B5" s="227"/>
      <c r="C5" s="228"/>
      <c r="D5" s="227"/>
      <c r="E5" s="228"/>
      <c r="F5" s="227"/>
      <c r="G5" s="227"/>
    </row>
    <row r="6" spans="1:9" x14ac:dyDescent="0.2">
      <c r="A6" s="33" t="s">
        <v>6</v>
      </c>
      <c r="B6" s="34">
        <v>181596</v>
      </c>
      <c r="C6" s="34">
        <v>128130</v>
      </c>
      <c r="D6" s="34">
        <v>695282</v>
      </c>
      <c r="E6" s="34">
        <v>142416</v>
      </c>
      <c r="F6" s="34">
        <v>165613</v>
      </c>
      <c r="G6" s="34">
        <v>58129</v>
      </c>
      <c r="I6" s="6"/>
    </row>
    <row r="7" spans="1:9" x14ac:dyDescent="0.2">
      <c r="A7" s="37" t="s">
        <v>7</v>
      </c>
      <c r="B7" s="38">
        <v>4758</v>
      </c>
      <c r="C7" s="38">
        <v>1839</v>
      </c>
      <c r="D7" s="38">
        <v>81157</v>
      </c>
      <c r="E7" s="46">
        <v>16735</v>
      </c>
      <c r="F7" s="38">
        <v>11615</v>
      </c>
      <c r="G7" s="38">
        <v>2673</v>
      </c>
    </row>
    <row r="8" spans="1:9" x14ac:dyDescent="0.2">
      <c r="A8" s="28" t="s">
        <v>8</v>
      </c>
      <c r="B8" s="40">
        <v>269</v>
      </c>
      <c r="C8" s="40">
        <v>118</v>
      </c>
      <c r="D8" s="40">
        <v>4552</v>
      </c>
      <c r="E8" s="40">
        <v>883</v>
      </c>
      <c r="F8" s="40">
        <v>664</v>
      </c>
      <c r="G8" s="40">
        <v>133</v>
      </c>
    </row>
    <row r="9" spans="1:9" x14ac:dyDescent="0.2">
      <c r="A9" s="28" t="s">
        <v>9</v>
      </c>
      <c r="B9" s="40">
        <v>885</v>
      </c>
      <c r="C9" s="40">
        <v>89</v>
      </c>
      <c r="D9" s="40">
        <v>14759</v>
      </c>
      <c r="E9" s="40">
        <v>3033</v>
      </c>
      <c r="F9" s="40">
        <v>1904</v>
      </c>
      <c r="G9" s="40">
        <v>435</v>
      </c>
    </row>
    <row r="10" spans="1:9" x14ac:dyDescent="0.2">
      <c r="A10" s="28" t="s">
        <v>10</v>
      </c>
      <c r="B10" s="40">
        <v>308</v>
      </c>
      <c r="C10" s="40">
        <v>132</v>
      </c>
      <c r="D10" s="40">
        <v>7761</v>
      </c>
      <c r="E10" s="40">
        <v>1626</v>
      </c>
      <c r="F10" s="40">
        <v>1026</v>
      </c>
      <c r="G10" s="40">
        <v>231</v>
      </c>
    </row>
    <row r="11" spans="1:9" x14ac:dyDescent="0.2">
      <c r="A11" s="28" t="s">
        <v>11</v>
      </c>
      <c r="B11" s="40">
        <v>449</v>
      </c>
      <c r="C11" s="40">
        <v>256</v>
      </c>
      <c r="D11" s="40">
        <v>13394</v>
      </c>
      <c r="E11" s="40">
        <v>2471</v>
      </c>
      <c r="F11" s="40">
        <v>1083</v>
      </c>
      <c r="G11" s="40">
        <v>268</v>
      </c>
    </row>
    <row r="12" spans="1:9" x14ac:dyDescent="0.2">
      <c r="A12" s="28" t="s">
        <v>12</v>
      </c>
      <c r="B12" s="40">
        <v>750</v>
      </c>
      <c r="C12" s="40">
        <v>222</v>
      </c>
      <c r="D12" s="40">
        <v>13815</v>
      </c>
      <c r="E12" s="40">
        <v>3035</v>
      </c>
      <c r="F12" s="40">
        <v>1282</v>
      </c>
      <c r="G12" s="40">
        <v>362</v>
      </c>
    </row>
    <row r="13" spans="1:9" x14ac:dyDescent="0.2">
      <c r="A13" s="28" t="s">
        <v>13</v>
      </c>
      <c r="B13" s="40">
        <v>1024</v>
      </c>
      <c r="C13" s="40">
        <v>488</v>
      </c>
      <c r="D13" s="40">
        <v>9233</v>
      </c>
      <c r="E13" s="40">
        <v>1945</v>
      </c>
      <c r="F13" s="40">
        <v>1896</v>
      </c>
      <c r="G13" s="40">
        <v>316</v>
      </c>
    </row>
    <row r="14" spans="1:9" x14ac:dyDescent="0.2">
      <c r="A14" s="28" t="s">
        <v>14</v>
      </c>
      <c r="B14" s="40">
        <v>562</v>
      </c>
      <c r="C14" s="40">
        <v>317</v>
      </c>
      <c r="D14" s="40">
        <v>8244</v>
      </c>
      <c r="E14" s="40">
        <v>1624</v>
      </c>
      <c r="F14" s="40">
        <v>2153</v>
      </c>
      <c r="G14" s="40">
        <v>425</v>
      </c>
    </row>
    <row r="15" spans="1:9" x14ac:dyDescent="0.2">
      <c r="A15" s="28" t="s">
        <v>15</v>
      </c>
      <c r="B15" s="40">
        <v>511</v>
      </c>
      <c r="C15" s="40">
        <v>217</v>
      </c>
      <c r="D15" s="46">
        <v>9399</v>
      </c>
      <c r="E15" s="40">
        <v>2118</v>
      </c>
      <c r="F15" s="40">
        <v>1607</v>
      </c>
      <c r="G15" s="40">
        <v>503</v>
      </c>
    </row>
    <row r="16" spans="1:9" x14ac:dyDescent="0.2">
      <c r="A16" s="42" t="s">
        <v>16</v>
      </c>
      <c r="B16" s="38">
        <v>12745</v>
      </c>
      <c r="C16" s="38">
        <v>5865</v>
      </c>
      <c r="D16" s="38">
        <v>71935</v>
      </c>
      <c r="E16" s="38">
        <v>13430</v>
      </c>
      <c r="F16" s="38">
        <v>15550</v>
      </c>
      <c r="G16" s="38">
        <v>5301</v>
      </c>
    </row>
    <row r="17" spans="1:7" x14ac:dyDescent="0.2">
      <c r="A17" s="28" t="s">
        <v>17</v>
      </c>
      <c r="B17" s="40">
        <v>3216</v>
      </c>
      <c r="C17" s="40">
        <v>1292</v>
      </c>
      <c r="D17" s="40">
        <v>15664</v>
      </c>
      <c r="E17" s="40">
        <v>2937</v>
      </c>
      <c r="F17" s="40">
        <v>3542</v>
      </c>
      <c r="G17" s="40">
        <v>1475</v>
      </c>
    </row>
    <row r="18" spans="1:7" x14ac:dyDescent="0.2">
      <c r="A18" s="28" t="s">
        <v>18</v>
      </c>
      <c r="B18" s="40">
        <v>2540</v>
      </c>
      <c r="C18" s="40">
        <v>629</v>
      </c>
      <c r="D18" s="40">
        <v>12229</v>
      </c>
      <c r="E18" s="40">
        <v>2230</v>
      </c>
      <c r="F18" s="40">
        <v>2459</v>
      </c>
      <c r="G18" s="40">
        <v>974</v>
      </c>
    </row>
    <row r="19" spans="1:7" x14ac:dyDescent="0.2">
      <c r="A19" s="28" t="s">
        <v>19</v>
      </c>
      <c r="B19" s="40">
        <v>1144</v>
      </c>
      <c r="C19" s="40">
        <v>768</v>
      </c>
      <c r="D19" s="40">
        <v>5874</v>
      </c>
      <c r="E19" s="40">
        <v>1093</v>
      </c>
      <c r="F19" s="40">
        <v>1049</v>
      </c>
      <c r="G19" s="40">
        <v>433</v>
      </c>
    </row>
    <row r="20" spans="1:7" x14ac:dyDescent="0.2">
      <c r="A20" s="28" t="s">
        <v>20</v>
      </c>
      <c r="B20" s="40">
        <v>1290</v>
      </c>
      <c r="C20" s="40">
        <v>806</v>
      </c>
      <c r="D20" s="40">
        <v>7675</v>
      </c>
      <c r="E20" s="40">
        <v>1409</v>
      </c>
      <c r="F20" s="40">
        <v>2515</v>
      </c>
      <c r="G20" s="40">
        <v>660</v>
      </c>
    </row>
    <row r="21" spans="1:7" x14ac:dyDescent="0.2">
      <c r="A21" s="28" t="s">
        <v>21</v>
      </c>
      <c r="B21" s="40">
        <v>1557</v>
      </c>
      <c r="C21" s="40">
        <v>837</v>
      </c>
      <c r="D21" s="40">
        <v>7782</v>
      </c>
      <c r="E21" s="40">
        <v>1523</v>
      </c>
      <c r="F21" s="40">
        <v>1324</v>
      </c>
      <c r="G21" s="40">
        <v>357</v>
      </c>
    </row>
    <row r="22" spans="1:7" x14ac:dyDescent="0.2">
      <c r="A22" s="28" t="s">
        <v>22</v>
      </c>
      <c r="B22" s="40">
        <v>1339</v>
      </c>
      <c r="C22" s="40">
        <v>817</v>
      </c>
      <c r="D22" s="40">
        <v>6174</v>
      </c>
      <c r="E22" s="40">
        <v>1152</v>
      </c>
      <c r="F22" s="40">
        <v>1040</v>
      </c>
      <c r="G22" s="40">
        <v>246</v>
      </c>
    </row>
    <row r="23" spans="1:7" x14ac:dyDescent="0.2">
      <c r="A23" s="28" t="s">
        <v>23</v>
      </c>
      <c r="B23" s="40">
        <v>1659</v>
      </c>
      <c r="C23" s="40">
        <v>716</v>
      </c>
      <c r="D23" s="46">
        <v>16537</v>
      </c>
      <c r="E23" s="40">
        <v>3086</v>
      </c>
      <c r="F23" s="40">
        <v>3621</v>
      </c>
      <c r="G23" s="40">
        <v>1156</v>
      </c>
    </row>
    <row r="24" spans="1:7" x14ac:dyDescent="0.2">
      <c r="A24" s="42" t="s">
        <v>24</v>
      </c>
      <c r="B24" s="38">
        <v>11942</v>
      </c>
      <c r="C24" s="38">
        <v>7959</v>
      </c>
      <c r="D24" s="38">
        <v>74863</v>
      </c>
      <c r="E24" s="38">
        <v>14470</v>
      </c>
      <c r="F24" s="38">
        <v>17368</v>
      </c>
      <c r="G24" s="38">
        <v>4652</v>
      </c>
    </row>
    <row r="25" spans="1:7" x14ac:dyDescent="0.2">
      <c r="A25" s="28" t="s">
        <v>25</v>
      </c>
      <c r="B25" s="40">
        <v>866</v>
      </c>
      <c r="C25" s="40">
        <v>585</v>
      </c>
      <c r="D25" s="40">
        <v>4834</v>
      </c>
      <c r="E25" s="40">
        <v>903</v>
      </c>
      <c r="F25" s="40">
        <v>1320</v>
      </c>
      <c r="G25" s="40">
        <v>406</v>
      </c>
    </row>
    <row r="26" spans="1:7" x14ac:dyDescent="0.2">
      <c r="A26" s="28" t="s">
        <v>26</v>
      </c>
      <c r="B26" s="40">
        <v>1417</v>
      </c>
      <c r="C26" s="40">
        <v>715</v>
      </c>
      <c r="D26" s="40">
        <v>7663</v>
      </c>
      <c r="E26" s="40">
        <v>1407</v>
      </c>
      <c r="F26" s="40">
        <v>1397</v>
      </c>
      <c r="G26" s="40">
        <v>318</v>
      </c>
    </row>
    <row r="27" spans="1:7" x14ac:dyDescent="0.2">
      <c r="A27" s="28" t="s">
        <v>27</v>
      </c>
      <c r="B27" s="40">
        <v>547</v>
      </c>
      <c r="C27" s="40">
        <v>319</v>
      </c>
      <c r="D27" s="40">
        <v>3270</v>
      </c>
      <c r="E27" s="40">
        <v>581</v>
      </c>
      <c r="F27" s="40">
        <v>726</v>
      </c>
      <c r="G27" s="40">
        <v>144</v>
      </c>
    </row>
    <row r="28" spans="1:7" x14ac:dyDescent="0.2">
      <c r="A28" s="28" t="s">
        <v>28</v>
      </c>
      <c r="B28" s="40">
        <v>917</v>
      </c>
      <c r="C28" s="40">
        <v>574</v>
      </c>
      <c r="D28" s="40">
        <v>7735</v>
      </c>
      <c r="E28" s="40">
        <v>1443</v>
      </c>
      <c r="F28" s="40">
        <v>1656</v>
      </c>
      <c r="G28" s="40">
        <v>400</v>
      </c>
    </row>
    <row r="29" spans="1:7" x14ac:dyDescent="0.2">
      <c r="A29" s="28" t="s">
        <v>29</v>
      </c>
      <c r="B29" s="40">
        <v>1307</v>
      </c>
      <c r="C29" s="40">
        <v>749</v>
      </c>
      <c r="D29" s="40">
        <v>5543</v>
      </c>
      <c r="E29" s="40">
        <v>1221</v>
      </c>
      <c r="F29" s="40">
        <v>1580</v>
      </c>
      <c r="G29" s="40">
        <v>576</v>
      </c>
    </row>
    <row r="30" spans="1:7" x14ac:dyDescent="0.2">
      <c r="A30" s="28" t="s">
        <v>30</v>
      </c>
      <c r="B30" s="40">
        <v>1621</v>
      </c>
      <c r="C30" s="40">
        <v>1284</v>
      </c>
      <c r="D30" s="40">
        <v>8588</v>
      </c>
      <c r="E30" s="40">
        <v>1596</v>
      </c>
      <c r="F30" s="40">
        <v>2959</v>
      </c>
      <c r="G30" s="40">
        <v>594</v>
      </c>
    </row>
    <row r="31" spans="1:7" x14ac:dyDescent="0.2">
      <c r="A31" s="28" t="s">
        <v>31</v>
      </c>
      <c r="B31" s="40">
        <v>3003</v>
      </c>
      <c r="C31" s="40">
        <v>2214</v>
      </c>
      <c r="D31" s="40">
        <v>17029</v>
      </c>
      <c r="E31" s="40">
        <v>3689</v>
      </c>
      <c r="F31" s="40">
        <v>4183</v>
      </c>
      <c r="G31" s="40">
        <v>1004</v>
      </c>
    </row>
    <row r="32" spans="1:7" x14ac:dyDescent="0.2">
      <c r="A32" s="28" t="s">
        <v>32</v>
      </c>
      <c r="B32" s="40">
        <v>627</v>
      </c>
      <c r="C32" s="40">
        <v>448</v>
      </c>
      <c r="D32" s="40">
        <v>5982</v>
      </c>
      <c r="E32" s="40">
        <v>1032</v>
      </c>
      <c r="F32" s="40">
        <v>1427</v>
      </c>
      <c r="G32" s="40">
        <v>475</v>
      </c>
    </row>
    <row r="33" spans="1:7" x14ac:dyDescent="0.2">
      <c r="A33" s="37" t="s">
        <v>33</v>
      </c>
      <c r="B33" s="40">
        <v>1637</v>
      </c>
      <c r="C33" s="40">
        <v>1071</v>
      </c>
      <c r="D33" s="46">
        <v>14219</v>
      </c>
      <c r="E33" s="40">
        <v>2598</v>
      </c>
      <c r="F33" s="40">
        <v>2120</v>
      </c>
      <c r="G33" s="40">
        <v>735</v>
      </c>
    </row>
    <row r="34" spans="1:7" x14ac:dyDescent="0.2">
      <c r="A34" s="42" t="s">
        <v>34</v>
      </c>
      <c r="B34" s="38">
        <v>25647</v>
      </c>
      <c r="C34" s="38">
        <v>15041</v>
      </c>
      <c r="D34" s="38">
        <v>87322</v>
      </c>
      <c r="E34" s="38">
        <v>17008</v>
      </c>
      <c r="F34" s="38">
        <v>22108</v>
      </c>
      <c r="G34" s="38">
        <v>9875</v>
      </c>
    </row>
    <row r="35" spans="1:7" x14ac:dyDescent="0.2">
      <c r="A35" s="25" t="s">
        <v>35</v>
      </c>
      <c r="B35" s="44">
        <v>4501</v>
      </c>
      <c r="C35" s="40">
        <v>2717</v>
      </c>
      <c r="D35" s="40">
        <v>12564</v>
      </c>
      <c r="E35" s="44">
        <v>2244</v>
      </c>
      <c r="F35" s="44">
        <v>3377</v>
      </c>
      <c r="G35" s="44">
        <v>1819</v>
      </c>
    </row>
    <row r="36" spans="1:7" x14ac:dyDescent="0.2">
      <c r="A36" s="28" t="s">
        <v>36</v>
      </c>
      <c r="B36" s="40">
        <v>5980</v>
      </c>
      <c r="C36" s="40">
        <v>4130</v>
      </c>
      <c r="D36" s="40">
        <v>14446</v>
      </c>
      <c r="E36" s="40">
        <v>2661</v>
      </c>
      <c r="F36" s="40">
        <v>5691</v>
      </c>
      <c r="G36" s="40">
        <v>2444</v>
      </c>
    </row>
    <row r="37" spans="1:7" x14ac:dyDescent="0.2">
      <c r="A37" s="28" t="s">
        <v>37</v>
      </c>
      <c r="B37" s="40">
        <v>3812</v>
      </c>
      <c r="C37" s="40">
        <v>1813</v>
      </c>
      <c r="D37" s="40">
        <v>21649</v>
      </c>
      <c r="E37" s="40">
        <v>4267</v>
      </c>
      <c r="F37" s="40">
        <v>3293</v>
      </c>
      <c r="G37" s="40">
        <v>1734</v>
      </c>
    </row>
    <row r="38" spans="1:7" x14ac:dyDescent="0.2">
      <c r="A38" s="28" t="s">
        <v>38</v>
      </c>
      <c r="B38" s="40">
        <v>6327</v>
      </c>
      <c r="C38" s="40">
        <v>3664</v>
      </c>
      <c r="D38" s="40">
        <v>17216</v>
      </c>
      <c r="E38" s="40">
        <v>3294</v>
      </c>
      <c r="F38" s="40">
        <v>3810</v>
      </c>
      <c r="G38" s="40">
        <v>1408</v>
      </c>
    </row>
    <row r="39" spans="1:7" x14ac:dyDescent="0.2">
      <c r="A39" s="28" t="s">
        <v>39</v>
      </c>
      <c r="B39" s="40">
        <v>2151</v>
      </c>
      <c r="C39" s="40">
        <v>792</v>
      </c>
      <c r="D39" s="40">
        <v>6948</v>
      </c>
      <c r="E39" s="40">
        <v>1326</v>
      </c>
      <c r="F39" s="40">
        <v>1089</v>
      </c>
      <c r="G39" s="40">
        <v>418</v>
      </c>
    </row>
    <row r="40" spans="1:7" x14ac:dyDescent="0.2">
      <c r="A40" s="28" t="s">
        <v>40</v>
      </c>
      <c r="B40" s="40">
        <v>1750</v>
      </c>
      <c r="C40" s="40">
        <v>1230</v>
      </c>
      <c r="D40" s="40">
        <v>9257</v>
      </c>
      <c r="E40" s="40">
        <v>1990</v>
      </c>
      <c r="F40" s="40">
        <v>3147</v>
      </c>
      <c r="G40" s="40">
        <v>1300</v>
      </c>
    </row>
    <row r="41" spans="1:7" x14ac:dyDescent="0.2">
      <c r="A41" s="37" t="s">
        <v>41</v>
      </c>
      <c r="B41" s="46">
        <v>1126</v>
      </c>
      <c r="C41" s="46">
        <v>695</v>
      </c>
      <c r="D41" s="46">
        <v>5242</v>
      </c>
      <c r="E41" s="46">
        <v>1226</v>
      </c>
      <c r="F41" s="46">
        <v>1701</v>
      </c>
      <c r="G41" s="46">
        <v>752</v>
      </c>
    </row>
    <row r="42" spans="1:7" x14ac:dyDescent="0.2">
      <c r="A42" s="42" t="s">
        <v>42</v>
      </c>
      <c r="B42" s="38">
        <v>15902</v>
      </c>
      <c r="C42" s="38">
        <v>10931</v>
      </c>
      <c r="D42" s="38">
        <v>93319</v>
      </c>
      <c r="E42" s="38">
        <v>18721</v>
      </c>
      <c r="F42" s="38">
        <v>26258</v>
      </c>
      <c r="G42" s="38">
        <v>10119</v>
      </c>
    </row>
    <row r="43" spans="1:7" x14ac:dyDescent="0.2">
      <c r="A43" s="28" t="s">
        <v>43</v>
      </c>
      <c r="B43" s="40">
        <v>985</v>
      </c>
      <c r="C43" s="40">
        <v>744</v>
      </c>
      <c r="D43" s="40">
        <v>4274</v>
      </c>
      <c r="E43" s="40">
        <v>777</v>
      </c>
      <c r="F43" s="40">
        <v>1279</v>
      </c>
      <c r="G43" s="40">
        <v>537</v>
      </c>
    </row>
    <row r="44" spans="1:7" x14ac:dyDescent="0.2">
      <c r="A44" s="28" t="s">
        <v>44</v>
      </c>
      <c r="B44" s="40">
        <v>2081</v>
      </c>
      <c r="C44" s="40">
        <v>1345</v>
      </c>
      <c r="D44" s="40">
        <v>12086</v>
      </c>
      <c r="E44" s="40">
        <v>2320</v>
      </c>
      <c r="F44" s="40">
        <v>4600</v>
      </c>
      <c r="G44" s="40">
        <v>2290</v>
      </c>
    </row>
    <row r="45" spans="1:7" x14ac:dyDescent="0.2">
      <c r="A45" s="28" t="s">
        <v>45</v>
      </c>
      <c r="B45" s="40">
        <v>1037</v>
      </c>
      <c r="C45" s="40">
        <v>818</v>
      </c>
      <c r="D45" s="40">
        <v>5394</v>
      </c>
      <c r="E45" s="40">
        <v>1225</v>
      </c>
      <c r="F45" s="40">
        <v>1062</v>
      </c>
      <c r="G45" s="40">
        <v>403</v>
      </c>
    </row>
    <row r="46" spans="1:7" x14ac:dyDescent="0.2">
      <c r="A46" s="28" t="s">
        <v>46</v>
      </c>
      <c r="B46" s="40">
        <v>934</v>
      </c>
      <c r="C46" s="40">
        <v>682</v>
      </c>
      <c r="D46" s="40">
        <v>4639</v>
      </c>
      <c r="E46" s="40">
        <v>866</v>
      </c>
      <c r="F46" s="40">
        <v>1015</v>
      </c>
      <c r="G46" s="40">
        <v>478</v>
      </c>
    </row>
    <row r="47" spans="1:7" x14ac:dyDescent="0.2">
      <c r="A47" s="28" t="s">
        <v>47</v>
      </c>
      <c r="B47" s="40">
        <v>1784</v>
      </c>
      <c r="C47" s="40">
        <v>1380</v>
      </c>
      <c r="D47" s="40">
        <v>9325</v>
      </c>
      <c r="E47" s="40">
        <v>1738</v>
      </c>
      <c r="F47" s="40">
        <v>2938</v>
      </c>
      <c r="G47" s="40">
        <v>1198</v>
      </c>
    </row>
    <row r="48" spans="1:7" x14ac:dyDescent="0.2">
      <c r="A48" s="28" t="s">
        <v>48</v>
      </c>
      <c r="B48" s="40">
        <v>2170</v>
      </c>
      <c r="C48" s="40">
        <v>1506</v>
      </c>
      <c r="D48" s="40">
        <v>12467</v>
      </c>
      <c r="E48" s="40">
        <v>2326</v>
      </c>
      <c r="F48" s="40">
        <v>4452</v>
      </c>
      <c r="G48" s="40">
        <v>1193</v>
      </c>
    </row>
    <row r="49" spans="1:8" x14ac:dyDescent="0.2">
      <c r="A49" s="28" t="s">
        <v>49</v>
      </c>
      <c r="B49" s="40">
        <v>1060</v>
      </c>
      <c r="C49" s="40">
        <v>750</v>
      </c>
      <c r="D49" s="40">
        <v>8999</v>
      </c>
      <c r="E49" s="40">
        <v>2403</v>
      </c>
      <c r="F49" s="40">
        <v>1583</v>
      </c>
      <c r="G49" s="40">
        <v>780</v>
      </c>
    </row>
    <row r="50" spans="1:8" x14ac:dyDescent="0.2">
      <c r="A50" s="28" t="s">
        <v>50</v>
      </c>
      <c r="B50" s="40">
        <v>1801</v>
      </c>
      <c r="C50" s="40">
        <v>1164</v>
      </c>
      <c r="D50" s="40">
        <v>7820</v>
      </c>
      <c r="E50" s="40">
        <v>1687</v>
      </c>
      <c r="F50" s="40">
        <v>2922</v>
      </c>
      <c r="G50" s="40">
        <v>896</v>
      </c>
    </row>
    <row r="51" spans="1:8" x14ac:dyDescent="0.2">
      <c r="A51" s="28" t="s">
        <v>51</v>
      </c>
      <c r="B51" s="40">
        <v>577</v>
      </c>
      <c r="C51" s="40">
        <v>417</v>
      </c>
      <c r="D51" s="40">
        <v>2042</v>
      </c>
      <c r="E51" s="40">
        <v>358</v>
      </c>
      <c r="F51" s="40">
        <v>757</v>
      </c>
      <c r="G51" s="40">
        <v>195</v>
      </c>
    </row>
    <row r="52" spans="1:8" x14ac:dyDescent="0.2">
      <c r="A52" s="28" t="s">
        <v>52</v>
      </c>
      <c r="B52" s="40">
        <v>605</v>
      </c>
      <c r="C52" s="40">
        <v>497</v>
      </c>
      <c r="D52" s="40">
        <v>4919</v>
      </c>
      <c r="E52" s="40">
        <v>1118</v>
      </c>
      <c r="F52" s="40">
        <v>1194</v>
      </c>
      <c r="G52" s="40">
        <v>508</v>
      </c>
    </row>
    <row r="53" spans="1:8" x14ac:dyDescent="0.2">
      <c r="A53" s="37" t="s">
        <v>53</v>
      </c>
      <c r="B53" s="46">
        <v>2868</v>
      </c>
      <c r="C53" s="46">
        <v>1628</v>
      </c>
      <c r="D53" s="46">
        <v>21354</v>
      </c>
      <c r="E53" s="46">
        <v>3903</v>
      </c>
      <c r="F53" s="46">
        <v>4456</v>
      </c>
      <c r="G53" s="46">
        <v>1641</v>
      </c>
    </row>
    <row r="54" spans="1:8" x14ac:dyDescent="0.2">
      <c r="A54" s="74"/>
      <c r="B54" s="47"/>
      <c r="C54" s="47"/>
      <c r="E54" s="47"/>
      <c r="F54" s="47"/>
      <c r="G54" s="47"/>
    </row>
    <row r="55" spans="1:8" x14ac:dyDescent="0.2">
      <c r="A55" s="74"/>
      <c r="B55" s="47"/>
      <c r="C55" s="47"/>
      <c r="D55" s="47"/>
      <c r="E55" s="47"/>
      <c r="F55" s="47"/>
      <c r="G55" s="47"/>
      <c r="H55" s="6">
        <v>6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66" t="s">
        <v>189</v>
      </c>
    </row>
    <row r="58" spans="1:8" s="6" customFormat="1" ht="12.75" customHeight="1" x14ac:dyDescent="0.2">
      <c r="A58" s="72"/>
      <c r="B58" s="226" t="s">
        <v>4</v>
      </c>
      <c r="C58" s="226" t="s">
        <v>361</v>
      </c>
      <c r="D58" s="226" t="s">
        <v>5</v>
      </c>
      <c r="E58" s="226" t="s">
        <v>325</v>
      </c>
      <c r="F58" s="226" t="s">
        <v>180</v>
      </c>
      <c r="G58" s="226" t="s">
        <v>181</v>
      </c>
    </row>
    <row r="59" spans="1:8" s="6" customFormat="1" ht="12.75" customHeight="1" x14ac:dyDescent="0.2">
      <c r="A59" s="73"/>
      <c r="B59" s="227"/>
      <c r="C59" s="228"/>
      <c r="D59" s="227"/>
      <c r="E59" s="228"/>
      <c r="F59" s="227"/>
      <c r="G59" s="227"/>
    </row>
    <row r="60" spans="1:8" ht="12.75" customHeight="1" x14ac:dyDescent="0.2">
      <c r="A60" s="42" t="s">
        <v>54</v>
      </c>
      <c r="B60" s="46">
        <v>35254</v>
      </c>
      <c r="C60" s="46">
        <v>27226</v>
      </c>
      <c r="D60" s="46">
        <v>81287</v>
      </c>
      <c r="E60" s="46">
        <v>16209</v>
      </c>
      <c r="F60" s="46">
        <v>19058</v>
      </c>
      <c r="G60" s="46">
        <v>6262</v>
      </c>
    </row>
    <row r="61" spans="1:8" x14ac:dyDescent="0.2">
      <c r="A61" s="28" t="s">
        <v>55</v>
      </c>
      <c r="B61" s="40">
        <v>2141</v>
      </c>
      <c r="C61" s="40">
        <v>1593</v>
      </c>
      <c r="D61" s="40">
        <v>14247</v>
      </c>
      <c r="E61" s="40">
        <v>2373</v>
      </c>
      <c r="F61" s="40">
        <v>1709</v>
      </c>
      <c r="G61" s="40">
        <v>450</v>
      </c>
    </row>
    <row r="62" spans="1:8" ht="14.25" x14ac:dyDescent="0.2">
      <c r="A62" s="28" t="s">
        <v>56</v>
      </c>
      <c r="B62" s="40">
        <v>783</v>
      </c>
      <c r="C62" s="40">
        <v>57</v>
      </c>
      <c r="D62" s="40">
        <v>2139</v>
      </c>
      <c r="E62" s="40">
        <v>444</v>
      </c>
      <c r="F62" s="40">
        <v>361</v>
      </c>
      <c r="G62" s="40">
        <v>104</v>
      </c>
      <c r="H62" s="3"/>
    </row>
    <row r="63" spans="1:8" s="3" customFormat="1" ht="15" customHeight="1" x14ac:dyDescent="0.2">
      <c r="A63" s="28" t="s">
        <v>57</v>
      </c>
      <c r="B63" s="40">
        <v>2873</v>
      </c>
      <c r="C63" s="40">
        <v>2416</v>
      </c>
      <c r="D63" s="40">
        <v>7746</v>
      </c>
      <c r="E63" s="40">
        <v>1477</v>
      </c>
      <c r="F63" s="40">
        <v>1026</v>
      </c>
      <c r="G63" s="40">
        <v>321</v>
      </c>
    </row>
    <row r="64" spans="1:8" s="3" customFormat="1" ht="15" customHeight="1" x14ac:dyDescent="0.2">
      <c r="A64" s="28" t="s">
        <v>58</v>
      </c>
      <c r="B64" s="40">
        <v>1394</v>
      </c>
      <c r="C64" s="40">
        <v>1099</v>
      </c>
      <c r="D64" s="40">
        <v>4025</v>
      </c>
      <c r="E64" s="40">
        <v>713</v>
      </c>
      <c r="F64" s="40">
        <v>557</v>
      </c>
      <c r="G64" s="40">
        <v>233</v>
      </c>
      <c r="H64" s="6"/>
    </row>
    <row r="65" spans="1:7" ht="15" customHeight="1" x14ac:dyDescent="0.2">
      <c r="A65" s="28" t="s">
        <v>59</v>
      </c>
      <c r="B65" s="40">
        <v>1435</v>
      </c>
      <c r="C65" s="40">
        <v>1164</v>
      </c>
      <c r="D65" s="40">
        <v>2841</v>
      </c>
      <c r="E65" s="40">
        <v>559</v>
      </c>
      <c r="F65" s="40">
        <v>728</v>
      </c>
      <c r="G65" s="40">
        <v>230</v>
      </c>
    </row>
    <row r="66" spans="1:7" ht="12.75" customHeight="1" x14ac:dyDescent="0.2">
      <c r="A66" s="28" t="s">
        <v>60</v>
      </c>
      <c r="B66" s="40">
        <v>5076</v>
      </c>
      <c r="C66" s="40">
        <v>3779</v>
      </c>
      <c r="D66" s="40">
        <v>8862</v>
      </c>
      <c r="E66" s="40">
        <v>1940</v>
      </c>
      <c r="F66" s="40">
        <v>4174</v>
      </c>
      <c r="G66" s="40">
        <v>1443</v>
      </c>
    </row>
    <row r="67" spans="1:7" x14ac:dyDescent="0.2">
      <c r="A67" s="28" t="s">
        <v>61</v>
      </c>
      <c r="B67" s="40">
        <v>1582</v>
      </c>
      <c r="C67" s="40">
        <v>1331</v>
      </c>
      <c r="D67" s="40">
        <v>2599</v>
      </c>
      <c r="E67" s="40">
        <v>528</v>
      </c>
      <c r="F67" s="40">
        <v>1334</v>
      </c>
      <c r="G67" s="40">
        <v>405</v>
      </c>
    </row>
    <row r="68" spans="1:7" x14ac:dyDescent="0.2">
      <c r="A68" s="28" t="s">
        <v>62</v>
      </c>
      <c r="B68" s="40">
        <v>4151</v>
      </c>
      <c r="C68" s="40">
        <v>3523</v>
      </c>
      <c r="D68" s="40">
        <v>5122</v>
      </c>
      <c r="E68" s="40">
        <v>1225</v>
      </c>
      <c r="F68" s="40">
        <v>1502</v>
      </c>
      <c r="G68" s="40">
        <v>277</v>
      </c>
    </row>
    <row r="69" spans="1:7" x14ac:dyDescent="0.2">
      <c r="A69" s="28" t="s">
        <v>63</v>
      </c>
      <c r="B69" s="40">
        <v>7832</v>
      </c>
      <c r="C69" s="40">
        <v>6771</v>
      </c>
      <c r="D69" s="40">
        <v>10470</v>
      </c>
      <c r="E69" s="40">
        <v>2597</v>
      </c>
      <c r="F69" s="40">
        <v>3272</v>
      </c>
      <c r="G69" s="40">
        <v>1140</v>
      </c>
    </row>
    <row r="70" spans="1:7" x14ac:dyDescent="0.2">
      <c r="A70" s="28" t="s">
        <v>64</v>
      </c>
      <c r="B70" s="40">
        <v>2988</v>
      </c>
      <c r="C70" s="40">
        <v>2063</v>
      </c>
      <c r="D70" s="40">
        <v>5326</v>
      </c>
      <c r="E70" s="40">
        <v>1201</v>
      </c>
      <c r="F70" s="40">
        <v>1379</v>
      </c>
      <c r="G70" s="40">
        <v>577</v>
      </c>
    </row>
    <row r="71" spans="1:7" x14ac:dyDescent="0.2">
      <c r="A71" s="28" t="s">
        <v>65</v>
      </c>
      <c r="B71" s="40">
        <v>2119</v>
      </c>
      <c r="C71" s="40">
        <v>1163</v>
      </c>
      <c r="D71" s="40">
        <v>8807</v>
      </c>
      <c r="E71" s="40">
        <v>1456</v>
      </c>
      <c r="F71" s="40">
        <v>1204</v>
      </c>
      <c r="G71" s="40">
        <v>388</v>
      </c>
    </row>
    <row r="72" spans="1:7" x14ac:dyDescent="0.2">
      <c r="A72" s="28" t="s">
        <v>66</v>
      </c>
      <c r="B72" s="40">
        <v>1214</v>
      </c>
      <c r="C72" s="40">
        <v>971</v>
      </c>
      <c r="D72" s="40">
        <v>3235</v>
      </c>
      <c r="E72" s="40">
        <v>643</v>
      </c>
      <c r="F72" s="40">
        <v>787</v>
      </c>
      <c r="G72" s="40">
        <v>307</v>
      </c>
    </row>
    <row r="73" spans="1:7" x14ac:dyDescent="0.2">
      <c r="A73" s="28" t="s">
        <v>67</v>
      </c>
      <c r="B73" s="40">
        <v>1666</v>
      </c>
      <c r="C73" s="40">
        <v>1296</v>
      </c>
      <c r="D73" s="40">
        <v>5868</v>
      </c>
      <c r="E73" s="40">
        <v>1053</v>
      </c>
      <c r="F73" s="40">
        <v>1025</v>
      </c>
      <c r="G73" s="40">
        <v>387</v>
      </c>
    </row>
    <row r="74" spans="1:7" x14ac:dyDescent="0.2">
      <c r="A74" s="42" t="s">
        <v>68</v>
      </c>
      <c r="B74" s="38">
        <v>33396</v>
      </c>
      <c r="C74" s="38">
        <v>27505</v>
      </c>
      <c r="D74" s="38">
        <v>106684</v>
      </c>
      <c r="E74" s="38">
        <v>23682</v>
      </c>
      <c r="F74" s="38">
        <v>29115</v>
      </c>
      <c r="G74" s="38">
        <v>9828</v>
      </c>
    </row>
    <row r="75" spans="1:7" x14ac:dyDescent="0.2">
      <c r="A75" s="25" t="s">
        <v>69</v>
      </c>
      <c r="B75" s="44">
        <v>2703</v>
      </c>
      <c r="C75" s="44">
        <v>2310</v>
      </c>
      <c r="D75" s="44">
        <v>10007</v>
      </c>
      <c r="E75" s="44">
        <v>2085</v>
      </c>
      <c r="F75" s="44">
        <v>2873</v>
      </c>
      <c r="G75" s="44">
        <v>1100</v>
      </c>
    </row>
    <row r="76" spans="1:7" x14ac:dyDescent="0.2">
      <c r="A76" s="28" t="s">
        <v>70</v>
      </c>
      <c r="B76" s="40">
        <v>2355</v>
      </c>
      <c r="C76" s="40">
        <v>1953</v>
      </c>
      <c r="D76" s="40">
        <v>8079</v>
      </c>
      <c r="E76" s="40">
        <v>1445</v>
      </c>
      <c r="F76" s="40">
        <v>2725</v>
      </c>
      <c r="G76" s="40">
        <v>705</v>
      </c>
    </row>
    <row r="77" spans="1:7" x14ac:dyDescent="0.2">
      <c r="A77" s="28" t="s">
        <v>71</v>
      </c>
      <c r="B77" s="40">
        <v>3830</v>
      </c>
      <c r="C77" s="40">
        <v>3228</v>
      </c>
      <c r="D77" s="40">
        <v>9916</v>
      </c>
      <c r="E77" s="40">
        <v>2888</v>
      </c>
      <c r="F77" s="40">
        <v>1953</v>
      </c>
      <c r="G77" s="40">
        <v>551</v>
      </c>
    </row>
    <row r="78" spans="1:7" x14ac:dyDescent="0.2">
      <c r="A78" s="28" t="s">
        <v>72</v>
      </c>
      <c r="B78" s="40">
        <v>1947</v>
      </c>
      <c r="C78" s="40">
        <v>1522</v>
      </c>
      <c r="D78" s="40">
        <v>4430</v>
      </c>
      <c r="E78" s="40">
        <v>984</v>
      </c>
      <c r="F78" s="40">
        <v>1387</v>
      </c>
      <c r="G78" s="40">
        <v>359</v>
      </c>
    </row>
    <row r="79" spans="1:7" x14ac:dyDescent="0.2">
      <c r="A79" s="28" t="s">
        <v>73</v>
      </c>
      <c r="B79" s="40">
        <v>727</v>
      </c>
      <c r="C79" s="40">
        <v>593</v>
      </c>
      <c r="D79" s="40">
        <v>1343</v>
      </c>
      <c r="E79" s="40">
        <v>266</v>
      </c>
      <c r="F79" s="40">
        <v>832</v>
      </c>
      <c r="G79" s="40">
        <v>164</v>
      </c>
    </row>
    <row r="80" spans="1:7" x14ac:dyDescent="0.2">
      <c r="A80" s="28" t="s">
        <v>74</v>
      </c>
      <c r="B80" s="40">
        <v>3241</v>
      </c>
      <c r="C80" s="40">
        <v>2675</v>
      </c>
      <c r="D80" s="40">
        <v>13543</v>
      </c>
      <c r="E80" s="40">
        <v>2849</v>
      </c>
      <c r="F80" s="40">
        <v>3272</v>
      </c>
      <c r="G80" s="40">
        <v>958</v>
      </c>
    </row>
    <row r="81" spans="1:7" x14ac:dyDescent="0.2">
      <c r="A81" s="28" t="s">
        <v>75</v>
      </c>
      <c r="B81" s="40">
        <v>5569</v>
      </c>
      <c r="C81" s="40">
        <v>4728</v>
      </c>
      <c r="D81" s="40">
        <v>22222</v>
      </c>
      <c r="E81" s="40">
        <v>4718</v>
      </c>
      <c r="F81" s="40">
        <v>5012</v>
      </c>
      <c r="G81" s="40">
        <v>1791</v>
      </c>
    </row>
    <row r="82" spans="1:7" x14ac:dyDescent="0.2">
      <c r="A82" s="28" t="s">
        <v>76</v>
      </c>
      <c r="B82" s="40">
        <v>2874</v>
      </c>
      <c r="C82" s="40">
        <v>2459</v>
      </c>
      <c r="D82" s="40">
        <v>7919</v>
      </c>
      <c r="E82" s="40">
        <v>2008</v>
      </c>
      <c r="F82" s="40">
        <v>1390</v>
      </c>
      <c r="G82" s="40">
        <v>809</v>
      </c>
    </row>
    <row r="83" spans="1:7" x14ac:dyDescent="0.2">
      <c r="A83" s="28" t="s">
        <v>77</v>
      </c>
      <c r="B83" s="40">
        <v>2113</v>
      </c>
      <c r="C83" s="40">
        <v>1630</v>
      </c>
      <c r="D83" s="40">
        <v>4727</v>
      </c>
      <c r="E83" s="40">
        <v>925</v>
      </c>
      <c r="F83" s="40">
        <v>2159</v>
      </c>
      <c r="G83" s="40">
        <v>516</v>
      </c>
    </row>
    <row r="84" spans="1:7" x14ac:dyDescent="0.2">
      <c r="A84" s="28" t="s">
        <v>78</v>
      </c>
      <c r="B84" s="40">
        <v>1405</v>
      </c>
      <c r="C84" s="40">
        <v>986</v>
      </c>
      <c r="D84" s="40">
        <v>7047</v>
      </c>
      <c r="E84" s="40">
        <v>1660</v>
      </c>
      <c r="F84" s="40">
        <v>1596</v>
      </c>
      <c r="G84" s="40">
        <v>700</v>
      </c>
    </row>
    <row r="85" spans="1:7" x14ac:dyDescent="0.2">
      <c r="A85" s="28" t="s">
        <v>79</v>
      </c>
      <c r="B85" s="40">
        <v>1007</v>
      </c>
      <c r="C85" s="40">
        <v>818</v>
      </c>
      <c r="D85" s="40">
        <v>2623</v>
      </c>
      <c r="E85" s="40">
        <v>511</v>
      </c>
      <c r="F85" s="40">
        <v>1039</v>
      </c>
      <c r="G85" s="40">
        <v>294</v>
      </c>
    </row>
    <row r="86" spans="1:7" x14ac:dyDescent="0.2">
      <c r="A86" s="28" t="s">
        <v>80</v>
      </c>
      <c r="B86" s="40">
        <v>1421</v>
      </c>
      <c r="C86" s="40">
        <v>1209</v>
      </c>
      <c r="D86" s="40">
        <v>4175</v>
      </c>
      <c r="E86" s="40">
        <v>773</v>
      </c>
      <c r="F86" s="40">
        <v>1490</v>
      </c>
      <c r="G86" s="40">
        <v>440</v>
      </c>
    </row>
    <row r="87" spans="1:7" x14ac:dyDescent="0.2">
      <c r="A87" s="37" t="s">
        <v>81</v>
      </c>
      <c r="B87" s="46">
        <v>4204</v>
      </c>
      <c r="C87" s="46">
        <v>3394</v>
      </c>
      <c r="D87" s="46">
        <v>10653</v>
      </c>
      <c r="E87" s="46">
        <v>2570</v>
      </c>
      <c r="F87" s="46">
        <v>3387</v>
      </c>
      <c r="G87" s="46">
        <v>1441</v>
      </c>
    </row>
    <row r="88" spans="1:7" x14ac:dyDescent="0.2">
      <c r="A88" s="42" t="s">
        <v>82</v>
      </c>
      <c r="B88" s="38">
        <v>41952</v>
      </c>
      <c r="C88" s="38">
        <v>31764</v>
      </c>
      <c r="D88" s="38">
        <v>98715</v>
      </c>
      <c r="E88" s="38">
        <v>22161</v>
      </c>
      <c r="F88" s="38">
        <v>24541</v>
      </c>
      <c r="G88" s="38">
        <v>9419</v>
      </c>
    </row>
    <row r="89" spans="1:7" x14ac:dyDescent="0.2">
      <c r="A89" s="28" t="s">
        <v>83</v>
      </c>
      <c r="B89" s="40">
        <v>1615</v>
      </c>
      <c r="C89" s="40">
        <v>1289</v>
      </c>
      <c r="D89" s="40">
        <v>4020</v>
      </c>
      <c r="E89" s="40">
        <v>1102</v>
      </c>
      <c r="F89" s="40">
        <v>2067</v>
      </c>
      <c r="G89" s="40">
        <v>708</v>
      </c>
    </row>
    <row r="90" spans="1:7" x14ac:dyDescent="0.2">
      <c r="A90" s="28" t="s">
        <v>84</v>
      </c>
      <c r="B90" s="40">
        <v>1880</v>
      </c>
      <c r="C90" s="40">
        <v>1227</v>
      </c>
      <c r="D90" s="40">
        <v>9181</v>
      </c>
      <c r="E90" s="40">
        <v>1484</v>
      </c>
      <c r="F90" s="40">
        <v>1435</v>
      </c>
      <c r="G90" s="40">
        <v>430</v>
      </c>
    </row>
    <row r="91" spans="1:7" x14ac:dyDescent="0.2">
      <c r="A91" s="28" t="s">
        <v>85</v>
      </c>
      <c r="B91" s="40">
        <v>2653</v>
      </c>
      <c r="C91" s="40">
        <v>1805</v>
      </c>
      <c r="D91" s="40">
        <v>10442</v>
      </c>
      <c r="E91" s="40">
        <v>1985</v>
      </c>
      <c r="F91" s="40">
        <v>1944</v>
      </c>
      <c r="G91" s="40">
        <v>548</v>
      </c>
    </row>
    <row r="92" spans="1:7" x14ac:dyDescent="0.2">
      <c r="A92" s="28" t="s">
        <v>86</v>
      </c>
      <c r="B92" s="40">
        <v>903</v>
      </c>
      <c r="C92" s="40">
        <v>605</v>
      </c>
      <c r="D92" s="40">
        <v>3690</v>
      </c>
      <c r="E92" s="40">
        <v>753</v>
      </c>
      <c r="F92" s="40">
        <v>665</v>
      </c>
      <c r="G92" s="40">
        <v>186</v>
      </c>
    </row>
    <row r="93" spans="1:7" x14ac:dyDescent="0.2">
      <c r="A93" s="28" t="s">
        <v>87</v>
      </c>
      <c r="B93" s="40">
        <v>2105</v>
      </c>
      <c r="C93" s="40">
        <v>1213</v>
      </c>
      <c r="D93" s="40">
        <v>6960</v>
      </c>
      <c r="E93" s="40">
        <v>1351</v>
      </c>
      <c r="F93" s="40">
        <v>1267</v>
      </c>
      <c r="G93" s="40">
        <v>453</v>
      </c>
    </row>
    <row r="94" spans="1:7" x14ac:dyDescent="0.2">
      <c r="A94" s="28" t="s">
        <v>88</v>
      </c>
      <c r="B94" s="40">
        <v>6288</v>
      </c>
      <c r="C94" s="40">
        <v>5100</v>
      </c>
      <c r="D94" s="40">
        <v>15444</v>
      </c>
      <c r="E94" s="40">
        <v>3833</v>
      </c>
      <c r="F94" s="40">
        <v>3854</v>
      </c>
      <c r="G94" s="40">
        <v>1710</v>
      </c>
    </row>
    <row r="95" spans="1:7" x14ac:dyDescent="0.2">
      <c r="A95" s="28" t="s">
        <v>89</v>
      </c>
      <c r="B95" s="40">
        <v>6184</v>
      </c>
      <c r="C95" s="40">
        <v>5256</v>
      </c>
      <c r="D95" s="40">
        <v>12917</v>
      </c>
      <c r="E95" s="40">
        <v>3066</v>
      </c>
      <c r="F95" s="40">
        <v>3295</v>
      </c>
      <c r="G95" s="40">
        <v>1373</v>
      </c>
    </row>
    <row r="96" spans="1:7" x14ac:dyDescent="0.2">
      <c r="A96" s="28" t="s">
        <v>90</v>
      </c>
      <c r="B96" s="40">
        <v>5939</v>
      </c>
      <c r="C96" s="40">
        <v>4024</v>
      </c>
      <c r="D96" s="40">
        <v>7618</v>
      </c>
      <c r="E96" s="40">
        <v>1695</v>
      </c>
      <c r="F96" s="40">
        <v>2317</v>
      </c>
      <c r="G96" s="40">
        <v>1277</v>
      </c>
    </row>
    <row r="97" spans="1:8" x14ac:dyDescent="0.2">
      <c r="A97" s="28" t="s">
        <v>91</v>
      </c>
      <c r="B97" s="40">
        <v>1750</v>
      </c>
      <c r="C97" s="40">
        <v>1300</v>
      </c>
      <c r="D97" s="40">
        <v>2657</v>
      </c>
      <c r="E97" s="40">
        <v>563</v>
      </c>
      <c r="F97" s="40">
        <v>1082</v>
      </c>
      <c r="G97" s="40">
        <v>425</v>
      </c>
    </row>
    <row r="98" spans="1:8" x14ac:dyDescent="0.2">
      <c r="A98" s="28" t="s">
        <v>92</v>
      </c>
      <c r="B98" s="40">
        <v>4531</v>
      </c>
      <c r="C98" s="40">
        <v>3863</v>
      </c>
      <c r="D98" s="40">
        <v>12779</v>
      </c>
      <c r="E98" s="40">
        <v>3175</v>
      </c>
      <c r="F98" s="40">
        <v>3345</v>
      </c>
      <c r="G98" s="40">
        <v>754</v>
      </c>
    </row>
    <row r="99" spans="1:8" x14ac:dyDescent="0.2">
      <c r="A99" s="37" t="s">
        <v>93</v>
      </c>
      <c r="B99" s="46">
        <v>8104</v>
      </c>
      <c r="C99" s="46">
        <v>6082</v>
      </c>
      <c r="D99" s="46">
        <v>13007</v>
      </c>
      <c r="E99" s="46">
        <v>3154</v>
      </c>
      <c r="F99" s="46">
        <v>3270</v>
      </c>
      <c r="G99" s="46">
        <v>1555</v>
      </c>
    </row>
    <row r="100" spans="1:8" x14ac:dyDescent="0.2">
      <c r="A100" s="30" t="s">
        <v>94</v>
      </c>
      <c r="B100" s="53"/>
      <c r="C100" s="53"/>
      <c r="D100" s="53"/>
      <c r="E100" s="53"/>
      <c r="F100" s="53"/>
      <c r="G100" s="53"/>
    </row>
    <row r="101" spans="1:8" x14ac:dyDescent="0.2">
      <c r="A101" s="30" t="s">
        <v>362</v>
      </c>
      <c r="B101" s="53"/>
      <c r="C101" s="53"/>
      <c r="D101" s="53"/>
      <c r="E101" s="53"/>
      <c r="F101" s="53"/>
      <c r="G101" s="53"/>
    </row>
    <row r="102" spans="1:8" x14ac:dyDescent="0.2">
      <c r="A102" s="30" t="s">
        <v>230</v>
      </c>
      <c r="B102" s="53"/>
      <c r="C102" s="53"/>
      <c r="D102" s="53"/>
      <c r="E102" s="53"/>
      <c r="F102" s="53"/>
      <c r="G102" s="53"/>
    </row>
    <row r="103" spans="1:8" x14ac:dyDescent="0.2">
      <c r="A103" s="30" t="s">
        <v>96</v>
      </c>
      <c r="B103" s="53"/>
      <c r="C103" s="53"/>
      <c r="D103" s="53"/>
      <c r="E103" s="53"/>
      <c r="F103" s="53"/>
      <c r="G103" s="53"/>
    </row>
    <row r="104" spans="1:8" x14ac:dyDescent="0.2">
      <c r="A104" s="30" t="s">
        <v>97</v>
      </c>
      <c r="B104" s="53"/>
      <c r="C104" s="53"/>
      <c r="D104" s="53"/>
      <c r="E104" s="53"/>
      <c r="F104" s="53"/>
      <c r="G104" s="53"/>
    </row>
    <row r="105" spans="1:8" x14ac:dyDescent="0.2">
      <c r="A105" s="9" t="s">
        <v>231</v>
      </c>
      <c r="B105" s="53"/>
      <c r="C105" s="53"/>
      <c r="D105" s="53"/>
      <c r="E105" s="53"/>
      <c r="F105" s="53"/>
      <c r="G105" s="53"/>
    </row>
    <row r="106" spans="1:8" x14ac:dyDescent="0.2">
      <c r="B106" s="53"/>
      <c r="C106" s="53"/>
      <c r="D106" s="53"/>
      <c r="E106" s="53"/>
      <c r="F106" s="53"/>
      <c r="G106" s="53"/>
    </row>
    <row r="107" spans="1:8" x14ac:dyDescent="0.2">
      <c r="B107" s="53"/>
      <c r="C107" s="53"/>
      <c r="D107" s="53"/>
      <c r="E107" s="53"/>
      <c r="F107" s="53"/>
      <c r="G107" s="53"/>
    </row>
    <row r="108" spans="1:8" x14ac:dyDescent="0.2">
      <c r="A108" s="6"/>
      <c r="B108" s="6"/>
      <c r="C108" s="6"/>
      <c r="D108" s="53"/>
      <c r="E108" s="53"/>
      <c r="F108" s="53"/>
      <c r="G108" s="53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2"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</mergeCells>
  <phoneticPr fontId="2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M12" sqref="M12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71093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239</v>
      </c>
    </row>
    <row r="2" spans="1:7" ht="15.75" x14ac:dyDescent="0.25">
      <c r="A2" s="31"/>
    </row>
    <row r="3" spans="1:7" s="6" customFormat="1" ht="15" customHeight="1" x14ac:dyDescent="0.2">
      <c r="A3" s="32" t="s">
        <v>366</v>
      </c>
      <c r="B3" s="19"/>
      <c r="C3" s="19"/>
      <c r="D3" s="19"/>
      <c r="E3" s="19"/>
      <c r="F3" s="19"/>
      <c r="G3" s="3" t="s">
        <v>216</v>
      </c>
    </row>
    <row r="4" spans="1:7" s="6" customFormat="1" ht="12.75" customHeight="1" x14ac:dyDescent="0.2">
      <c r="A4" s="72"/>
      <c r="B4" s="226" t="s">
        <v>4</v>
      </c>
      <c r="C4" s="226" t="s">
        <v>361</v>
      </c>
      <c r="D4" s="226" t="s">
        <v>5</v>
      </c>
      <c r="E4" s="226" t="s">
        <v>325</v>
      </c>
      <c r="F4" s="226" t="s">
        <v>180</v>
      </c>
      <c r="G4" s="226" t="s">
        <v>181</v>
      </c>
    </row>
    <row r="5" spans="1:7" s="6" customFormat="1" x14ac:dyDescent="0.2">
      <c r="A5" s="73"/>
      <c r="B5" s="227"/>
      <c r="C5" s="228"/>
      <c r="D5" s="227"/>
      <c r="E5" s="228"/>
      <c r="F5" s="227"/>
      <c r="G5" s="227"/>
    </row>
    <row r="6" spans="1:7" s="6" customFormat="1" x14ac:dyDescent="0.2">
      <c r="A6" s="33" t="s">
        <v>6</v>
      </c>
      <c r="B6" s="34">
        <v>22090949.079999998</v>
      </c>
      <c r="C6" s="34">
        <v>18225602.780000001</v>
      </c>
      <c r="D6" s="34">
        <v>26308500.370000001</v>
      </c>
      <c r="E6" s="34">
        <v>28326312.379999999</v>
      </c>
      <c r="F6" s="34">
        <v>10198231.289999999</v>
      </c>
      <c r="G6" s="34">
        <v>8211641.9000000004</v>
      </c>
    </row>
    <row r="7" spans="1:7" x14ac:dyDescent="0.2">
      <c r="A7" s="37" t="s">
        <v>7</v>
      </c>
      <c r="B7" s="38">
        <v>389954.27999999997</v>
      </c>
      <c r="C7" s="38">
        <v>173051.03</v>
      </c>
      <c r="D7" s="38">
        <v>2763843.67</v>
      </c>
      <c r="E7" s="46">
        <v>3355275.1</v>
      </c>
      <c r="F7" s="38">
        <v>1100021.06</v>
      </c>
      <c r="G7" s="38">
        <v>340510.19999999995</v>
      </c>
    </row>
    <row r="8" spans="1:7" x14ac:dyDescent="0.2">
      <c r="A8" s="28" t="s">
        <v>8</v>
      </c>
      <c r="B8" s="40">
        <v>20294.37</v>
      </c>
      <c r="C8" s="40">
        <v>9843.4599999999991</v>
      </c>
      <c r="D8" s="40">
        <v>156540.29999999999</v>
      </c>
      <c r="E8" s="40">
        <v>177222.9</v>
      </c>
      <c r="F8" s="40">
        <v>88812.84</v>
      </c>
      <c r="G8" s="40">
        <v>15723.63</v>
      </c>
    </row>
    <row r="9" spans="1:7" x14ac:dyDescent="0.2">
      <c r="A9" s="28" t="s">
        <v>9</v>
      </c>
      <c r="B9" s="40">
        <v>70849.56</v>
      </c>
      <c r="C9" s="40">
        <v>6856.08</v>
      </c>
      <c r="D9" s="40">
        <v>492987.46</v>
      </c>
      <c r="E9" s="40">
        <v>606956.6</v>
      </c>
      <c r="F9" s="40">
        <v>193740.25</v>
      </c>
      <c r="G9" s="40">
        <v>53559.67</v>
      </c>
    </row>
    <row r="10" spans="1:7" x14ac:dyDescent="0.2">
      <c r="A10" s="28" t="s">
        <v>10</v>
      </c>
      <c r="B10" s="40">
        <v>23330.26</v>
      </c>
      <c r="C10" s="40">
        <v>11775.89</v>
      </c>
      <c r="D10" s="40">
        <v>261486.54</v>
      </c>
      <c r="E10" s="40">
        <v>326680.7</v>
      </c>
      <c r="F10" s="40">
        <v>129192.3</v>
      </c>
      <c r="G10" s="40">
        <v>25746.77</v>
      </c>
    </row>
    <row r="11" spans="1:7" x14ac:dyDescent="0.2">
      <c r="A11" s="28" t="s">
        <v>11</v>
      </c>
      <c r="B11" s="40">
        <v>34244.120000000003</v>
      </c>
      <c r="C11" s="40">
        <v>22409.43</v>
      </c>
      <c r="D11" s="40">
        <v>460806.17</v>
      </c>
      <c r="E11" s="40">
        <v>494223.5</v>
      </c>
      <c r="F11" s="40">
        <v>133693.48000000001</v>
      </c>
      <c r="G11" s="40">
        <v>32704.71</v>
      </c>
    </row>
    <row r="12" spans="1:7" x14ac:dyDescent="0.2">
      <c r="A12" s="28" t="s">
        <v>12</v>
      </c>
      <c r="B12" s="40">
        <v>60350.05</v>
      </c>
      <c r="C12" s="40">
        <v>18915.18</v>
      </c>
      <c r="D12" s="40">
        <v>437274.94</v>
      </c>
      <c r="E12" s="40">
        <v>610639.19999999995</v>
      </c>
      <c r="F12" s="40">
        <v>205802.49</v>
      </c>
      <c r="G12" s="40">
        <v>49429.43</v>
      </c>
    </row>
    <row r="13" spans="1:7" x14ac:dyDescent="0.2">
      <c r="A13" s="28" t="s">
        <v>13</v>
      </c>
      <c r="B13" s="40">
        <v>98654.37</v>
      </c>
      <c r="C13" s="40">
        <v>51651.96</v>
      </c>
      <c r="D13" s="40">
        <v>328136.26</v>
      </c>
      <c r="E13" s="40">
        <v>388120.6</v>
      </c>
      <c r="F13" s="40">
        <v>105150.08</v>
      </c>
      <c r="G13" s="40">
        <v>43573.4</v>
      </c>
    </row>
    <row r="14" spans="1:7" x14ac:dyDescent="0.2">
      <c r="A14" s="28" t="s">
        <v>14</v>
      </c>
      <c r="B14" s="40">
        <v>48288.55</v>
      </c>
      <c r="C14" s="40">
        <v>32693.79</v>
      </c>
      <c r="D14" s="40">
        <v>293267.94</v>
      </c>
      <c r="E14" s="40">
        <v>324966.7</v>
      </c>
      <c r="F14" s="40">
        <v>118858.41</v>
      </c>
      <c r="G14" s="40">
        <v>53823.75</v>
      </c>
    </row>
    <row r="15" spans="1:7" x14ac:dyDescent="0.2">
      <c r="A15" s="28" t="s">
        <v>15</v>
      </c>
      <c r="B15" s="40">
        <v>33943</v>
      </c>
      <c r="C15" s="40">
        <v>18905.240000000002</v>
      </c>
      <c r="D15" s="40">
        <v>333344.06</v>
      </c>
      <c r="E15" s="40">
        <v>426464.9</v>
      </c>
      <c r="F15" s="40">
        <v>124771.21</v>
      </c>
      <c r="G15" s="40">
        <v>65948.84</v>
      </c>
    </row>
    <row r="16" spans="1:7" x14ac:dyDescent="0.2">
      <c r="A16" s="42" t="s">
        <v>16</v>
      </c>
      <c r="B16" s="38">
        <v>1191959.54</v>
      </c>
      <c r="C16" s="38">
        <v>656295.02</v>
      </c>
      <c r="D16" s="38">
        <v>2529745.63</v>
      </c>
      <c r="E16" s="38">
        <v>2680876.04</v>
      </c>
      <c r="F16" s="38">
        <v>1131086.6200000001</v>
      </c>
      <c r="G16" s="38">
        <v>757356.42</v>
      </c>
    </row>
    <row r="17" spans="1:7" x14ac:dyDescent="0.2">
      <c r="A17" s="28" t="s">
        <v>17</v>
      </c>
      <c r="B17" s="40">
        <v>314706.17</v>
      </c>
      <c r="C17" s="40">
        <v>164656.5</v>
      </c>
      <c r="D17" s="40">
        <v>527705.94999999995</v>
      </c>
      <c r="E17" s="40">
        <v>586386.31999999995</v>
      </c>
      <c r="F17" s="40">
        <v>250309.31</v>
      </c>
      <c r="G17" s="40">
        <v>225595.63</v>
      </c>
    </row>
    <row r="18" spans="1:7" x14ac:dyDescent="0.2">
      <c r="A18" s="28" t="s">
        <v>18</v>
      </c>
      <c r="B18" s="40">
        <v>222057.1</v>
      </c>
      <c r="C18" s="40">
        <v>68186.740000000005</v>
      </c>
      <c r="D18" s="40">
        <v>423773.48</v>
      </c>
      <c r="E18" s="40">
        <v>444213.52</v>
      </c>
      <c r="F18" s="40">
        <v>140103.73000000001</v>
      </c>
      <c r="G18" s="40">
        <v>142735.9</v>
      </c>
    </row>
    <row r="19" spans="1:7" x14ac:dyDescent="0.2">
      <c r="A19" s="28" t="s">
        <v>19</v>
      </c>
      <c r="B19" s="40">
        <v>100639.44</v>
      </c>
      <c r="C19" s="40">
        <v>76081.850000000006</v>
      </c>
      <c r="D19" s="40">
        <v>213431.26</v>
      </c>
      <c r="E19" s="40">
        <v>218391.2</v>
      </c>
      <c r="F19" s="40">
        <v>83376.44</v>
      </c>
      <c r="G19" s="40">
        <v>60801.54</v>
      </c>
    </row>
    <row r="20" spans="1:7" x14ac:dyDescent="0.2">
      <c r="A20" s="28" t="s">
        <v>20</v>
      </c>
      <c r="B20" s="40">
        <v>109405.36</v>
      </c>
      <c r="C20" s="40">
        <v>79941.09</v>
      </c>
      <c r="D20" s="40">
        <v>274920.38</v>
      </c>
      <c r="E20" s="40">
        <v>281393.90000000002</v>
      </c>
      <c r="F20" s="40">
        <v>182064.51</v>
      </c>
      <c r="G20" s="40">
        <v>88506.86</v>
      </c>
    </row>
    <row r="21" spans="1:7" x14ac:dyDescent="0.2">
      <c r="A21" s="28" t="s">
        <v>21</v>
      </c>
      <c r="B21" s="40">
        <v>165975.17000000001</v>
      </c>
      <c r="C21" s="40">
        <v>99121.46</v>
      </c>
      <c r="D21" s="40">
        <v>278949.74</v>
      </c>
      <c r="E21" s="40">
        <v>304169.90000000002</v>
      </c>
      <c r="F21" s="40">
        <v>47669.59</v>
      </c>
      <c r="G21" s="40">
        <v>48541.09</v>
      </c>
    </row>
    <row r="22" spans="1:7" x14ac:dyDescent="0.2">
      <c r="A22" s="28" t="s">
        <v>22</v>
      </c>
      <c r="B22" s="40">
        <v>141818.23999999999</v>
      </c>
      <c r="C22" s="40">
        <v>95341.21</v>
      </c>
      <c r="D22" s="40">
        <v>220580.43</v>
      </c>
      <c r="E22" s="40">
        <v>230032.6</v>
      </c>
      <c r="F22" s="40">
        <v>88651.4</v>
      </c>
      <c r="G22" s="40">
        <v>32883.03</v>
      </c>
    </row>
    <row r="23" spans="1:7" x14ac:dyDescent="0.2">
      <c r="A23" s="28" t="s">
        <v>23</v>
      </c>
      <c r="B23" s="40">
        <v>137358.06</v>
      </c>
      <c r="C23" s="40">
        <v>72966.17</v>
      </c>
      <c r="D23" s="40">
        <v>590384.39</v>
      </c>
      <c r="E23" s="40">
        <v>616288.6</v>
      </c>
      <c r="F23" s="40">
        <v>338911.64</v>
      </c>
      <c r="G23" s="40">
        <v>158292.37</v>
      </c>
    </row>
    <row r="24" spans="1:7" x14ac:dyDescent="0.2">
      <c r="A24" s="42" t="s">
        <v>24</v>
      </c>
      <c r="B24" s="38">
        <v>1096576.5299999998</v>
      </c>
      <c r="C24" s="38">
        <v>844038.32000000007</v>
      </c>
      <c r="D24" s="38">
        <v>2703607.78</v>
      </c>
      <c r="E24" s="38">
        <v>2893248.85</v>
      </c>
      <c r="F24" s="38">
        <v>796078.43</v>
      </c>
      <c r="G24" s="38">
        <v>630613.89</v>
      </c>
    </row>
    <row r="25" spans="1:7" x14ac:dyDescent="0.2">
      <c r="A25" s="28" t="s">
        <v>25</v>
      </c>
      <c r="B25" s="40">
        <v>81644.81</v>
      </c>
      <c r="C25" s="40">
        <v>67418.61</v>
      </c>
      <c r="D25" s="40">
        <v>174594.84</v>
      </c>
      <c r="E25" s="40">
        <v>180655.2</v>
      </c>
      <c r="F25" s="40">
        <v>71242.509999999995</v>
      </c>
      <c r="G25" s="40">
        <v>51240.21</v>
      </c>
    </row>
    <row r="26" spans="1:7" x14ac:dyDescent="0.2">
      <c r="A26" s="28" t="s">
        <v>26</v>
      </c>
      <c r="B26" s="40">
        <v>125877.05</v>
      </c>
      <c r="C26" s="40">
        <v>70689.69</v>
      </c>
      <c r="D26" s="40">
        <v>273048.5</v>
      </c>
      <c r="E26" s="40">
        <v>282187.8</v>
      </c>
      <c r="F26" s="40">
        <v>69882.05</v>
      </c>
      <c r="G26" s="40">
        <v>46485.42</v>
      </c>
    </row>
    <row r="27" spans="1:7" x14ac:dyDescent="0.2">
      <c r="A27" s="28" t="s">
        <v>27</v>
      </c>
      <c r="B27" s="40">
        <v>46670.28</v>
      </c>
      <c r="C27" s="40">
        <v>32525.26</v>
      </c>
      <c r="D27" s="40">
        <v>112382.32</v>
      </c>
      <c r="E27" s="40">
        <v>116173.1</v>
      </c>
      <c r="F27" s="40">
        <v>25278.89</v>
      </c>
      <c r="G27" s="40">
        <v>18742.14</v>
      </c>
    </row>
    <row r="28" spans="1:7" x14ac:dyDescent="0.2">
      <c r="A28" s="28" t="s">
        <v>28</v>
      </c>
      <c r="B28" s="40">
        <v>82398.3</v>
      </c>
      <c r="C28" s="40">
        <v>69029.23</v>
      </c>
      <c r="D28" s="40">
        <v>278481.7</v>
      </c>
      <c r="E28" s="40">
        <v>288365.09999999998</v>
      </c>
      <c r="F28" s="40">
        <v>81053.350000000006</v>
      </c>
      <c r="G28" s="40">
        <v>51605.13</v>
      </c>
    </row>
    <row r="29" spans="1:7" x14ac:dyDescent="0.2">
      <c r="A29" s="28" t="s">
        <v>29</v>
      </c>
      <c r="B29" s="40">
        <v>130516.97</v>
      </c>
      <c r="C29" s="40">
        <v>73391.679999999993</v>
      </c>
      <c r="D29" s="40">
        <v>198486.71</v>
      </c>
      <c r="E29" s="40">
        <v>243764.2</v>
      </c>
      <c r="F29" s="40">
        <v>101298.99</v>
      </c>
      <c r="G29" s="40">
        <v>74575.600000000006</v>
      </c>
    </row>
    <row r="30" spans="1:7" x14ac:dyDescent="0.2">
      <c r="A30" s="28" t="s">
        <v>30</v>
      </c>
      <c r="B30" s="40">
        <v>152331.46</v>
      </c>
      <c r="C30" s="40">
        <v>138304.17000000001</v>
      </c>
      <c r="D30" s="40">
        <v>318129.56</v>
      </c>
      <c r="E30" s="40">
        <v>319646.09999999998</v>
      </c>
      <c r="F30" s="40">
        <v>111512.8</v>
      </c>
      <c r="G30" s="40">
        <v>87204.13</v>
      </c>
    </row>
    <row r="31" spans="1:7" x14ac:dyDescent="0.2">
      <c r="A31" s="28" t="s">
        <v>31</v>
      </c>
      <c r="B31" s="40">
        <v>284621.34000000003</v>
      </c>
      <c r="C31" s="40">
        <v>239469.21</v>
      </c>
      <c r="D31" s="40">
        <v>602539.28</v>
      </c>
      <c r="E31" s="40">
        <v>734006.4</v>
      </c>
      <c r="F31" s="40">
        <v>179853.88</v>
      </c>
      <c r="G31" s="40">
        <v>139962.44</v>
      </c>
    </row>
    <row r="32" spans="1:7" x14ac:dyDescent="0.2">
      <c r="A32" s="28" t="s">
        <v>32</v>
      </c>
      <c r="B32" s="40">
        <v>57858.71</v>
      </c>
      <c r="C32" s="40">
        <v>50162.91</v>
      </c>
      <c r="D32" s="40">
        <v>225850.8</v>
      </c>
      <c r="E32" s="40">
        <v>207135.25</v>
      </c>
      <c r="F32" s="40">
        <v>45728.56</v>
      </c>
      <c r="G32" s="40">
        <v>63354.94</v>
      </c>
    </row>
    <row r="33" spans="1:7" x14ac:dyDescent="0.2">
      <c r="A33" s="37" t="s">
        <v>33</v>
      </c>
      <c r="B33" s="40">
        <v>134657.60999999999</v>
      </c>
      <c r="C33" s="40">
        <v>103047.56</v>
      </c>
      <c r="D33" s="40">
        <v>520094.07</v>
      </c>
      <c r="E33" s="40">
        <v>521315.7</v>
      </c>
      <c r="F33" s="40">
        <v>110227.4</v>
      </c>
      <c r="G33" s="40">
        <v>97443.88</v>
      </c>
    </row>
    <row r="34" spans="1:7" x14ac:dyDescent="0.2">
      <c r="A34" s="42" t="s">
        <v>34</v>
      </c>
      <c r="B34" s="38">
        <v>2597862.08</v>
      </c>
      <c r="C34" s="38">
        <v>1898212.6700000002</v>
      </c>
      <c r="D34" s="38">
        <v>3088679.0200000005</v>
      </c>
      <c r="E34" s="38">
        <v>3382854.8600000003</v>
      </c>
      <c r="F34" s="38">
        <v>1052867.1299999999</v>
      </c>
      <c r="G34" s="38">
        <v>1430143.7000000002</v>
      </c>
    </row>
    <row r="35" spans="1:7" x14ac:dyDescent="0.2">
      <c r="A35" s="25" t="s">
        <v>35</v>
      </c>
      <c r="B35" s="44">
        <v>486890.4</v>
      </c>
      <c r="C35" s="40">
        <v>375607.17</v>
      </c>
      <c r="D35" s="44">
        <v>430306.37</v>
      </c>
      <c r="E35" s="44">
        <v>444452.93</v>
      </c>
      <c r="F35" s="44">
        <v>189597.64</v>
      </c>
      <c r="G35" s="44">
        <v>290861.81</v>
      </c>
    </row>
    <row r="36" spans="1:7" x14ac:dyDescent="0.2">
      <c r="A36" s="28" t="s">
        <v>36</v>
      </c>
      <c r="B36" s="40">
        <v>687849.73</v>
      </c>
      <c r="C36" s="40">
        <v>572611.38</v>
      </c>
      <c r="D36" s="40">
        <v>516030.76</v>
      </c>
      <c r="E36" s="40">
        <v>527490.69999999995</v>
      </c>
      <c r="F36" s="40">
        <v>248082.25</v>
      </c>
      <c r="G36" s="40">
        <v>348688.72</v>
      </c>
    </row>
    <row r="37" spans="1:7" x14ac:dyDescent="0.2">
      <c r="A37" s="28" t="s">
        <v>37</v>
      </c>
      <c r="B37" s="40">
        <v>348255.33</v>
      </c>
      <c r="C37" s="40">
        <v>206464.99</v>
      </c>
      <c r="D37" s="40">
        <v>771859.76</v>
      </c>
      <c r="E37" s="40">
        <v>851461.1</v>
      </c>
      <c r="F37" s="40">
        <v>143277.09</v>
      </c>
      <c r="G37" s="40">
        <v>248200.3</v>
      </c>
    </row>
    <row r="38" spans="1:7" x14ac:dyDescent="0.2">
      <c r="A38" s="28" t="s">
        <v>38</v>
      </c>
      <c r="B38" s="40">
        <v>593900.77</v>
      </c>
      <c r="C38" s="40">
        <v>439164.4</v>
      </c>
      <c r="D38" s="40">
        <v>600393.21</v>
      </c>
      <c r="E38" s="40">
        <v>654986.37</v>
      </c>
      <c r="F38" s="40">
        <v>160670.39999999999</v>
      </c>
      <c r="G38" s="40">
        <v>205101.09</v>
      </c>
    </row>
    <row r="39" spans="1:7" x14ac:dyDescent="0.2">
      <c r="A39" s="28" t="s">
        <v>39</v>
      </c>
      <c r="B39" s="40">
        <v>205043.64</v>
      </c>
      <c r="C39" s="40">
        <v>87063.62</v>
      </c>
      <c r="D39" s="40">
        <v>245638.27</v>
      </c>
      <c r="E39" s="40">
        <v>264698.06</v>
      </c>
      <c r="F39" s="40">
        <v>43260.71</v>
      </c>
      <c r="G39" s="40">
        <v>63353.89</v>
      </c>
    </row>
    <row r="40" spans="1:7" x14ac:dyDescent="0.2">
      <c r="A40" s="28" t="s">
        <v>40</v>
      </c>
      <c r="B40" s="40">
        <v>163922.35</v>
      </c>
      <c r="C40" s="40">
        <v>135670.62</v>
      </c>
      <c r="D40" s="40">
        <v>330030.68</v>
      </c>
      <c r="E40" s="40">
        <v>396166.2</v>
      </c>
      <c r="F40" s="40">
        <v>202125.15</v>
      </c>
      <c r="G40" s="40">
        <v>172732.28</v>
      </c>
    </row>
    <row r="41" spans="1:7" x14ac:dyDescent="0.2">
      <c r="A41" s="37" t="s">
        <v>41</v>
      </c>
      <c r="B41" s="46">
        <v>111999.86</v>
      </c>
      <c r="C41" s="46">
        <v>81630.490000000005</v>
      </c>
      <c r="D41" s="46">
        <v>194419.97</v>
      </c>
      <c r="E41" s="46">
        <v>243599.5</v>
      </c>
      <c r="F41" s="46">
        <v>65853.89</v>
      </c>
      <c r="G41" s="46">
        <v>101205.61</v>
      </c>
    </row>
    <row r="42" spans="1:7" x14ac:dyDescent="0.2">
      <c r="A42" s="42" t="s">
        <v>42</v>
      </c>
      <c r="B42" s="38">
        <v>1592701.7200000002</v>
      </c>
      <c r="C42" s="38">
        <v>1266285.7499999998</v>
      </c>
      <c r="D42" s="38">
        <v>3652998.44</v>
      </c>
      <c r="E42" s="38">
        <v>3733794.1499999994</v>
      </c>
      <c r="F42" s="38">
        <v>1581755.45</v>
      </c>
      <c r="G42" s="38">
        <v>1379387.42</v>
      </c>
    </row>
    <row r="43" spans="1:7" x14ac:dyDescent="0.2">
      <c r="A43" s="28" t="s">
        <v>43</v>
      </c>
      <c r="B43" s="40">
        <v>97524.83</v>
      </c>
      <c r="C43" s="40">
        <v>87229.18</v>
      </c>
      <c r="D43" s="40">
        <v>171191.3</v>
      </c>
      <c r="E43" s="40">
        <v>154060.29999999999</v>
      </c>
      <c r="F43" s="40">
        <v>60520.76</v>
      </c>
      <c r="G43" s="40">
        <v>73832.14</v>
      </c>
    </row>
    <row r="44" spans="1:7" x14ac:dyDescent="0.2">
      <c r="A44" s="28" t="s">
        <v>44</v>
      </c>
      <c r="B44" s="40">
        <v>199391.84</v>
      </c>
      <c r="C44" s="40">
        <v>151968.66</v>
      </c>
      <c r="D44" s="40">
        <v>469790.62</v>
      </c>
      <c r="E44" s="40">
        <v>464274.1</v>
      </c>
      <c r="F44" s="40">
        <v>252917.04</v>
      </c>
      <c r="G44" s="40">
        <v>324566.27</v>
      </c>
    </row>
    <row r="45" spans="1:7" x14ac:dyDescent="0.2">
      <c r="A45" s="28" t="s">
        <v>45</v>
      </c>
      <c r="B45" s="40">
        <v>104845.31</v>
      </c>
      <c r="C45" s="40">
        <v>94730.89</v>
      </c>
      <c r="D45" s="40">
        <v>223144.94</v>
      </c>
      <c r="E45" s="40">
        <v>243245.25</v>
      </c>
      <c r="F45" s="40">
        <v>71493.8</v>
      </c>
      <c r="G45" s="40">
        <v>54163.53</v>
      </c>
    </row>
    <row r="46" spans="1:7" x14ac:dyDescent="0.2">
      <c r="A46" s="28" t="s">
        <v>46</v>
      </c>
      <c r="B46" s="40">
        <v>89885.52</v>
      </c>
      <c r="C46" s="40">
        <v>76567.039999999994</v>
      </c>
      <c r="D46" s="40">
        <v>173961.07</v>
      </c>
      <c r="E46" s="40">
        <v>173543.4</v>
      </c>
      <c r="F46" s="40">
        <v>39565.589999999997</v>
      </c>
      <c r="G46" s="40">
        <v>66519.95</v>
      </c>
    </row>
    <row r="47" spans="1:7" x14ac:dyDescent="0.2">
      <c r="A47" s="28" t="s">
        <v>47</v>
      </c>
      <c r="B47" s="40">
        <v>200834.67</v>
      </c>
      <c r="C47" s="40">
        <v>173117.42</v>
      </c>
      <c r="D47" s="40">
        <v>339669.32</v>
      </c>
      <c r="E47" s="40">
        <v>345075.9</v>
      </c>
      <c r="F47" s="40">
        <v>155425.14000000001</v>
      </c>
      <c r="G47" s="40">
        <v>156203.85999999999</v>
      </c>
    </row>
    <row r="48" spans="1:7" x14ac:dyDescent="0.2">
      <c r="A48" s="28" t="s">
        <v>48</v>
      </c>
      <c r="B48" s="40">
        <v>217356.49</v>
      </c>
      <c r="C48" s="40">
        <v>171221.33</v>
      </c>
      <c r="D48" s="40">
        <v>444563.06</v>
      </c>
      <c r="E48" s="40">
        <v>465500.8</v>
      </c>
      <c r="F48" s="40">
        <v>370287.99</v>
      </c>
      <c r="G48" s="40">
        <v>150481.21</v>
      </c>
    </row>
    <row r="49" spans="1:9" x14ac:dyDescent="0.2">
      <c r="A49" s="28" t="s">
        <v>49</v>
      </c>
      <c r="B49" s="40">
        <v>112831.87</v>
      </c>
      <c r="C49" s="40">
        <v>91769.86</v>
      </c>
      <c r="D49" s="40">
        <v>433669.6</v>
      </c>
      <c r="E49" s="40">
        <v>478435.9</v>
      </c>
      <c r="F49" s="40">
        <v>99267.67</v>
      </c>
      <c r="G49" s="40">
        <v>124502.04</v>
      </c>
    </row>
    <row r="50" spans="1:9" x14ac:dyDescent="0.2">
      <c r="A50" s="28" t="s">
        <v>50</v>
      </c>
      <c r="B50" s="40">
        <v>191714.8</v>
      </c>
      <c r="C50" s="40">
        <v>143147.68</v>
      </c>
      <c r="D50" s="40">
        <v>306392.33</v>
      </c>
      <c r="E50" s="40">
        <v>335435.5</v>
      </c>
      <c r="F50" s="40">
        <v>222455.66</v>
      </c>
      <c r="G50" s="40">
        <v>121683.02</v>
      </c>
    </row>
    <row r="51" spans="1:9" x14ac:dyDescent="0.2">
      <c r="A51" s="28" t="s">
        <v>51</v>
      </c>
      <c r="B51" s="40">
        <v>58293.79</v>
      </c>
      <c r="C51" s="40">
        <v>50239.82</v>
      </c>
      <c r="D51" s="40">
        <v>73502.94</v>
      </c>
      <c r="E51" s="40">
        <v>71905.5</v>
      </c>
      <c r="F51" s="40">
        <v>28962.47</v>
      </c>
      <c r="G51" s="40">
        <v>23776.98</v>
      </c>
    </row>
    <row r="52" spans="1:9" x14ac:dyDescent="0.2">
      <c r="A52" s="28" t="s">
        <v>52</v>
      </c>
      <c r="B52" s="40">
        <v>58753.33</v>
      </c>
      <c r="C52" s="40">
        <v>53732.84</v>
      </c>
      <c r="D52" s="40">
        <v>219697.38</v>
      </c>
      <c r="E52" s="40">
        <v>222366.3</v>
      </c>
      <c r="F52" s="40">
        <v>44802.61</v>
      </c>
      <c r="G52" s="40">
        <v>66819.55</v>
      </c>
    </row>
    <row r="53" spans="1:9" x14ac:dyDescent="0.2">
      <c r="A53" s="37" t="s">
        <v>53</v>
      </c>
      <c r="B53" s="46">
        <v>261269.27</v>
      </c>
      <c r="C53" s="46">
        <v>172561.03</v>
      </c>
      <c r="D53" s="46">
        <v>797415.88</v>
      </c>
      <c r="E53" s="46">
        <v>779951.2</v>
      </c>
      <c r="F53" s="46">
        <v>236056.72</v>
      </c>
      <c r="G53" s="46">
        <v>216838.87</v>
      </c>
    </row>
    <row r="54" spans="1:9" x14ac:dyDescent="0.2">
      <c r="A54" s="74"/>
      <c r="B54" s="47"/>
      <c r="C54" s="47"/>
      <c r="D54" s="47"/>
      <c r="E54" s="47"/>
      <c r="F54" s="47"/>
      <c r="G54" s="47"/>
    </row>
    <row r="55" spans="1:9" x14ac:dyDescent="0.2">
      <c r="A55" s="74"/>
      <c r="B55" s="47"/>
      <c r="C55" s="47"/>
      <c r="D55" s="47"/>
      <c r="E55" s="47"/>
      <c r="F55" s="47"/>
      <c r="G55" s="47"/>
      <c r="I55" s="6">
        <v>8</v>
      </c>
    </row>
    <row r="56" spans="1:9" x14ac:dyDescent="0.2">
      <c r="A56" s="74"/>
      <c r="B56" s="47"/>
      <c r="C56" s="47"/>
      <c r="D56" s="47"/>
      <c r="E56" s="47"/>
      <c r="F56" s="47"/>
      <c r="G56" s="47"/>
    </row>
    <row r="57" spans="1:9" s="6" customFormat="1" ht="15" customHeight="1" x14ac:dyDescent="0.2">
      <c r="A57" s="32"/>
      <c r="B57" s="19"/>
      <c r="C57" s="19"/>
      <c r="D57" s="19"/>
      <c r="E57" s="19"/>
      <c r="F57" s="19" t="s">
        <v>241</v>
      </c>
      <c r="G57" s="19"/>
    </row>
    <row r="58" spans="1:9" s="6" customFormat="1" ht="12.75" customHeight="1" x14ac:dyDescent="0.2">
      <c r="A58" s="72"/>
      <c r="B58" s="226" t="s">
        <v>4</v>
      </c>
      <c r="C58" s="226" t="s">
        <v>361</v>
      </c>
      <c r="D58" s="226" t="s">
        <v>5</v>
      </c>
      <c r="E58" s="226" t="s">
        <v>325</v>
      </c>
      <c r="F58" s="226" t="s">
        <v>180</v>
      </c>
      <c r="G58" s="226" t="s">
        <v>181</v>
      </c>
    </row>
    <row r="59" spans="1:9" s="6" customFormat="1" x14ac:dyDescent="0.2">
      <c r="A59" s="73"/>
      <c r="B59" s="227"/>
      <c r="C59" s="228"/>
      <c r="D59" s="227"/>
      <c r="E59" s="228"/>
      <c r="F59" s="227"/>
      <c r="G59" s="227"/>
    </row>
    <row r="60" spans="1:9" ht="12.75" customHeight="1" x14ac:dyDescent="0.2">
      <c r="A60" s="42" t="s">
        <v>54</v>
      </c>
      <c r="B60" s="46">
        <v>4901666.0599999996</v>
      </c>
      <c r="C60" s="46">
        <v>4304963.43</v>
      </c>
      <c r="D60" s="38">
        <v>3009024.78</v>
      </c>
      <c r="E60" s="46">
        <v>3210950.6999999997</v>
      </c>
      <c r="F60" s="46">
        <v>999384.96</v>
      </c>
      <c r="G60" s="46">
        <v>905010.60000000009</v>
      </c>
    </row>
    <row r="61" spans="1:9" x14ac:dyDescent="0.2">
      <c r="A61" s="28" t="s">
        <v>55</v>
      </c>
      <c r="B61" s="40">
        <v>198203.92</v>
      </c>
      <c r="C61" s="40">
        <v>165378.62</v>
      </c>
      <c r="D61" s="40">
        <v>485937.21</v>
      </c>
      <c r="E61" s="40">
        <v>475245.6</v>
      </c>
      <c r="F61" s="40">
        <v>99712.61</v>
      </c>
      <c r="G61" s="40">
        <v>57413.08</v>
      </c>
    </row>
    <row r="62" spans="1:9" x14ac:dyDescent="0.2">
      <c r="A62" s="28" t="s">
        <v>56</v>
      </c>
      <c r="B62" s="40">
        <v>87141.119999999995</v>
      </c>
      <c r="C62" s="40">
        <v>10201.620000000001</v>
      </c>
      <c r="D62" s="40">
        <v>78551.899999999994</v>
      </c>
      <c r="E62" s="40">
        <v>88103.8</v>
      </c>
      <c r="F62" s="40">
        <v>21173.26</v>
      </c>
      <c r="G62" s="40">
        <v>14950.73</v>
      </c>
    </row>
    <row r="63" spans="1:9" s="3" customFormat="1" ht="15" customHeight="1" x14ac:dyDescent="0.2">
      <c r="A63" s="28" t="s">
        <v>57</v>
      </c>
      <c r="B63" s="40">
        <v>362360.32000000001</v>
      </c>
      <c r="C63" s="40">
        <v>336473.08</v>
      </c>
      <c r="D63" s="40">
        <v>296558.78000000003</v>
      </c>
      <c r="E63" s="40">
        <v>293727.09999999998</v>
      </c>
      <c r="F63" s="40">
        <v>62767.27</v>
      </c>
      <c r="G63" s="40">
        <v>47332.26</v>
      </c>
    </row>
    <row r="64" spans="1:9" s="3" customFormat="1" ht="15" customHeight="1" x14ac:dyDescent="0.2">
      <c r="A64" s="28" t="s">
        <v>58</v>
      </c>
      <c r="B64" s="40">
        <v>165032.18</v>
      </c>
      <c r="C64" s="40">
        <v>147619.65</v>
      </c>
      <c r="D64" s="40">
        <v>150409.42000000001</v>
      </c>
      <c r="E64" s="40">
        <v>142328.9</v>
      </c>
      <c r="F64" s="40">
        <v>19146.990000000002</v>
      </c>
      <c r="G64" s="40">
        <v>34783.29</v>
      </c>
    </row>
    <row r="65" spans="1:7" s="6" customFormat="1" ht="15" customHeight="1" x14ac:dyDescent="0.2">
      <c r="A65" s="28" t="s">
        <v>59</v>
      </c>
      <c r="B65" s="40">
        <v>177712.04</v>
      </c>
      <c r="C65" s="40">
        <v>157756</v>
      </c>
      <c r="D65" s="40">
        <v>116035.92</v>
      </c>
      <c r="E65" s="40">
        <v>110875.2</v>
      </c>
      <c r="F65" s="40">
        <v>43013.03</v>
      </c>
      <c r="G65" s="40">
        <v>32473.33</v>
      </c>
    </row>
    <row r="66" spans="1:7" s="6" customFormat="1" ht="12.75" customHeight="1" x14ac:dyDescent="0.2">
      <c r="A66" s="28" t="s">
        <v>60</v>
      </c>
      <c r="B66" s="40">
        <v>711881.83</v>
      </c>
      <c r="C66" s="40">
        <v>598838.32999999996</v>
      </c>
      <c r="D66" s="40">
        <v>328024.62</v>
      </c>
      <c r="E66" s="40">
        <v>381926.3</v>
      </c>
      <c r="F66" s="40">
        <v>205917.41</v>
      </c>
      <c r="G66" s="40">
        <v>209909.58</v>
      </c>
    </row>
    <row r="67" spans="1:7" s="6" customFormat="1" x14ac:dyDescent="0.2">
      <c r="A67" s="28" t="s">
        <v>61</v>
      </c>
      <c r="B67" s="40">
        <v>213007.29</v>
      </c>
      <c r="C67" s="40">
        <v>199728.77</v>
      </c>
      <c r="D67" s="40">
        <v>96807.71</v>
      </c>
      <c r="E67" s="40">
        <v>104456.7</v>
      </c>
      <c r="F67" s="40">
        <v>77536.98</v>
      </c>
      <c r="G67" s="40">
        <v>55591.12</v>
      </c>
    </row>
    <row r="68" spans="1:7" x14ac:dyDescent="0.2">
      <c r="A68" s="28" t="s">
        <v>62</v>
      </c>
      <c r="B68" s="40">
        <v>663373.09</v>
      </c>
      <c r="C68" s="40">
        <v>615532.86</v>
      </c>
      <c r="D68" s="40">
        <v>204482.88</v>
      </c>
      <c r="E68" s="40">
        <v>239353.2</v>
      </c>
      <c r="F68" s="40">
        <v>56894.48</v>
      </c>
      <c r="G68" s="40">
        <v>43463.55</v>
      </c>
    </row>
    <row r="69" spans="1:7" x14ac:dyDescent="0.2">
      <c r="A69" s="28" t="s">
        <v>63</v>
      </c>
      <c r="B69" s="40">
        <v>1408385.04</v>
      </c>
      <c r="C69" s="40">
        <v>1341532.26</v>
      </c>
      <c r="D69" s="40">
        <v>410225.88</v>
      </c>
      <c r="E69" s="40">
        <v>510373.1</v>
      </c>
      <c r="F69" s="40">
        <v>165179.65</v>
      </c>
      <c r="G69" s="40">
        <v>175634.8</v>
      </c>
    </row>
    <row r="70" spans="1:7" x14ac:dyDescent="0.2">
      <c r="A70" s="28" t="s">
        <v>64</v>
      </c>
      <c r="B70" s="40">
        <v>380746.37</v>
      </c>
      <c r="C70" s="40">
        <v>314677.03999999998</v>
      </c>
      <c r="D70" s="40">
        <v>193604.82</v>
      </c>
      <c r="E70" s="40">
        <v>236421</v>
      </c>
      <c r="F70" s="40">
        <v>54991.08</v>
      </c>
      <c r="G70" s="40">
        <v>83174.25</v>
      </c>
    </row>
    <row r="71" spans="1:7" x14ac:dyDescent="0.2">
      <c r="A71" s="28" t="s">
        <v>65</v>
      </c>
      <c r="B71" s="40">
        <v>218258.25</v>
      </c>
      <c r="C71" s="40">
        <v>135623.21</v>
      </c>
      <c r="D71" s="40">
        <v>313125.68</v>
      </c>
      <c r="E71" s="40">
        <v>290394</v>
      </c>
      <c r="F71" s="40">
        <v>99208.65</v>
      </c>
      <c r="G71" s="40">
        <v>52194.65</v>
      </c>
    </row>
    <row r="72" spans="1:7" x14ac:dyDescent="0.2">
      <c r="A72" s="28" t="s">
        <v>66</v>
      </c>
      <c r="B72" s="40">
        <v>139238.68</v>
      </c>
      <c r="C72" s="40">
        <v>127308.76</v>
      </c>
      <c r="D72" s="40">
        <v>123023.32</v>
      </c>
      <c r="E72" s="40">
        <v>127994.9</v>
      </c>
      <c r="F72" s="40">
        <v>34323.75</v>
      </c>
      <c r="G72" s="40">
        <v>42944.43</v>
      </c>
    </row>
    <row r="73" spans="1:7" x14ac:dyDescent="0.2">
      <c r="A73" s="28" t="s">
        <v>67</v>
      </c>
      <c r="B73" s="40">
        <v>176325.93</v>
      </c>
      <c r="C73" s="40">
        <v>154293.23000000001</v>
      </c>
      <c r="D73" s="40">
        <v>212236.64</v>
      </c>
      <c r="E73" s="40">
        <v>209750.9</v>
      </c>
      <c r="F73" s="40">
        <v>59519.8</v>
      </c>
      <c r="G73" s="40">
        <v>55145.53</v>
      </c>
    </row>
    <row r="74" spans="1:7" x14ac:dyDescent="0.2">
      <c r="A74" s="42" t="s">
        <v>68</v>
      </c>
      <c r="B74" s="38">
        <v>4801144.3999999994</v>
      </c>
      <c r="C74" s="38">
        <v>4393079.55</v>
      </c>
      <c r="D74" s="38">
        <v>4610127.43</v>
      </c>
      <c r="E74" s="38">
        <v>4692235.4499999993</v>
      </c>
      <c r="F74" s="38">
        <v>1884650.6099999996</v>
      </c>
      <c r="G74" s="38">
        <v>1427373.5299999998</v>
      </c>
    </row>
    <row r="75" spans="1:7" x14ac:dyDescent="0.2">
      <c r="A75" s="25" t="s">
        <v>69</v>
      </c>
      <c r="B75" s="44">
        <v>411277.77</v>
      </c>
      <c r="C75" s="44">
        <v>379181.2</v>
      </c>
      <c r="D75" s="40">
        <v>439460.26</v>
      </c>
      <c r="E75" s="44">
        <v>413292.05</v>
      </c>
      <c r="F75" s="44">
        <v>110270.69</v>
      </c>
      <c r="G75" s="44">
        <v>161074.28</v>
      </c>
    </row>
    <row r="76" spans="1:7" x14ac:dyDescent="0.2">
      <c r="A76" s="28" t="s">
        <v>70</v>
      </c>
      <c r="B76" s="40">
        <v>259463.5</v>
      </c>
      <c r="C76" s="40">
        <v>237475.9</v>
      </c>
      <c r="D76" s="40">
        <v>309225.2</v>
      </c>
      <c r="E76" s="40">
        <v>287525.40000000002</v>
      </c>
      <c r="F76" s="40">
        <v>140084.46</v>
      </c>
      <c r="G76" s="40">
        <v>98834.22</v>
      </c>
    </row>
    <row r="77" spans="1:7" x14ac:dyDescent="0.2">
      <c r="A77" s="28" t="s">
        <v>71</v>
      </c>
      <c r="B77" s="40">
        <v>682771.57</v>
      </c>
      <c r="C77" s="40">
        <v>615374.09</v>
      </c>
      <c r="D77" s="40">
        <v>475887.02</v>
      </c>
      <c r="E77" s="40">
        <v>571806.6</v>
      </c>
      <c r="F77" s="40">
        <v>104914.56</v>
      </c>
      <c r="G77" s="40">
        <v>85797.59</v>
      </c>
    </row>
    <row r="78" spans="1:7" x14ac:dyDescent="0.2">
      <c r="A78" s="28" t="s">
        <v>72</v>
      </c>
      <c r="B78" s="40">
        <v>279039.46000000002</v>
      </c>
      <c r="C78" s="40">
        <v>249925.21</v>
      </c>
      <c r="D78" s="40">
        <v>194700.52</v>
      </c>
      <c r="E78" s="40">
        <v>195447</v>
      </c>
      <c r="F78" s="40">
        <v>129236.98</v>
      </c>
      <c r="G78" s="40">
        <v>52459.93</v>
      </c>
    </row>
    <row r="79" spans="1:7" x14ac:dyDescent="0.2">
      <c r="A79" s="28" t="s">
        <v>73</v>
      </c>
      <c r="B79" s="40">
        <v>93678.59</v>
      </c>
      <c r="C79" s="40">
        <v>86312.31</v>
      </c>
      <c r="D79" s="40">
        <v>56322.69</v>
      </c>
      <c r="E79" s="40">
        <v>51354.7</v>
      </c>
      <c r="F79" s="40">
        <v>38050.14</v>
      </c>
      <c r="G79" s="40">
        <v>21848.58</v>
      </c>
    </row>
    <row r="80" spans="1:7" x14ac:dyDescent="0.2">
      <c r="A80" s="28" t="s">
        <v>74</v>
      </c>
      <c r="B80" s="40">
        <v>407581.25</v>
      </c>
      <c r="C80" s="40">
        <v>377196.87</v>
      </c>
      <c r="D80" s="40">
        <v>538458.06000000006</v>
      </c>
      <c r="E80" s="40">
        <v>564339.9</v>
      </c>
      <c r="F80" s="40">
        <v>243964.64</v>
      </c>
      <c r="G80" s="40">
        <v>130060.9</v>
      </c>
    </row>
    <row r="81" spans="1:7" x14ac:dyDescent="0.2">
      <c r="A81" s="28" t="s">
        <v>75</v>
      </c>
      <c r="B81" s="40">
        <v>727744.84</v>
      </c>
      <c r="C81" s="40">
        <v>685053.26</v>
      </c>
      <c r="D81" s="40">
        <v>931231.09</v>
      </c>
      <c r="E81" s="40">
        <v>936602.2</v>
      </c>
      <c r="F81" s="40">
        <v>386820.24</v>
      </c>
      <c r="G81" s="40">
        <v>256557.66</v>
      </c>
    </row>
    <row r="82" spans="1:7" x14ac:dyDescent="0.2">
      <c r="A82" s="28" t="s">
        <v>76</v>
      </c>
      <c r="B82" s="40">
        <v>452503.86</v>
      </c>
      <c r="C82" s="40">
        <v>429440.85</v>
      </c>
      <c r="D82" s="40">
        <v>393052.52</v>
      </c>
      <c r="E82" s="40">
        <v>396061.8</v>
      </c>
      <c r="F82" s="40">
        <v>63017.4</v>
      </c>
      <c r="G82" s="40">
        <v>126878.35</v>
      </c>
    </row>
    <row r="83" spans="1:7" x14ac:dyDescent="0.2">
      <c r="A83" s="28" t="s">
        <v>77</v>
      </c>
      <c r="B83" s="40">
        <v>273224.31</v>
      </c>
      <c r="C83" s="40">
        <v>243536.18</v>
      </c>
      <c r="D83" s="40">
        <v>185774.68</v>
      </c>
      <c r="E83" s="40">
        <v>184228.7</v>
      </c>
      <c r="F83" s="40">
        <v>125741.89</v>
      </c>
      <c r="G83" s="40">
        <v>73036.649999999994</v>
      </c>
    </row>
    <row r="84" spans="1:7" x14ac:dyDescent="0.2">
      <c r="A84" s="28" t="s">
        <v>78</v>
      </c>
      <c r="B84" s="40">
        <v>170083.11</v>
      </c>
      <c r="C84" s="40">
        <v>138984</v>
      </c>
      <c r="D84" s="40">
        <v>339136.84</v>
      </c>
      <c r="E84" s="40">
        <v>329467.90000000002</v>
      </c>
      <c r="F84" s="40">
        <v>123125.95</v>
      </c>
      <c r="G84" s="40">
        <v>105525.26</v>
      </c>
    </row>
    <row r="85" spans="1:7" x14ac:dyDescent="0.2">
      <c r="A85" s="28" t="s">
        <v>79</v>
      </c>
      <c r="B85" s="40">
        <v>138178.65</v>
      </c>
      <c r="C85" s="40">
        <v>126080.82</v>
      </c>
      <c r="D85" s="40">
        <v>108911.16</v>
      </c>
      <c r="E85" s="40">
        <v>101194.3</v>
      </c>
      <c r="F85" s="40">
        <v>99132.14</v>
      </c>
      <c r="G85" s="40">
        <v>36935.129999999997</v>
      </c>
    </row>
    <row r="86" spans="1:7" x14ac:dyDescent="0.2">
      <c r="A86" s="28" t="s">
        <v>80</v>
      </c>
      <c r="B86" s="40">
        <v>234084.42</v>
      </c>
      <c r="C86" s="40">
        <v>221075.49</v>
      </c>
      <c r="D86" s="40">
        <v>171166.64</v>
      </c>
      <c r="E86" s="40">
        <v>153615.6</v>
      </c>
      <c r="F86" s="40">
        <v>62748.25</v>
      </c>
      <c r="G86" s="40">
        <v>59834.71</v>
      </c>
    </row>
    <row r="87" spans="1:7" x14ac:dyDescent="0.2">
      <c r="A87" s="37" t="s">
        <v>81</v>
      </c>
      <c r="B87" s="46">
        <v>671513.07</v>
      </c>
      <c r="C87" s="46">
        <v>603443.37</v>
      </c>
      <c r="D87" s="40">
        <v>466800.75</v>
      </c>
      <c r="E87" s="46">
        <v>507299.3</v>
      </c>
      <c r="F87" s="46">
        <v>257543.27</v>
      </c>
      <c r="G87" s="46">
        <v>218530.27</v>
      </c>
    </row>
    <row r="88" spans="1:7" x14ac:dyDescent="0.2">
      <c r="A88" s="42" t="s">
        <v>82</v>
      </c>
      <c r="B88" s="38">
        <v>5519084.4699999997</v>
      </c>
      <c r="C88" s="38">
        <v>4689677.01</v>
      </c>
      <c r="D88" s="38">
        <v>3950473.62</v>
      </c>
      <c r="E88" s="38">
        <v>4377077.2300000004</v>
      </c>
      <c r="F88" s="38">
        <v>1652387.0299999996</v>
      </c>
      <c r="G88" s="38">
        <v>1341246.1400000001</v>
      </c>
    </row>
    <row r="89" spans="1:7" x14ac:dyDescent="0.2">
      <c r="A89" s="28" t="s">
        <v>83</v>
      </c>
      <c r="B89" s="40">
        <v>237469.26</v>
      </c>
      <c r="C89" s="40">
        <v>213496.23</v>
      </c>
      <c r="D89" s="40">
        <v>184037.51</v>
      </c>
      <c r="E89" s="40">
        <v>216513.2</v>
      </c>
      <c r="F89" s="40">
        <v>173516.23</v>
      </c>
      <c r="G89" s="40">
        <v>99977.58</v>
      </c>
    </row>
    <row r="90" spans="1:7" x14ac:dyDescent="0.2">
      <c r="A90" s="28" t="s">
        <v>84</v>
      </c>
      <c r="B90" s="40">
        <v>184413.54</v>
      </c>
      <c r="C90" s="40">
        <v>135873.51</v>
      </c>
      <c r="D90" s="40">
        <v>330233.53999999998</v>
      </c>
      <c r="E90" s="40">
        <v>297570.59999999998</v>
      </c>
      <c r="F90" s="40">
        <v>123294.44</v>
      </c>
      <c r="G90" s="40">
        <v>55409.58</v>
      </c>
    </row>
    <row r="91" spans="1:7" x14ac:dyDescent="0.2">
      <c r="A91" s="28" t="s">
        <v>85</v>
      </c>
      <c r="B91" s="40">
        <v>275809.33</v>
      </c>
      <c r="C91" s="40">
        <v>200359.66</v>
      </c>
      <c r="D91" s="40">
        <v>379950.95</v>
      </c>
      <c r="E91" s="40">
        <v>395893.3</v>
      </c>
      <c r="F91" s="40">
        <v>184627.46</v>
      </c>
      <c r="G91" s="40">
        <v>73667.42</v>
      </c>
    </row>
    <row r="92" spans="1:7" x14ac:dyDescent="0.2">
      <c r="A92" s="28" t="s">
        <v>86</v>
      </c>
      <c r="B92" s="40">
        <v>84845.14</v>
      </c>
      <c r="C92" s="40">
        <v>62442.95</v>
      </c>
      <c r="D92" s="40">
        <v>126855.12</v>
      </c>
      <c r="E92" s="40">
        <v>150312.70000000001</v>
      </c>
      <c r="F92" s="40">
        <v>65602.820000000007</v>
      </c>
      <c r="G92" s="40">
        <v>26251.63</v>
      </c>
    </row>
    <row r="93" spans="1:7" x14ac:dyDescent="0.2">
      <c r="A93" s="28" t="s">
        <v>87</v>
      </c>
      <c r="B93" s="40">
        <v>199491.42</v>
      </c>
      <c r="C93" s="40">
        <v>129333.97</v>
      </c>
      <c r="D93" s="40">
        <v>248727.31</v>
      </c>
      <c r="E93" s="40">
        <v>269516.40000000002</v>
      </c>
      <c r="F93" s="40">
        <v>122342.43</v>
      </c>
      <c r="G93" s="40">
        <v>56916.15</v>
      </c>
    </row>
    <row r="94" spans="1:7" x14ac:dyDescent="0.2">
      <c r="A94" s="28" t="s">
        <v>88</v>
      </c>
      <c r="B94" s="40">
        <v>881943.64</v>
      </c>
      <c r="C94" s="40">
        <v>796245.46</v>
      </c>
      <c r="D94" s="40">
        <v>664129.4</v>
      </c>
      <c r="E94" s="40">
        <v>754540.4</v>
      </c>
      <c r="F94" s="40">
        <v>270451.65999999997</v>
      </c>
      <c r="G94" s="40">
        <v>240162.07</v>
      </c>
    </row>
    <row r="95" spans="1:7" x14ac:dyDescent="0.2">
      <c r="A95" s="28" t="s">
        <v>89</v>
      </c>
      <c r="B95" s="40">
        <v>808001.22</v>
      </c>
      <c r="C95" s="40">
        <v>758671.84</v>
      </c>
      <c r="D95" s="40">
        <v>510302.42</v>
      </c>
      <c r="E95" s="40">
        <v>602444.80000000005</v>
      </c>
      <c r="F95" s="40">
        <v>150068.73000000001</v>
      </c>
      <c r="G95" s="40">
        <v>202854.61</v>
      </c>
    </row>
    <row r="96" spans="1:7" x14ac:dyDescent="0.2">
      <c r="A96" s="28" t="s">
        <v>90</v>
      </c>
      <c r="B96" s="40">
        <v>884409.26</v>
      </c>
      <c r="C96" s="40">
        <v>642086.80000000005</v>
      </c>
      <c r="D96" s="40">
        <v>303951.90000000002</v>
      </c>
      <c r="E96" s="40">
        <v>333916.83</v>
      </c>
      <c r="F96" s="40">
        <v>168981.01</v>
      </c>
      <c r="G96" s="40">
        <v>177539.46</v>
      </c>
    </row>
    <row r="97" spans="1:9" x14ac:dyDescent="0.2">
      <c r="A97" s="28" t="s">
        <v>91</v>
      </c>
      <c r="B97" s="40">
        <v>231094.93</v>
      </c>
      <c r="C97" s="40">
        <v>198566.88</v>
      </c>
      <c r="D97" s="40">
        <v>106409.22</v>
      </c>
      <c r="E97" s="40">
        <v>111327</v>
      </c>
      <c r="F97" s="40">
        <v>36931.4</v>
      </c>
      <c r="G97" s="40">
        <v>59527.59</v>
      </c>
    </row>
    <row r="98" spans="1:9" x14ac:dyDescent="0.2">
      <c r="A98" s="28" t="s">
        <v>92</v>
      </c>
      <c r="B98" s="40">
        <v>629167.80000000005</v>
      </c>
      <c r="C98" s="40">
        <v>590166.31000000006</v>
      </c>
      <c r="D98" s="40">
        <v>568111.16</v>
      </c>
      <c r="E98" s="40">
        <v>625619.30000000005</v>
      </c>
      <c r="F98" s="40">
        <v>201221.86</v>
      </c>
      <c r="G98" s="40">
        <v>108127.19</v>
      </c>
    </row>
    <row r="99" spans="1:9" x14ac:dyDescent="0.2">
      <c r="A99" s="37" t="s">
        <v>93</v>
      </c>
      <c r="B99" s="46">
        <v>1102438.93</v>
      </c>
      <c r="C99" s="46">
        <v>962433.4</v>
      </c>
      <c r="D99" s="46">
        <v>527765.09</v>
      </c>
      <c r="E99" s="46">
        <v>619422.69999999995</v>
      </c>
      <c r="F99" s="46">
        <v>155348.99</v>
      </c>
      <c r="G99" s="46">
        <v>240812.86</v>
      </c>
    </row>
    <row r="100" spans="1:9" x14ac:dyDescent="0.2">
      <c r="A100" s="30" t="s">
        <v>94</v>
      </c>
      <c r="B100" s="53"/>
      <c r="C100" s="53"/>
      <c r="D100" s="53"/>
      <c r="E100" s="53"/>
      <c r="F100" s="53"/>
      <c r="G100" s="53"/>
    </row>
    <row r="101" spans="1:9" x14ac:dyDescent="0.2">
      <c r="A101" s="30" t="s">
        <v>95</v>
      </c>
      <c r="B101" s="53"/>
      <c r="C101" s="53"/>
      <c r="D101" s="53"/>
      <c r="E101" s="53"/>
      <c r="F101" s="53"/>
      <c r="G101" s="53"/>
    </row>
    <row r="102" spans="1:9" x14ac:dyDescent="0.2">
      <c r="A102" s="30" t="s">
        <v>96</v>
      </c>
      <c r="B102" s="53"/>
      <c r="C102" s="53"/>
      <c r="D102" s="53"/>
      <c r="E102" s="53"/>
      <c r="F102" s="53"/>
      <c r="G102" s="53"/>
    </row>
    <row r="103" spans="1:9" x14ac:dyDescent="0.2">
      <c r="A103" s="30" t="s">
        <v>97</v>
      </c>
      <c r="B103" s="53"/>
      <c r="C103" s="53"/>
      <c r="D103" s="53"/>
      <c r="E103" s="53"/>
      <c r="F103" s="53"/>
      <c r="G103" s="53"/>
    </row>
    <row r="104" spans="1:9" x14ac:dyDescent="0.2">
      <c r="A104" s="6"/>
      <c r="B104" s="53"/>
      <c r="C104" s="53"/>
      <c r="D104" s="53"/>
      <c r="E104" s="53"/>
      <c r="F104" s="53"/>
      <c r="G104" s="53"/>
    </row>
    <row r="105" spans="1:9" x14ac:dyDescent="0.2">
      <c r="B105" s="53"/>
      <c r="C105" s="53"/>
      <c r="D105" s="53"/>
      <c r="E105" s="53"/>
      <c r="F105" s="53"/>
      <c r="G105" s="53"/>
    </row>
    <row r="106" spans="1:9" x14ac:dyDescent="0.2">
      <c r="B106" s="53"/>
      <c r="C106" s="53"/>
      <c r="D106" s="53"/>
      <c r="E106" s="53"/>
      <c r="F106" s="53"/>
      <c r="G106" s="53"/>
    </row>
    <row r="107" spans="1:9" x14ac:dyDescent="0.2">
      <c r="B107" s="53"/>
      <c r="C107" s="53"/>
      <c r="D107" s="53"/>
      <c r="E107" s="53"/>
      <c r="F107" s="53"/>
      <c r="G107" s="53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2"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topLeftCell="A67" workbookViewId="0">
      <selection activeCell="J62" sqref="J62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99</v>
      </c>
      <c r="B1" s="9"/>
    </row>
    <row r="2" spans="1:8" ht="14.25" customHeight="1" x14ac:dyDescent="0.2">
      <c r="A2" s="55" t="s">
        <v>100</v>
      </c>
      <c r="B2" s="9"/>
    </row>
    <row r="3" spans="1:8" ht="14.25" customHeight="1" x14ac:dyDescent="0.2">
      <c r="A3" s="56"/>
      <c r="B3" s="9"/>
    </row>
    <row r="4" spans="1:8" ht="14.25" customHeight="1" x14ac:dyDescent="0.2">
      <c r="A4" s="32" t="s">
        <v>365</v>
      </c>
      <c r="B4" s="9"/>
      <c r="D4" s="1" t="s">
        <v>101</v>
      </c>
      <c r="E4" s="56" t="s">
        <v>242</v>
      </c>
    </row>
    <row r="5" spans="1:8" ht="12.75" customHeight="1" x14ac:dyDescent="0.2">
      <c r="A5" s="229" t="s">
        <v>102</v>
      </c>
      <c r="B5" s="232" t="s">
        <v>103</v>
      </c>
      <c r="C5" s="235" t="s">
        <v>104</v>
      </c>
      <c r="D5" s="235" t="s">
        <v>332</v>
      </c>
      <c r="E5" s="235" t="s">
        <v>105</v>
      </c>
    </row>
    <row r="6" spans="1:8" ht="24.75" customHeight="1" x14ac:dyDescent="0.2">
      <c r="A6" s="230"/>
      <c r="B6" s="233"/>
      <c r="C6" s="236"/>
      <c r="D6" s="238"/>
      <c r="E6" s="236"/>
    </row>
    <row r="7" spans="1:8" s="56" customFormat="1" ht="15.75" customHeight="1" x14ac:dyDescent="0.2">
      <c r="A7" s="231"/>
      <c r="B7" s="234"/>
      <c r="C7" s="237"/>
      <c r="D7" s="228"/>
      <c r="E7" s="237"/>
    </row>
    <row r="8" spans="1:8" s="56" customFormat="1" x14ac:dyDescent="0.2">
      <c r="A8" s="68"/>
      <c r="B8" s="71" t="s">
        <v>6</v>
      </c>
      <c r="C8" s="57">
        <v>357114</v>
      </c>
      <c r="D8" s="57">
        <v>5412254</v>
      </c>
      <c r="E8" s="76">
        <v>6.5982490843925659</v>
      </c>
      <c r="F8" s="144"/>
    </row>
    <row r="9" spans="1:8" x14ac:dyDescent="0.2">
      <c r="A9" s="59">
        <v>1</v>
      </c>
      <c r="B9" s="10" t="s">
        <v>62</v>
      </c>
      <c r="C9" s="40">
        <v>9479</v>
      </c>
      <c r="D9" s="40">
        <v>40458</v>
      </c>
      <c r="E9" s="61">
        <v>23.429235256315192</v>
      </c>
      <c r="F9" s="47"/>
      <c r="G9" s="56"/>
      <c r="H9" s="53"/>
    </row>
    <row r="10" spans="1:8" x14ac:dyDescent="0.2">
      <c r="A10" s="59">
        <v>2</v>
      </c>
      <c r="B10" s="10" t="s">
        <v>63</v>
      </c>
      <c r="C10" s="40">
        <v>18143</v>
      </c>
      <c r="D10" s="40">
        <v>82561</v>
      </c>
      <c r="E10" s="61">
        <v>21.975266772447039</v>
      </c>
      <c r="F10" s="47"/>
      <c r="G10" s="56"/>
      <c r="H10" s="53"/>
    </row>
    <row r="11" spans="1:8" x14ac:dyDescent="0.2">
      <c r="A11" s="59">
        <v>3</v>
      </c>
      <c r="B11" s="10" t="s">
        <v>90</v>
      </c>
      <c r="C11" s="40">
        <v>12093</v>
      </c>
      <c r="D11" s="40">
        <v>61830</v>
      </c>
      <c r="E11" s="61">
        <v>19.558466763706939</v>
      </c>
      <c r="F11" s="47"/>
      <c r="G11" s="56"/>
      <c r="H11" s="53"/>
    </row>
    <row r="12" spans="1:8" x14ac:dyDescent="0.2">
      <c r="A12" s="59">
        <v>4</v>
      </c>
      <c r="B12" s="10" t="s">
        <v>71</v>
      </c>
      <c r="C12" s="40">
        <v>12303</v>
      </c>
      <c r="D12" s="40">
        <v>67499</v>
      </c>
      <c r="E12" s="61">
        <v>18.22693669535845</v>
      </c>
      <c r="F12" s="47"/>
      <c r="G12" s="56"/>
      <c r="H12" s="53"/>
    </row>
    <row r="13" spans="1:8" x14ac:dyDescent="0.2">
      <c r="A13" s="59">
        <v>5</v>
      </c>
      <c r="B13" s="10" t="s">
        <v>76</v>
      </c>
      <c r="C13" s="40">
        <v>9217</v>
      </c>
      <c r="D13" s="40">
        <v>56638</v>
      </c>
      <c r="E13" s="61">
        <v>16.273526607577953</v>
      </c>
      <c r="F13" s="47"/>
      <c r="G13" s="56"/>
      <c r="H13" s="53"/>
    </row>
    <row r="14" spans="1:8" x14ac:dyDescent="0.2">
      <c r="A14" s="59">
        <v>6</v>
      </c>
      <c r="B14" s="10" t="s">
        <v>93</v>
      </c>
      <c r="C14" s="40">
        <v>16504</v>
      </c>
      <c r="D14" s="40">
        <v>104983</v>
      </c>
      <c r="E14" s="61">
        <v>15.720640484649895</v>
      </c>
      <c r="F14" s="47"/>
      <c r="G14" s="56"/>
      <c r="H14" s="53"/>
    </row>
    <row r="15" spans="1:8" x14ac:dyDescent="0.2">
      <c r="A15" s="59">
        <v>7</v>
      </c>
      <c r="B15" s="10" t="s">
        <v>81</v>
      </c>
      <c r="C15" s="40">
        <v>12112</v>
      </c>
      <c r="D15" s="40">
        <v>78673</v>
      </c>
      <c r="E15" s="61">
        <v>15.395370711679993</v>
      </c>
      <c r="F15" s="47"/>
      <c r="G15" s="56"/>
      <c r="H15" s="53"/>
    </row>
    <row r="16" spans="1:8" x14ac:dyDescent="0.2">
      <c r="A16" s="59">
        <v>8</v>
      </c>
      <c r="B16" s="10" t="s">
        <v>72</v>
      </c>
      <c r="C16" s="40">
        <v>5011</v>
      </c>
      <c r="D16" s="40">
        <v>32803</v>
      </c>
      <c r="E16" s="61">
        <v>15.276041825442796</v>
      </c>
      <c r="F16" s="47"/>
      <c r="G16" s="56"/>
      <c r="H16" s="53"/>
    </row>
    <row r="17" spans="1:8" x14ac:dyDescent="0.2">
      <c r="A17" s="59">
        <v>9</v>
      </c>
      <c r="B17" s="10" t="s">
        <v>83</v>
      </c>
      <c r="C17" s="40">
        <v>4654</v>
      </c>
      <c r="D17" s="40">
        <v>31257</v>
      </c>
      <c r="E17" s="61">
        <v>14.889464759893784</v>
      </c>
      <c r="F17" s="47"/>
      <c r="G17" s="56"/>
      <c r="H17" s="53"/>
    </row>
    <row r="18" spans="1:8" x14ac:dyDescent="0.2">
      <c r="A18" s="59">
        <v>10</v>
      </c>
      <c r="B18" s="10" t="s">
        <v>91</v>
      </c>
      <c r="C18" s="40">
        <v>3295</v>
      </c>
      <c r="D18" s="40">
        <v>23214</v>
      </c>
      <c r="E18" s="61">
        <v>14.19402084948738</v>
      </c>
      <c r="F18" s="47"/>
      <c r="G18" s="56"/>
      <c r="H18" s="53"/>
    </row>
    <row r="19" spans="1:8" x14ac:dyDescent="0.2">
      <c r="A19" s="59">
        <v>11</v>
      </c>
      <c r="B19" s="10" t="s">
        <v>60</v>
      </c>
      <c r="C19" s="40">
        <v>10320</v>
      </c>
      <c r="D19" s="40">
        <v>72899</v>
      </c>
      <c r="E19" s="61">
        <v>14.156572792493725</v>
      </c>
      <c r="F19" s="47"/>
      <c r="G19" s="56"/>
      <c r="H19" s="53"/>
    </row>
    <row r="20" spans="1:8" x14ac:dyDescent="0.2">
      <c r="A20" s="59">
        <v>12</v>
      </c>
      <c r="B20" s="10" t="s">
        <v>88</v>
      </c>
      <c r="C20" s="40">
        <v>16041</v>
      </c>
      <c r="D20" s="40">
        <v>113971</v>
      </c>
      <c r="E20" s="61">
        <v>14.074633020680698</v>
      </c>
      <c r="F20" s="47"/>
      <c r="G20" s="56"/>
      <c r="H20" s="53"/>
    </row>
    <row r="21" spans="1:8" x14ac:dyDescent="0.2">
      <c r="A21" s="59">
        <v>13</v>
      </c>
      <c r="B21" s="10" t="s">
        <v>92</v>
      </c>
      <c r="C21" s="40">
        <v>13124</v>
      </c>
      <c r="D21" s="40">
        <v>96788</v>
      </c>
      <c r="E21" s="61">
        <v>13.559532173409927</v>
      </c>
      <c r="F21" s="47"/>
      <c r="G21" s="56"/>
      <c r="H21" s="53"/>
    </row>
    <row r="22" spans="1:8" x14ac:dyDescent="0.2">
      <c r="A22" s="59">
        <v>14</v>
      </c>
      <c r="B22" s="10" t="s">
        <v>61</v>
      </c>
      <c r="C22" s="40">
        <v>2932</v>
      </c>
      <c r="D22" s="40">
        <v>22636</v>
      </c>
      <c r="E22" s="61">
        <v>12.952818519172999</v>
      </c>
      <c r="F22" s="47"/>
      <c r="G22" s="56"/>
      <c r="H22" s="53"/>
    </row>
    <row r="23" spans="1:8" x14ac:dyDescent="0.2">
      <c r="A23" s="59">
        <v>15</v>
      </c>
      <c r="B23" s="10" t="s">
        <v>73</v>
      </c>
      <c r="C23" s="40">
        <v>1494</v>
      </c>
      <c r="D23" s="40">
        <v>12105</v>
      </c>
      <c r="E23" s="61">
        <v>12.342007434944238</v>
      </c>
      <c r="F23" s="47"/>
      <c r="G23" s="56"/>
      <c r="H23" s="53"/>
    </row>
    <row r="24" spans="1:8" x14ac:dyDescent="0.2">
      <c r="A24" s="59">
        <v>16</v>
      </c>
      <c r="B24" s="10" t="s">
        <v>64</v>
      </c>
      <c r="C24" s="40">
        <v>5600</v>
      </c>
      <c r="D24" s="40">
        <v>45898</v>
      </c>
      <c r="E24" s="61">
        <v>12.200967362412305</v>
      </c>
      <c r="F24" s="47"/>
      <c r="G24" s="56"/>
      <c r="H24" s="53"/>
    </row>
    <row r="25" spans="1:8" x14ac:dyDescent="0.2">
      <c r="A25" s="59">
        <v>17</v>
      </c>
      <c r="B25" s="10" t="s">
        <v>59</v>
      </c>
      <c r="C25" s="40">
        <v>2705</v>
      </c>
      <c r="D25" s="40">
        <v>22657</v>
      </c>
      <c r="E25" s="61">
        <v>11.938915125568258</v>
      </c>
      <c r="F25" s="47"/>
      <c r="G25" s="56"/>
      <c r="H25" s="53"/>
    </row>
    <row r="26" spans="1:8" x14ac:dyDescent="0.2">
      <c r="A26" s="59">
        <v>18</v>
      </c>
      <c r="B26" s="10" t="s">
        <v>79</v>
      </c>
      <c r="C26" s="40">
        <v>2427</v>
      </c>
      <c r="D26" s="40">
        <v>20737</v>
      </c>
      <c r="E26" s="61">
        <v>11.703717991994985</v>
      </c>
      <c r="F26" s="47"/>
      <c r="G26" s="56"/>
      <c r="H26" s="53"/>
    </row>
    <row r="27" spans="1:8" x14ac:dyDescent="0.2">
      <c r="A27" s="59">
        <v>19</v>
      </c>
      <c r="B27" s="10" t="s">
        <v>89</v>
      </c>
      <c r="C27" s="40">
        <v>12695</v>
      </c>
      <c r="D27" s="40">
        <v>109807</v>
      </c>
      <c r="E27" s="61">
        <v>11.561193730818617</v>
      </c>
      <c r="F27" s="47"/>
      <c r="G27" s="56"/>
      <c r="H27" s="53"/>
    </row>
    <row r="28" spans="1:8" x14ac:dyDescent="0.2">
      <c r="A28" s="59">
        <v>20</v>
      </c>
      <c r="B28" s="10" t="s">
        <v>80</v>
      </c>
      <c r="C28" s="40">
        <v>3751</v>
      </c>
      <c r="D28" s="40">
        <v>33230</v>
      </c>
      <c r="E28" s="61">
        <v>11.287992777610594</v>
      </c>
      <c r="F28" s="47"/>
      <c r="G28" s="56"/>
      <c r="H28" s="53"/>
    </row>
    <row r="29" spans="1:8" x14ac:dyDescent="0.2">
      <c r="A29" s="59">
        <v>21</v>
      </c>
      <c r="B29" s="10" t="s">
        <v>77</v>
      </c>
      <c r="C29" s="40">
        <v>4160</v>
      </c>
      <c r="D29" s="40">
        <v>38650</v>
      </c>
      <c r="E29" s="61">
        <v>10.763260025873221</v>
      </c>
      <c r="F29" s="47"/>
      <c r="G29" s="56"/>
      <c r="H29" s="53"/>
    </row>
    <row r="30" spans="1:8" ht="12" customHeight="1" x14ac:dyDescent="0.2">
      <c r="A30" s="59">
        <v>22</v>
      </c>
      <c r="B30" s="10" t="s">
        <v>69</v>
      </c>
      <c r="C30" s="40">
        <v>7463</v>
      </c>
      <c r="D30" s="40">
        <v>76857</v>
      </c>
      <c r="E30" s="61">
        <v>9.7102410971024113</v>
      </c>
      <c r="F30" s="47"/>
      <c r="G30" s="56"/>
      <c r="H30" s="53"/>
    </row>
    <row r="31" spans="1:8" ht="12.75" customHeight="1" x14ac:dyDescent="0.2">
      <c r="A31" s="59">
        <v>23</v>
      </c>
      <c r="B31" s="10" t="s">
        <v>57</v>
      </c>
      <c r="C31" s="40">
        <v>6014</v>
      </c>
      <c r="D31" s="40">
        <v>64242</v>
      </c>
      <c r="E31" s="61">
        <v>9.3614769154135935</v>
      </c>
      <c r="F31" s="47"/>
      <c r="G31" s="56"/>
      <c r="H31" s="53"/>
    </row>
    <row r="32" spans="1:8" x14ac:dyDescent="0.2">
      <c r="A32" s="59">
        <v>24</v>
      </c>
      <c r="B32" s="10" t="s">
        <v>78</v>
      </c>
      <c r="C32" s="40">
        <v>4499</v>
      </c>
      <c r="D32" s="40">
        <v>51848</v>
      </c>
      <c r="E32" s="61">
        <v>8.6772874556395632</v>
      </c>
      <c r="F32" s="47"/>
      <c r="G32" s="56"/>
      <c r="H32" s="53"/>
    </row>
    <row r="33" spans="1:8" x14ac:dyDescent="0.2">
      <c r="A33" s="59">
        <v>25</v>
      </c>
      <c r="B33" s="10" t="s">
        <v>36</v>
      </c>
      <c r="C33" s="40">
        <v>10248</v>
      </c>
      <c r="D33" s="40">
        <v>118188</v>
      </c>
      <c r="E33" s="61">
        <v>8.6709310589907602</v>
      </c>
      <c r="F33" s="47"/>
      <c r="G33" s="56"/>
      <c r="H33" s="53"/>
    </row>
    <row r="34" spans="1:8" x14ac:dyDescent="0.2">
      <c r="A34" s="59">
        <v>26</v>
      </c>
      <c r="B34" s="10" t="s">
        <v>75</v>
      </c>
      <c r="C34" s="40">
        <v>13479</v>
      </c>
      <c r="D34" s="40">
        <v>166223</v>
      </c>
      <c r="E34" s="61">
        <v>8.1089861210542455</v>
      </c>
      <c r="F34" s="47"/>
      <c r="G34" s="56"/>
      <c r="H34" s="53"/>
    </row>
    <row r="35" spans="1:8" x14ac:dyDescent="0.2">
      <c r="A35" s="59">
        <v>27</v>
      </c>
      <c r="B35" s="10" t="s">
        <v>66</v>
      </c>
      <c r="C35" s="40">
        <v>2100</v>
      </c>
      <c r="D35" s="40">
        <v>26875</v>
      </c>
      <c r="E35" s="61">
        <v>7.8139534883720927</v>
      </c>
      <c r="F35" s="47"/>
      <c r="G35" s="56"/>
      <c r="H35" s="53"/>
    </row>
    <row r="36" spans="1:8" x14ac:dyDescent="0.2">
      <c r="A36" s="59">
        <v>28</v>
      </c>
      <c r="B36" s="10" t="s">
        <v>56</v>
      </c>
      <c r="C36" s="40">
        <v>1289</v>
      </c>
      <c r="D36" s="40">
        <v>16731</v>
      </c>
      <c r="E36" s="61">
        <v>7.7042615504153966</v>
      </c>
      <c r="F36" s="47"/>
      <c r="G36" s="56"/>
      <c r="H36" s="53"/>
    </row>
    <row r="37" spans="1:8" x14ac:dyDescent="0.2">
      <c r="A37" s="59">
        <v>29</v>
      </c>
      <c r="B37" s="10" t="s">
        <v>74</v>
      </c>
      <c r="C37" s="40">
        <v>7537</v>
      </c>
      <c r="D37" s="40">
        <v>104508</v>
      </c>
      <c r="E37" s="61">
        <v>7.2118880851226699</v>
      </c>
      <c r="F37" s="47"/>
      <c r="G37" s="56"/>
      <c r="H37" s="53"/>
    </row>
    <row r="38" spans="1:8" x14ac:dyDescent="0.2">
      <c r="A38" s="59">
        <v>30</v>
      </c>
      <c r="B38" s="10" t="s">
        <v>58</v>
      </c>
      <c r="C38" s="40">
        <v>2281</v>
      </c>
      <c r="D38" s="40">
        <v>32641</v>
      </c>
      <c r="E38" s="61">
        <v>6.9881437455960302</v>
      </c>
      <c r="F38" s="47"/>
      <c r="G38" s="56"/>
      <c r="H38" s="53"/>
    </row>
    <row r="39" spans="1:8" x14ac:dyDescent="0.2">
      <c r="A39" s="59">
        <v>31</v>
      </c>
      <c r="B39" s="10" t="s">
        <v>35</v>
      </c>
      <c r="C39" s="40">
        <v>7416</v>
      </c>
      <c r="D39" s="40">
        <v>106645</v>
      </c>
      <c r="E39" s="61">
        <v>6.9539125134793007</v>
      </c>
      <c r="F39" s="47"/>
      <c r="G39" s="56"/>
      <c r="H39" s="53"/>
    </row>
    <row r="40" spans="1:8" x14ac:dyDescent="0.2">
      <c r="A40" s="59">
        <v>32</v>
      </c>
      <c r="B40" s="10" t="s">
        <v>38</v>
      </c>
      <c r="C40" s="40">
        <v>10134</v>
      </c>
      <c r="D40" s="40">
        <v>146345</v>
      </c>
      <c r="E40" s="61">
        <v>6.924732652294237</v>
      </c>
      <c r="F40" s="47"/>
      <c r="G40" s="56"/>
      <c r="H40" s="53"/>
    </row>
    <row r="41" spans="1:8" x14ac:dyDescent="0.2">
      <c r="A41" s="59">
        <v>33</v>
      </c>
      <c r="B41" s="10" t="s">
        <v>70</v>
      </c>
      <c r="C41" s="40">
        <v>4354</v>
      </c>
      <c r="D41" s="40">
        <v>64184</v>
      </c>
      <c r="E41" s="61">
        <v>6.7836220865013095</v>
      </c>
      <c r="F41" s="47"/>
      <c r="G41" s="56"/>
      <c r="H41" s="53"/>
    </row>
    <row r="42" spans="1:8" x14ac:dyDescent="0.2">
      <c r="A42" s="59">
        <v>34</v>
      </c>
      <c r="B42" s="10" t="s">
        <v>39</v>
      </c>
      <c r="C42" s="40">
        <v>3596</v>
      </c>
      <c r="D42" s="40">
        <v>54099</v>
      </c>
      <c r="E42" s="61">
        <v>6.6470729588347295</v>
      </c>
      <c r="F42" s="47"/>
      <c r="G42" s="56"/>
      <c r="H42" s="53"/>
    </row>
    <row r="43" spans="1:8" x14ac:dyDescent="0.2">
      <c r="A43" s="59">
        <v>35</v>
      </c>
      <c r="B43" s="10" t="s">
        <v>85</v>
      </c>
      <c r="C43" s="40">
        <v>5016</v>
      </c>
      <c r="D43" s="40">
        <v>80448</v>
      </c>
      <c r="E43" s="61">
        <v>6.2350835322195701</v>
      </c>
      <c r="F43" s="47"/>
      <c r="G43" s="56"/>
      <c r="H43" s="53"/>
    </row>
    <row r="44" spans="1:8" x14ac:dyDescent="0.2">
      <c r="A44" s="59">
        <v>36</v>
      </c>
      <c r="B44" s="10" t="s">
        <v>87</v>
      </c>
      <c r="C44" s="40">
        <v>3265</v>
      </c>
      <c r="D44" s="40">
        <v>56055</v>
      </c>
      <c r="E44" s="61">
        <v>5.8246365177058248</v>
      </c>
      <c r="F44" s="47"/>
      <c r="G44" s="56"/>
      <c r="H44" s="53"/>
    </row>
    <row r="45" spans="1:8" x14ac:dyDescent="0.2">
      <c r="A45" s="59">
        <v>37</v>
      </c>
      <c r="B45" s="10" t="s">
        <v>67</v>
      </c>
      <c r="C45" s="40">
        <v>2725</v>
      </c>
      <c r="D45" s="40">
        <v>47658</v>
      </c>
      <c r="E45" s="61">
        <v>5.7178228209324766</v>
      </c>
      <c r="F45" s="47"/>
      <c r="G45" s="56"/>
      <c r="H45" s="53"/>
    </row>
    <row r="46" spans="1:8" x14ac:dyDescent="0.2">
      <c r="A46" s="59">
        <v>38</v>
      </c>
      <c r="B46" s="10" t="s">
        <v>43</v>
      </c>
      <c r="C46" s="40">
        <v>1607</v>
      </c>
      <c r="D46" s="40">
        <v>31036</v>
      </c>
      <c r="E46" s="61">
        <v>5.1778579713880655</v>
      </c>
      <c r="F46" s="47"/>
      <c r="G46" s="56"/>
      <c r="H46" s="53"/>
    </row>
    <row r="47" spans="1:8" x14ac:dyDescent="0.2">
      <c r="A47" s="59">
        <v>39</v>
      </c>
      <c r="B47" s="10" t="s">
        <v>65</v>
      </c>
      <c r="C47" s="40">
        <v>3452</v>
      </c>
      <c r="D47" s="40">
        <v>67533</v>
      </c>
      <c r="E47" s="61">
        <v>5.1115750818118544</v>
      </c>
      <c r="F47" s="47"/>
      <c r="G47" s="56"/>
      <c r="H47" s="53"/>
    </row>
    <row r="48" spans="1:8" x14ac:dyDescent="0.2">
      <c r="A48" s="59">
        <v>40</v>
      </c>
      <c r="B48" s="10" t="s">
        <v>51</v>
      </c>
      <c r="C48" s="40">
        <v>821</v>
      </c>
      <c r="D48" s="40">
        <v>16735</v>
      </c>
      <c r="E48" s="61">
        <v>4.9058858679414401</v>
      </c>
      <c r="F48" s="47"/>
      <c r="G48" s="56"/>
      <c r="H48" s="53"/>
    </row>
    <row r="49" spans="1:8" x14ac:dyDescent="0.2">
      <c r="A49" s="59">
        <v>41</v>
      </c>
      <c r="B49" s="10" t="s">
        <v>86</v>
      </c>
      <c r="C49" s="40">
        <v>1388</v>
      </c>
      <c r="D49" s="40">
        <v>29814</v>
      </c>
      <c r="E49" s="61">
        <v>4.6555309586100488</v>
      </c>
      <c r="F49" s="47"/>
      <c r="G49" s="56"/>
      <c r="H49" s="53"/>
    </row>
    <row r="50" spans="1:8" x14ac:dyDescent="0.2">
      <c r="A50" s="59">
        <v>42</v>
      </c>
      <c r="B50" s="10" t="s">
        <v>22</v>
      </c>
      <c r="C50" s="40">
        <v>2183</v>
      </c>
      <c r="D50" s="40">
        <v>47631</v>
      </c>
      <c r="E50" s="61">
        <v>4.5831496294430094</v>
      </c>
      <c r="F50" s="47"/>
      <c r="G50" s="56"/>
      <c r="H50" s="53"/>
    </row>
    <row r="51" spans="1:8" ht="12.75" customHeight="1" x14ac:dyDescent="0.2">
      <c r="A51" s="59">
        <v>43</v>
      </c>
      <c r="B51" s="10" t="s">
        <v>50</v>
      </c>
      <c r="C51" s="40">
        <v>2696</v>
      </c>
      <c r="D51" s="40">
        <v>59011</v>
      </c>
      <c r="E51" s="61">
        <v>4.5686397451322636</v>
      </c>
      <c r="F51" s="47"/>
      <c r="G51" s="56"/>
      <c r="H51" s="53"/>
    </row>
    <row r="52" spans="1:8" ht="12.75" customHeight="1" x14ac:dyDescent="0.2">
      <c r="A52" s="59">
        <v>44</v>
      </c>
      <c r="B52" s="10" t="s">
        <v>17</v>
      </c>
      <c r="C52" s="40">
        <v>5264</v>
      </c>
      <c r="D52" s="40">
        <v>117304</v>
      </c>
      <c r="E52" s="61">
        <v>4.4874855077405709</v>
      </c>
      <c r="F52" s="47"/>
      <c r="G52" s="56"/>
      <c r="H52" s="53"/>
    </row>
    <row r="53" spans="1:8" s="56" customFormat="1" x14ac:dyDescent="0.2">
      <c r="A53" s="59">
        <v>45</v>
      </c>
      <c r="B53" s="10" t="s">
        <v>84</v>
      </c>
      <c r="C53" s="40">
        <v>2959</v>
      </c>
      <c r="D53" s="40">
        <v>67342</v>
      </c>
      <c r="E53" s="61">
        <v>4.3939888925187844</v>
      </c>
      <c r="F53" s="47"/>
    </row>
    <row r="54" spans="1:8" x14ac:dyDescent="0.2">
      <c r="A54" s="59">
        <v>46</v>
      </c>
      <c r="B54" s="10" t="s">
        <v>21</v>
      </c>
      <c r="C54" s="40">
        <v>2597</v>
      </c>
      <c r="D54" s="40">
        <v>61265</v>
      </c>
      <c r="E54" s="61">
        <v>4.2389618868848444</v>
      </c>
      <c r="F54" s="47"/>
      <c r="G54" s="56"/>
      <c r="H54" s="53"/>
    </row>
    <row r="55" spans="1:8" ht="12.75" customHeight="1" x14ac:dyDescent="0.2">
      <c r="A55" s="62">
        <v>47</v>
      </c>
      <c r="B55" s="77" t="s">
        <v>47</v>
      </c>
      <c r="C55" s="46">
        <v>3083</v>
      </c>
      <c r="D55" s="46">
        <v>73289</v>
      </c>
      <c r="E55" s="63">
        <v>4.2066340105609301</v>
      </c>
      <c r="F55" s="47"/>
      <c r="G55" s="56"/>
      <c r="H55" s="53"/>
    </row>
    <row r="56" spans="1:8" ht="12.75" customHeight="1" x14ac:dyDescent="0.2">
      <c r="A56" s="69"/>
      <c r="B56" s="11"/>
      <c r="C56" s="47"/>
      <c r="D56" s="47"/>
      <c r="E56" s="78"/>
    </row>
    <row r="57" spans="1:8" ht="12.75" customHeight="1" x14ac:dyDescent="0.2">
      <c r="A57" s="69"/>
      <c r="B57" s="11"/>
      <c r="C57" s="47"/>
      <c r="D57" s="47"/>
      <c r="E57" s="78"/>
      <c r="H57" s="56">
        <v>10</v>
      </c>
    </row>
    <row r="58" spans="1:8" ht="14.25" customHeight="1" x14ac:dyDescent="0.2">
      <c r="A58" s="32"/>
      <c r="B58" s="9"/>
      <c r="E58" s="66" t="s">
        <v>243</v>
      </c>
    </row>
    <row r="59" spans="1:8" ht="12.75" customHeight="1" x14ac:dyDescent="0.2">
      <c r="A59" s="229" t="s">
        <v>102</v>
      </c>
      <c r="B59" s="232" t="s">
        <v>103</v>
      </c>
      <c r="C59" s="235" t="s">
        <v>104</v>
      </c>
      <c r="D59" s="235" t="s">
        <v>332</v>
      </c>
      <c r="E59" s="235" t="s">
        <v>105</v>
      </c>
    </row>
    <row r="60" spans="1:8" ht="24.75" customHeight="1" x14ac:dyDescent="0.2">
      <c r="A60" s="230"/>
      <c r="B60" s="233"/>
      <c r="C60" s="236"/>
      <c r="D60" s="238"/>
      <c r="E60" s="236"/>
    </row>
    <row r="61" spans="1:8" s="56" customFormat="1" ht="15.75" customHeight="1" x14ac:dyDescent="0.2">
      <c r="A61" s="231"/>
      <c r="B61" s="234"/>
      <c r="C61" s="237"/>
      <c r="D61" s="228"/>
      <c r="E61" s="237"/>
    </row>
    <row r="62" spans="1:8" ht="12.75" customHeight="1" x14ac:dyDescent="0.2">
      <c r="A62" s="60">
        <v>48</v>
      </c>
      <c r="B62" s="79" t="s">
        <v>18</v>
      </c>
      <c r="C62" s="44">
        <v>4039</v>
      </c>
      <c r="D62" s="44">
        <v>96140</v>
      </c>
      <c r="E62" s="80">
        <v>4.2011649677553571</v>
      </c>
      <c r="F62" s="47"/>
      <c r="G62" s="56"/>
      <c r="H62" s="53"/>
    </row>
    <row r="63" spans="1:8" s="56" customFormat="1" x14ac:dyDescent="0.2">
      <c r="A63" s="59">
        <v>49</v>
      </c>
      <c r="B63" s="10" t="s">
        <v>29</v>
      </c>
      <c r="C63" s="40">
        <v>1946</v>
      </c>
      <c r="D63" s="40">
        <v>47282</v>
      </c>
      <c r="E63" s="61">
        <v>4.1157311450446254</v>
      </c>
      <c r="F63" s="47"/>
    </row>
    <row r="64" spans="1:8" x14ac:dyDescent="0.2">
      <c r="A64" s="59">
        <v>50</v>
      </c>
      <c r="B64" s="10" t="s">
        <v>45</v>
      </c>
      <c r="C64" s="40">
        <v>1591</v>
      </c>
      <c r="D64" s="40">
        <v>39490</v>
      </c>
      <c r="E64" s="61">
        <v>4.0288680678652824</v>
      </c>
      <c r="F64" s="47"/>
      <c r="G64" s="56"/>
      <c r="H64" s="53"/>
    </row>
    <row r="65" spans="1:8" x14ac:dyDescent="0.2">
      <c r="A65" s="59">
        <v>51</v>
      </c>
      <c r="B65" s="10" t="s">
        <v>46</v>
      </c>
      <c r="C65" s="40">
        <v>1362</v>
      </c>
      <c r="D65" s="40">
        <v>34010</v>
      </c>
      <c r="E65" s="61">
        <v>4.0047044986768592</v>
      </c>
      <c r="F65" s="47"/>
      <c r="G65" s="56"/>
      <c r="H65" s="53"/>
    </row>
    <row r="66" spans="1:8" x14ac:dyDescent="0.2">
      <c r="A66" s="59">
        <v>52</v>
      </c>
      <c r="B66" s="10" t="s">
        <v>41</v>
      </c>
      <c r="C66" s="40">
        <v>1690</v>
      </c>
      <c r="D66" s="40">
        <v>42775</v>
      </c>
      <c r="E66" s="61">
        <v>3.950905902980713</v>
      </c>
      <c r="F66" s="47"/>
      <c r="G66" s="56"/>
      <c r="H66" s="53"/>
    </row>
    <row r="67" spans="1:8" x14ac:dyDescent="0.2">
      <c r="A67" s="59">
        <v>53</v>
      </c>
      <c r="B67" s="10" t="s">
        <v>19</v>
      </c>
      <c r="C67" s="40">
        <v>1631</v>
      </c>
      <c r="D67" s="40">
        <v>45216</v>
      </c>
      <c r="E67" s="61">
        <v>3.6071302193913657</v>
      </c>
      <c r="F67" s="47"/>
      <c r="G67" s="56"/>
      <c r="H67" s="53"/>
    </row>
    <row r="68" spans="1:8" x14ac:dyDescent="0.2">
      <c r="A68" s="59">
        <v>54</v>
      </c>
      <c r="B68" s="10" t="s">
        <v>49</v>
      </c>
      <c r="C68" s="40">
        <v>2120</v>
      </c>
      <c r="D68" s="40">
        <v>58944</v>
      </c>
      <c r="E68" s="61">
        <v>3.5966340933767644</v>
      </c>
      <c r="F68" s="47"/>
      <c r="G68" s="56"/>
      <c r="H68" s="53"/>
    </row>
    <row r="69" spans="1:8" x14ac:dyDescent="0.2">
      <c r="A69" s="59">
        <v>55</v>
      </c>
      <c r="B69" s="10" t="s">
        <v>37</v>
      </c>
      <c r="C69" s="40">
        <v>5785</v>
      </c>
      <c r="D69" s="40">
        <v>164365</v>
      </c>
      <c r="E69" s="61">
        <v>3.519605755483223</v>
      </c>
      <c r="F69" s="47"/>
      <c r="G69" s="56"/>
      <c r="H69" s="53"/>
    </row>
    <row r="70" spans="1:8" x14ac:dyDescent="0.2">
      <c r="A70" s="59">
        <v>56</v>
      </c>
      <c r="B70" s="10" t="s">
        <v>30</v>
      </c>
      <c r="C70" s="40">
        <v>2223</v>
      </c>
      <c r="D70" s="40">
        <v>64146</v>
      </c>
      <c r="E70" s="61">
        <v>3.4655317556823495</v>
      </c>
      <c r="F70" s="47"/>
      <c r="G70" s="56"/>
      <c r="H70" s="53"/>
    </row>
    <row r="71" spans="1:8" x14ac:dyDescent="0.2">
      <c r="A71" s="59">
        <v>57</v>
      </c>
      <c r="B71" s="10" t="s">
        <v>25</v>
      </c>
      <c r="C71" s="40">
        <v>1280</v>
      </c>
      <c r="D71" s="40">
        <v>37999</v>
      </c>
      <c r="E71" s="61">
        <v>3.3685096976236215</v>
      </c>
      <c r="F71" s="47"/>
      <c r="G71" s="56"/>
      <c r="H71" s="53"/>
    </row>
    <row r="72" spans="1:8" x14ac:dyDescent="0.2">
      <c r="A72" s="59">
        <v>58</v>
      </c>
      <c r="B72" s="10" t="s">
        <v>44</v>
      </c>
      <c r="C72" s="40">
        <v>3098</v>
      </c>
      <c r="D72" s="40">
        <v>92424</v>
      </c>
      <c r="E72" s="61">
        <v>3.3519432182117197</v>
      </c>
      <c r="F72" s="47"/>
      <c r="G72" s="56"/>
      <c r="H72" s="53"/>
    </row>
    <row r="73" spans="1:8" x14ac:dyDescent="0.2">
      <c r="A73" s="59">
        <v>59</v>
      </c>
      <c r="B73" s="10" t="s">
        <v>48</v>
      </c>
      <c r="C73" s="40">
        <v>3233</v>
      </c>
      <c r="D73" s="40">
        <v>97515</v>
      </c>
      <c r="E73" s="61">
        <v>3.3153873763010822</v>
      </c>
      <c r="F73" s="47"/>
      <c r="G73" s="56"/>
      <c r="H73" s="53"/>
    </row>
    <row r="74" spans="1:8" x14ac:dyDescent="0.2">
      <c r="A74" s="59">
        <v>60</v>
      </c>
      <c r="B74" s="10" t="s">
        <v>40</v>
      </c>
      <c r="C74" s="40">
        <v>2438</v>
      </c>
      <c r="D74" s="40">
        <v>73958</v>
      </c>
      <c r="E74" s="61">
        <v>3.2964655615349252</v>
      </c>
      <c r="F74" s="47"/>
      <c r="G74" s="56"/>
      <c r="H74" s="53"/>
    </row>
    <row r="75" spans="1:8" x14ac:dyDescent="0.2">
      <c r="A75" s="59">
        <v>61</v>
      </c>
      <c r="B75" s="10" t="s">
        <v>31</v>
      </c>
      <c r="C75" s="40">
        <v>4376</v>
      </c>
      <c r="D75" s="40">
        <v>139639</v>
      </c>
      <c r="E75" s="61">
        <v>3.1337949999641936</v>
      </c>
      <c r="F75" s="47"/>
      <c r="G75" s="56"/>
      <c r="H75" s="53"/>
    </row>
    <row r="76" spans="1:8" x14ac:dyDescent="0.2">
      <c r="A76" s="59">
        <v>62</v>
      </c>
      <c r="B76" s="10" t="s">
        <v>26</v>
      </c>
      <c r="C76" s="40">
        <v>1879</v>
      </c>
      <c r="D76" s="40">
        <v>60891</v>
      </c>
      <c r="E76" s="61">
        <v>3.0858419142401998</v>
      </c>
      <c r="F76" s="47"/>
      <c r="G76" s="56"/>
      <c r="H76" s="53"/>
    </row>
    <row r="77" spans="1:8" x14ac:dyDescent="0.2">
      <c r="A77" s="59">
        <v>63</v>
      </c>
      <c r="B77" s="10" t="s">
        <v>55</v>
      </c>
      <c r="C77" s="40">
        <v>3045</v>
      </c>
      <c r="D77" s="40">
        <v>110908</v>
      </c>
      <c r="E77" s="61">
        <v>2.7455188083817217</v>
      </c>
      <c r="F77" s="47"/>
      <c r="G77" s="56"/>
      <c r="H77" s="53"/>
    </row>
    <row r="78" spans="1:8" x14ac:dyDescent="0.2">
      <c r="A78" s="59">
        <v>64</v>
      </c>
      <c r="B78" s="10" t="s">
        <v>20</v>
      </c>
      <c r="C78" s="40">
        <v>1701</v>
      </c>
      <c r="D78" s="40">
        <v>64207</v>
      </c>
      <c r="E78" s="61">
        <v>2.6492438519164576</v>
      </c>
      <c r="F78" s="47"/>
      <c r="G78" s="56"/>
      <c r="H78" s="53"/>
    </row>
    <row r="79" spans="1:8" x14ac:dyDescent="0.2">
      <c r="A79" s="59">
        <v>65</v>
      </c>
      <c r="B79" s="10" t="s">
        <v>27</v>
      </c>
      <c r="C79" s="40">
        <v>721</v>
      </c>
      <c r="D79" s="40">
        <v>28005</v>
      </c>
      <c r="E79" s="61">
        <v>2.5745402606677379</v>
      </c>
      <c r="F79" s="47"/>
      <c r="G79" s="56"/>
      <c r="H79" s="53"/>
    </row>
    <row r="80" spans="1:8" x14ac:dyDescent="0.2">
      <c r="A80" s="59">
        <v>66</v>
      </c>
      <c r="B80" s="10" t="s">
        <v>13</v>
      </c>
      <c r="C80" s="40">
        <v>1747</v>
      </c>
      <c r="D80" s="40">
        <v>68318</v>
      </c>
      <c r="E80" s="61">
        <v>2.5571591674229341</v>
      </c>
      <c r="F80" s="47"/>
      <c r="G80" s="56"/>
      <c r="H80" s="53"/>
    </row>
    <row r="81" spans="1:8" x14ac:dyDescent="0.2">
      <c r="A81" s="59">
        <v>67</v>
      </c>
      <c r="B81" s="10" t="s">
        <v>52</v>
      </c>
      <c r="C81" s="40">
        <v>915</v>
      </c>
      <c r="D81" s="40">
        <v>35864</v>
      </c>
      <c r="E81" s="61">
        <v>2.5513049297345525</v>
      </c>
      <c r="F81" s="47"/>
      <c r="G81" s="56"/>
      <c r="H81" s="53"/>
    </row>
    <row r="82" spans="1:8" x14ac:dyDescent="0.2">
      <c r="A82" s="59">
        <v>68</v>
      </c>
      <c r="B82" s="10" t="s">
        <v>53</v>
      </c>
      <c r="C82" s="40">
        <v>3865</v>
      </c>
      <c r="D82" s="40">
        <v>158029</v>
      </c>
      <c r="E82" s="61">
        <v>2.4457536274987501</v>
      </c>
      <c r="F82" s="47"/>
      <c r="G82" s="56"/>
      <c r="H82" s="53"/>
    </row>
    <row r="83" spans="1:8" x14ac:dyDescent="0.2">
      <c r="A83" s="59">
        <v>69</v>
      </c>
      <c r="B83" s="10" t="s">
        <v>28</v>
      </c>
      <c r="C83" s="40">
        <v>1295</v>
      </c>
      <c r="D83" s="40">
        <v>62668</v>
      </c>
      <c r="E83" s="61">
        <v>2.0664453947788344</v>
      </c>
      <c r="F83" s="47"/>
      <c r="G83" s="56"/>
      <c r="H83" s="53"/>
    </row>
    <row r="84" spans="1:8" x14ac:dyDescent="0.2">
      <c r="A84" s="59">
        <v>70</v>
      </c>
      <c r="B84" s="10" t="s">
        <v>33</v>
      </c>
      <c r="C84" s="40">
        <v>2046</v>
      </c>
      <c r="D84" s="40">
        <v>113741</v>
      </c>
      <c r="E84" s="61">
        <v>1.7988236431893512</v>
      </c>
      <c r="F84" s="47"/>
      <c r="G84" s="56"/>
      <c r="H84" s="53"/>
    </row>
    <row r="85" spans="1:8" x14ac:dyDescent="0.2">
      <c r="A85" s="59">
        <v>71</v>
      </c>
      <c r="B85" s="10" t="s">
        <v>32</v>
      </c>
      <c r="C85" s="40">
        <v>809</v>
      </c>
      <c r="D85" s="40">
        <v>45488</v>
      </c>
      <c r="E85" s="61">
        <v>1.7784910306014774</v>
      </c>
      <c r="F85" s="47"/>
      <c r="G85" s="56"/>
      <c r="H85" s="53"/>
    </row>
    <row r="86" spans="1:8" x14ac:dyDescent="0.2">
      <c r="A86" s="59">
        <v>72</v>
      </c>
      <c r="B86" s="10" t="s">
        <v>23</v>
      </c>
      <c r="C86" s="40">
        <v>2271</v>
      </c>
      <c r="D86" s="40">
        <v>128171</v>
      </c>
      <c r="E86" s="61">
        <v>1.7718516669137325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14</v>
      </c>
      <c r="C87" s="40">
        <v>722</v>
      </c>
      <c r="D87" s="40">
        <v>57955</v>
      </c>
      <c r="E87" s="61">
        <v>1.2457941506341128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15</v>
      </c>
      <c r="C88" s="40">
        <v>620</v>
      </c>
      <c r="D88" s="40">
        <v>61514</v>
      </c>
      <c r="E88" s="61">
        <v>1.0079006405046005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9</v>
      </c>
      <c r="C89" s="40">
        <v>1090</v>
      </c>
      <c r="D89" s="40">
        <v>111837</v>
      </c>
      <c r="E89" s="61">
        <v>0.97463272441142024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8</v>
      </c>
      <c r="C90" s="40">
        <v>316</v>
      </c>
      <c r="D90" s="40">
        <v>41032</v>
      </c>
      <c r="E90" s="61">
        <v>0.77013062975238833</v>
      </c>
      <c r="F90" s="47"/>
      <c r="G90" s="56"/>
      <c r="H90" s="53"/>
    </row>
    <row r="91" spans="1:8" s="56" customFormat="1" x14ac:dyDescent="0.2">
      <c r="A91" s="59">
        <v>77</v>
      </c>
      <c r="B91" s="10" t="s">
        <v>12</v>
      </c>
      <c r="C91" s="40">
        <v>887</v>
      </c>
      <c r="D91" s="40">
        <v>117758</v>
      </c>
      <c r="E91" s="61">
        <v>0.75323969496764553</v>
      </c>
      <c r="F91" s="47"/>
    </row>
    <row r="92" spans="1:8" x14ac:dyDescent="0.2">
      <c r="A92" s="59">
        <v>78</v>
      </c>
      <c r="B92" s="10" t="s">
        <v>11</v>
      </c>
      <c r="C92" s="40">
        <v>514</v>
      </c>
      <c r="D92" s="40">
        <v>95491</v>
      </c>
      <c r="E92" s="61">
        <v>0.53827062236231682</v>
      </c>
      <c r="F92" s="47"/>
      <c r="G92" s="56"/>
      <c r="H92" s="53"/>
    </row>
    <row r="93" spans="1:8" x14ac:dyDescent="0.2">
      <c r="A93" s="62">
        <v>79</v>
      </c>
      <c r="B93" s="46" t="s">
        <v>10</v>
      </c>
      <c r="C93" s="46">
        <v>333</v>
      </c>
      <c r="D93" s="46">
        <v>62673</v>
      </c>
      <c r="E93" s="63">
        <v>0.53132928055143369</v>
      </c>
      <c r="F93" s="47"/>
      <c r="G93" s="56"/>
      <c r="H93" s="53"/>
    </row>
    <row r="94" spans="1:8" ht="12.75" customHeight="1" x14ac:dyDescent="0.2">
      <c r="A94" s="32"/>
      <c r="B94" s="9"/>
      <c r="D94" s="1"/>
      <c r="E94" s="56"/>
    </row>
    <row r="95" spans="1:8" ht="12.75" customHeight="1" x14ac:dyDescent="0.2">
      <c r="A95" s="229" t="s">
        <v>102</v>
      </c>
      <c r="B95" s="232" t="s">
        <v>103</v>
      </c>
      <c r="C95" s="235" t="s">
        <v>104</v>
      </c>
      <c r="D95" s="235" t="s">
        <v>332</v>
      </c>
      <c r="E95" s="235" t="s">
        <v>105</v>
      </c>
    </row>
    <row r="96" spans="1:8" ht="24.75" customHeight="1" x14ac:dyDescent="0.2">
      <c r="A96" s="230"/>
      <c r="B96" s="233"/>
      <c r="C96" s="239"/>
      <c r="D96" s="238"/>
      <c r="E96" s="239"/>
    </row>
    <row r="97" spans="1:8" s="56" customFormat="1" ht="15.75" customHeight="1" x14ac:dyDescent="0.2">
      <c r="A97" s="231"/>
      <c r="B97" s="234"/>
      <c r="C97" s="240"/>
      <c r="D97" s="228"/>
      <c r="E97" s="240"/>
    </row>
    <row r="98" spans="1:8" s="56" customFormat="1" x14ac:dyDescent="0.2">
      <c r="A98" s="68"/>
      <c r="B98" s="57" t="s">
        <v>6</v>
      </c>
      <c r="C98" s="29">
        <v>357114</v>
      </c>
      <c r="D98" s="57">
        <v>5412254</v>
      </c>
      <c r="E98" s="58">
        <v>6.5982490843925659</v>
      </c>
    </row>
    <row r="99" spans="1:8" x14ac:dyDescent="0.2">
      <c r="A99" s="60">
        <v>1</v>
      </c>
      <c r="B99" s="151" t="s">
        <v>82</v>
      </c>
      <c r="C99" s="159">
        <v>91034</v>
      </c>
      <c r="D99" s="159">
        <v>775509</v>
      </c>
      <c r="E99" s="202">
        <v>11.738612962583284</v>
      </c>
    </row>
    <row r="100" spans="1:8" x14ac:dyDescent="0.2">
      <c r="A100" s="59">
        <v>2</v>
      </c>
      <c r="B100" s="203" t="s">
        <v>68</v>
      </c>
      <c r="C100" s="114">
        <v>87807</v>
      </c>
      <c r="D100" s="114">
        <v>803955</v>
      </c>
      <c r="E100" s="204">
        <v>10.921879955967686</v>
      </c>
    </row>
    <row r="101" spans="1:8" x14ac:dyDescent="0.2">
      <c r="A101" s="59">
        <v>3</v>
      </c>
      <c r="B101" s="203" t="s">
        <v>54</v>
      </c>
      <c r="C101" s="114">
        <v>70085</v>
      </c>
      <c r="D101" s="114">
        <v>653697</v>
      </c>
      <c r="E101" s="204">
        <v>10.721328077075466</v>
      </c>
    </row>
    <row r="102" spans="1:8" x14ac:dyDescent="0.2">
      <c r="A102" s="59">
        <v>4</v>
      </c>
      <c r="B102" s="203" t="s">
        <v>34</v>
      </c>
      <c r="C102" s="114">
        <v>41307</v>
      </c>
      <c r="D102" s="114">
        <v>706375</v>
      </c>
      <c r="E102" s="204">
        <v>5.8477437621659885</v>
      </c>
    </row>
    <row r="103" spans="1:8" x14ac:dyDescent="0.2">
      <c r="A103" s="59">
        <v>5</v>
      </c>
      <c r="B103" s="203" t="s">
        <v>16</v>
      </c>
      <c r="C103" s="114">
        <v>19686</v>
      </c>
      <c r="D103" s="114">
        <v>559934</v>
      </c>
      <c r="E103" s="204">
        <v>3.515771501641265</v>
      </c>
      <c r="F103" s="219"/>
    </row>
    <row r="104" spans="1:8" x14ac:dyDescent="0.2">
      <c r="A104" s="59">
        <v>6</v>
      </c>
      <c r="B104" s="203" t="s">
        <v>42</v>
      </c>
      <c r="C104" s="114">
        <v>24391</v>
      </c>
      <c r="D104" s="114">
        <v>696347</v>
      </c>
      <c r="E104" s="204">
        <v>3.5027077017636321</v>
      </c>
    </row>
    <row r="105" spans="1:8" x14ac:dyDescent="0.2">
      <c r="A105" s="59">
        <v>7</v>
      </c>
      <c r="B105" s="203" t="s">
        <v>24</v>
      </c>
      <c r="C105" s="114">
        <v>16575</v>
      </c>
      <c r="D105" s="114">
        <v>599859</v>
      </c>
      <c r="E105" s="204">
        <v>2.7631493400949223</v>
      </c>
    </row>
    <row r="106" spans="1:8" x14ac:dyDescent="0.2">
      <c r="A106" s="62">
        <v>8</v>
      </c>
      <c r="B106" s="205" t="s">
        <v>7</v>
      </c>
      <c r="C106" s="115">
        <v>6229</v>
      </c>
      <c r="D106" s="115">
        <v>616578</v>
      </c>
      <c r="E106" s="206">
        <v>1.0102533661596749</v>
      </c>
    </row>
    <row r="107" spans="1:8" x14ac:dyDescent="0.2">
      <c r="A107" s="64"/>
      <c r="C107" s="52"/>
      <c r="D107" s="149"/>
      <c r="E107" s="65"/>
    </row>
    <row r="108" spans="1:8" x14ac:dyDescent="0.2">
      <c r="A108" s="64"/>
      <c r="D108" s="30"/>
    </row>
    <row r="109" spans="1:8" x14ac:dyDescent="0.2">
      <c r="A109" s="64"/>
      <c r="C109" s="65"/>
      <c r="F109" s="56"/>
      <c r="H109" s="53"/>
    </row>
    <row r="110" spans="1:8" x14ac:dyDescent="0.2">
      <c r="A110" s="64"/>
      <c r="C110" s="65"/>
      <c r="F110" s="56"/>
      <c r="H110" s="53"/>
    </row>
    <row r="111" spans="1:8" x14ac:dyDescent="0.2">
      <c r="A111" s="64"/>
      <c r="C111" s="65"/>
      <c r="F111" s="56"/>
      <c r="H111" s="53"/>
    </row>
    <row r="112" spans="1:8" x14ac:dyDescent="0.2">
      <c r="A112" s="64"/>
      <c r="C112" s="65"/>
      <c r="F112" s="56"/>
      <c r="H112" s="53"/>
    </row>
    <row r="113" spans="1:8" x14ac:dyDescent="0.2">
      <c r="A113" s="64"/>
      <c r="C113" s="65"/>
      <c r="F113" s="56">
        <v>11</v>
      </c>
      <c r="H113" s="53"/>
    </row>
    <row r="114" spans="1:8" x14ac:dyDescent="0.2">
      <c r="A114" s="64"/>
      <c r="C114" s="65"/>
      <c r="F114" s="56"/>
      <c r="H114" s="53"/>
    </row>
    <row r="115" spans="1:8" x14ac:dyDescent="0.2">
      <c r="A115" s="64"/>
      <c r="C115" s="65"/>
      <c r="F115" s="56"/>
      <c r="H115" s="53"/>
    </row>
    <row r="116" spans="1:8" x14ac:dyDescent="0.2">
      <c r="A116" s="64"/>
      <c r="C116" s="65"/>
      <c r="F116" s="56"/>
      <c r="H116" s="53"/>
    </row>
    <row r="117" spans="1:8" x14ac:dyDescent="0.2">
      <c r="A117" s="64"/>
      <c r="C117" s="65"/>
      <c r="F117" s="56"/>
      <c r="H117" s="53"/>
    </row>
    <row r="118" spans="1:8" x14ac:dyDescent="0.2">
      <c r="A118" s="64"/>
      <c r="C118" s="65"/>
      <c r="F118" s="56"/>
      <c r="H118" s="53"/>
    </row>
    <row r="119" spans="1:8" x14ac:dyDescent="0.2">
      <c r="A119" s="64"/>
      <c r="D119" s="30"/>
      <c r="E119" s="65"/>
    </row>
    <row r="120" spans="1:8" x14ac:dyDescent="0.2">
      <c r="A120" s="64"/>
      <c r="D120" s="30"/>
      <c r="E120" s="65"/>
    </row>
    <row r="121" spans="1:8" x14ac:dyDescent="0.2">
      <c r="A121" s="64"/>
      <c r="D121" s="30"/>
      <c r="E121" s="65"/>
    </row>
    <row r="122" spans="1:8" x14ac:dyDescent="0.2">
      <c r="A122" s="64"/>
      <c r="D122" s="30"/>
      <c r="E122" s="65"/>
    </row>
    <row r="123" spans="1:8" x14ac:dyDescent="0.2">
      <c r="A123" s="64"/>
      <c r="D123" s="30"/>
      <c r="E123" s="65"/>
    </row>
    <row r="124" spans="1:8" x14ac:dyDescent="0.2">
      <c r="A124" s="64"/>
      <c r="D124" s="30"/>
      <c r="E124" s="65"/>
    </row>
    <row r="125" spans="1:8" x14ac:dyDescent="0.2">
      <c r="A125" s="64"/>
      <c r="D125" s="30"/>
      <c r="E125" s="65"/>
    </row>
    <row r="126" spans="1:8" x14ac:dyDescent="0.2">
      <c r="A126" s="64"/>
      <c r="D126" s="30"/>
      <c r="E126" s="65"/>
    </row>
    <row r="127" spans="1:8" x14ac:dyDescent="0.2">
      <c r="A127" s="64"/>
      <c r="D127" s="30"/>
      <c r="E127" s="65"/>
    </row>
    <row r="128" spans="1:8" x14ac:dyDescent="0.2">
      <c r="A128" s="64"/>
      <c r="D128" s="30"/>
      <c r="E128" s="65"/>
    </row>
    <row r="129" spans="1:5" x14ac:dyDescent="0.2">
      <c r="A129" s="64"/>
      <c r="D129" s="30"/>
      <c r="E129" s="65"/>
    </row>
    <row r="130" spans="1:5" x14ac:dyDescent="0.2">
      <c r="A130" s="64"/>
      <c r="D130" s="30"/>
      <c r="E130" s="65"/>
    </row>
    <row r="131" spans="1:5" x14ac:dyDescent="0.2">
      <c r="A131" s="64"/>
      <c r="D131" s="30"/>
      <c r="E131" s="65"/>
    </row>
    <row r="132" spans="1:5" x14ac:dyDescent="0.2">
      <c r="A132" s="64"/>
      <c r="D132" s="30"/>
      <c r="E132" s="65"/>
    </row>
    <row r="133" spans="1:5" x14ac:dyDescent="0.2">
      <c r="A133" s="64"/>
      <c r="D133" s="30"/>
      <c r="E133" s="65"/>
    </row>
    <row r="134" spans="1:5" x14ac:dyDescent="0.2">
      <c r="A134" s="64"/>
      <c r="D134" s="30"/>
      <c r="E134" s="65"/>
    </row>
    <row r="135" spans="1:5" x14ac:dyDescent="0.2">
      <c r="A135" s="64"/>
      <c r="D135" s="30"/>
      <c r="E135" s="65"/>
    </row>
    <row r="136" spans="1:5" x14ac:dyDescent="0.2">
      <c r="A136" s="64"/>
      <c r="D136" s="30"/>
      <c r="E136" s="65"/>
    </row>
    <row r="137" spans="1:5" x14ac:dyDescent="0.2">
      <c r="A137" s="64"/>
      <c r="D137" s="30"/>
      <c r="E137" s="65"/>
    </row>
    <row r="138" spans="1:5" x14ac:dyDescent="0.2">
      <c r="A138" s="64"/>
      <c r="D138" s="30"/>
      <c r="E138" s="65"/>
    </row>
    <row r="139" spans="1:5" x14ac:dyDescent="0.2">
      <c r="A139" s="64"/>
      <c r="D139" s="30"/>
      <c r="E139" s="65"/>
    </row>
    <row r="140" spans="1:5" x14ac:dyDescent="0.2">
      <c r="A140" s="64"/>
      <c r="D140" s="30"/>
      <c r="E140" s="65"/>
    </row>
    <row r="141" spans="1:5" x14ac:dyDescent="0.2">
      <c r="A141" s="64"/>
      <c r="D141" s="30"/>
      <c r="E141" s="65"/>
    </row>
    <row r="142" spans="1:5" x14ac:dyDescent="0.2">
      <c r="A142" s="64"/>
      <c r="D142" s="30"/>
      <c r="E142" s="65"/>
    </row>
    <row r="143" spans="1:5" x14ac:dyDescent="0.2">
      <c r="A143" s="64"/>
      <c r="D143" s="30"/>
      <c r="E143" s="65"/>
    </row>
    <row r="144" spans="1:5" x14ac:dyDescent="0.2">
      <c r="A144" s="64"/>
      <c r="D144" s="30"/>
      <c r="E144" s="65"/>
    </row>
    <row r="145" spans="1:5" x14ac:dyDescent="0.2">
      <c r="A145" s="64"/>
      <c r="D145" s="30"/>
      <c r="E145" s="65"/>
    </row>
    <row r="146" spans="1:5" x14ac:dyDescent="0.2">
      <c r="A146" s="64"/>
      <c r="D146" s="30"/>
      <c r="E146" s="65"/>
    </row>
    <row r="147" spans="1:5" x14ac:dyDescent="0.2">
      <c r="A147" s="64"/>
      <c r="D147" s="30"/>
      <c r="E147" s="65"/>
    </row>
    <row r="148" spans="1:5" x14ac:dyDescent="0.2">
      <c r="A148" s="64"/>
      <c r="D148" s="30"/>
      <c r="E148" s="65"/>
    </row>
    <row r="149" spans="1:5" x14ac:dyDescent="0.2">
      <c r="A149" s="64"/>
      <c r="D149" s="30"/>
      <c r="E149" s="65"/>
    </row>
    <row r="150" spans="1:5" x14ac:dyDescent="0.2">
      <c r="A150" s="64"/>
      <c r="D150" s="30"/>
      <c r="E150" s="65"/>
    </row>
    <row r="151" spans="1:5" x14ac:dyDescent="0.2">
      <c r="A151" s="64"/>
      <c r="D151" s="30"/>
      <c r="E151" s="65"/>
    </row>
    <row r="152" spans="1:5" x14ac:dyDescent="0.2">
      <c r="A152" s="64"/>
      <c r="D152" s="30"/>
      <c r="E152" s="65"/>
    </row>
    <row r="153" spans="1:5" x14ac:dyDescent="0.2">
      <c r="A153" s="64"/>
      <c r="D153" s="30"/>
      <c r="E153" s="65"/>
    </row>
    <row r="154" spans="1:5" x14ac:dyDescent="0.2">
      <c r="A154" s="64"/>
      <c r="D154" s="30"/>
      <c r="E154" s="65"/>
    </row>
    <row r="155" spans="1:5" x14ac:dyDescent="0.2">
      <c r="A155" s="64"/>
      <c r="D155" s="30"/>
      <c r="E155" s="65"/>
    </row>
    <row r="156" spans="1:5" x14ac:dyDescent="0.2">
      <c r="A156" s="64"/>
      <c r="D156" s="30"/>
      <c r="E156" s="65"/>
    </row>
    <row r="157" spans="1:5" x14ac:dyDescent="0.2">
      <c r="A157" s="64"/>
      <c r="D157" s="30"/>
      <c r="E157" s="65"/>
    </row>
    <row r="158" spans="1:5" x14ac:dyDescent="0.2">
      <c r="A158" s="64"/>
      <c r="D158" s="30"/>
      <c r="E158" s="65"/>
    </row>
    <row r="159" spans="1:5" x14ac:dyDescent="0.2">
      <c r="A159" s="64"/>
      <c r="D159" s="30"/>
      <c r="E159" s="65"/>
    </row>
    <row r="160" spans="1:5" x14ac:dyDescent="0.2">
      <c r="A160" s="64"/>
      <c r="D160" s="30"/>
      <c r="E160" s="65"/>
    </row>
    <row r="161" spans="1:5" x14ac:dyDescent="0.2">
      <c r="A161" s="64"/>
      <c r="D161" s="30"/>
      <c r="E161" s="65"/>
    </row>
    <row r="162" spans="1:5" x14ac:dyDescent="0.2">
      <c r="A162" s="64"/>
      <c r="D162" s="30"/>
      <c r="E162" s="65"/>
    </row>
    <row r="163" spans="1:5" x14ac:dyDescent="0.2">
      <c r="A163" s="64"/>
      <c r="D163" s="30"/>
      <c r="E163" s="65"/>
    </row>
    <row r="164" spans="1:5" x14ac:dyDescent="0.2">
      <c r="A164" s="64"/>
      <c r="D164" s="30"/>
      <c r="E164" s="65"/>
    </row>
    <row r="165" spans="1:5" x14ac:dyDescent="0.2">
      <c r="A165" s="64"/>
      <c r="D165" s="30"/>
      <c r="E165" s="65"/>
    </row>
    <row r="166" spans="1:5" x14ac:dyDescent="0.2">
      <c r="A166" s="64"/>
      <c r="D166" s="30"/>
      <c r="E166" s="65"/>
    </row>
    <row r="167" spans="1:5" x14ac:dyDescent="0.2">
      <c r="A167" s="64"/>
      <c r="D167" s="30"/>
      <c r="E167" s="65"/>
    </row>
    <row r="168" spans="1:5" x14ac:dyDescent="0.2">
      <c r="A168" s="64"/>
      <c r="D168" s="30"/>
      <c r="E168" s="65"/>
    </row>
    <row r="169" spans="1:5" x14ac:dyDescent="0.2">
      <c r="A169" s="64"/>
      <c r="D169" s="30"/>
      <c r="E169" s="65"/>
    </row>
    <row r="170" spans="1:5" x14ac:dyDescent="0.2">
      <c r="A170" s="64"/>
      <c r="D170" s="30"/>
      <c r="E170" s="65"/>
    </row>
    <row r="171" spans="1:5" x14ac:dyDescent="0.2">
      <c r="A171" s="64"/>
      <c r="D171" s="30"/>
      <c r="E171" s="65"/>
    </row>
    <row r="172" spans="1:5" x14ac:dyDescent="0.2">
      <c r="A172" s="64"/>
      <c r="D172" s="30"/>
      <c r="E172" s="65"/>
    </row>
    <row r="173" spans="1:5" x14ac:dyDescent="0.2">
      <c r="A173" s="64"/>
      <c r="D173" s="30"/>
      <c r="E173" s="65"/>
    </row>
    <row r="174" spans="1:5" x14ac:dyDescent="0.2">
      <c r="A174" s="64"/>
      <c r="D174" s="30"/>
      <c r="E174" s="65"/>
    </row>
    <row r="175" spans="1:5" x14ac:dyDescent="0.2">
      <c r="A175" s="64"/>
      <c r="D175" s="30"/>
      <c r="E175" s="65"/>
    </row>
    <row r="176" spans="1:5" x14ac:dyDescent="0.2">
      <c r="A176" s="64"/>
      <c r="D176" s="30"/>
      <c r="E176" s="65"/>
    </row>
    <row r="177" spans="1:5" x14ac:dyDescent="0.2">
      <c r="A177" s="64"/>
      <c r="D177" s="30"/>
      <c r="E177" s="65"/>
    </row>
    <row r="178" spans="1:5" x14ac:dyDescent="0.2">
      <c r="A178" s="64"/>
      <c r="D178" s="30"/>
      <c r="E178" s="65"/>
    </row>
    <row r="179" spans="1:5" x14ac:dyDescent="0.2">
      <c r="A179" s="64"/>
      <c r="D179" s="30"/>
      <c r="E179" s="65"/>
    </row>
    <row r="180" spans="1:5" x14ac:dyDescent="0.2">
      <c r="A180" s="64"/>
      <c r="D180" s="30"/>
      <c r="E180" s="65"/>
    </row>
    <row r="181" spans="1:5" x14ac:dyDescent="0.2">
      <c r="A181" s="64"/>
      <c r="D181" s="30"/>
      <c r="E181" s="65"/>
    </row>
    <row r="182" spans="1:5" x14ac:dyDescent="0.2">
      <c r="A182" s="64"/>
      <c r="D182" s="30"/>
      <c r="E182" s="65"/>
    </row>
    <row r="183" spans="1:5" x14ac:dyDescent="0.2">
      <c r="A183" s="64"/>
      <c r="D183" s="30"/>
      <c r="E183" s="65"/>
    </row>
    <row r="184" spans="1:5" x14ac:dyDescent="0.2">
      <c r="A184" s="64"/>
      <c r="D184" s="30"/>
      <c r="E184" s="65"/>
    </row>
    <row r="185" spans="1:5" x14ac:dyDescent="0.2">
      <c r="A185" s="64"/>
      <c r="D185" s="30"/>
      <c r="E185" s="65"/>
    </row>
    <row r="186" spans="1:5" x14ac:dyDescent="0.2">
      <c r="A186" s="64"/>
      <c r="D186" s="30"/>
      <c r="E186" s="65"/>
    </row>
    <row r="187" spans="1:5" x14ac:dyDescent="0.2">
      <c r="A187" s="64"/>
      <c r="D187" s="30"/>
      <c r="E187" s="65"/>
    </row>
    <row r="188" spans="1:5" x14ac:dyDescent="0.2">
      <c r="A188" s="64"/>
      <c r="D188" s="30"/>
      <c r="E188" s="65"/>
    </row>
    <row r="189" spans="1:5" x14ac:dyDescent="0.2">
      <c r="A189" s="64"/>
      <c r="D189" s="30"/>
      <c r="E189" s="65"/>
    </row>
    <row r="190" spans="1:5" x14ac:dyDescent="0.2">
      <c r="A190" s="64"/>
      <c r="D190" s="30"/>
      <c r="E190" s="65"/>
    </row>
    <row r="191" spans="1:5" x14ac:dyDescent="0.2">
      <c r="A191" s="64"/>
      <c r="D191" s="30"/>
      <c r="E191" s="65"/>
    </row>
    <row r="192" spans="1:5" x14ac:dyDescent="0.2">
      <c r="A192" s="64"/>
      <c r="D192" s="30"/>
      <c r="E192" s="65"/>
    </row>
    <row r="193" spans="1:5" x14ac:dyDescent="0.2">
      <c r="A193" s="64"/>
      <c r="D193" s="30"/>
      <c r="E193" s="65"/>
    </row>
    <row r="194" spans="1:5" x14ac:dyDescent="0.2">
      <c r="A194" s="64"/>
      <c r="D194" s="30"/>
      <c r="E194" s="65"/>
    </row>
    <row r="195" spans="1:5" x14ac:dyDescent="0.2">
      <c r="A195" s="64"/>
      <c r="D195" s="30"/>
      <c r="E195" s="65"/>
    </row>
    <row r="196" spans="1:5" x14ac:dyDescent="0.2">
      <c r="A196" s="64"/>
      <c r="D196" s="30"/>
      <c r="E196" s="65"/>
    </row>
    <row r="197" spans="1:5" x14ac:dyDescent="0.2">
      <c r="A197" s="64"/>
      <c r="D197" s="30"/>
      <c r="E197" s="65"/>
    </row>
    <row r="198" spans="1:5" x14ac:dyDescent="0.2">
      <c r="A198" s="64"/>
      <c r="D198" s="30"/>
      <c r="E198" s="65"/>
    </row>
    <row r="199" spans="1:5" x14ac:dyDescent="0.2">
      <c r="A199" s="64"/>
      <c r="D199" s="30"/>
      <c r="E199" s="65"/>
    </row>
    <row r="200" spans="1:5" x14ac:dyDescent="0.2">
      <c r="A200" s="64"/>
      <c r="D200" s="30"/>
      <c r="E200" s="65"/>
    </row>
    <row r="201" spans="1:5" x14ac:dyDescent="0.2">
      <c r="A201" s="64"/>
      <c r="D201" s="30"/>
      <c r="E201" s="65"/>
    </row>
    <row r="202" spans="1:5" x14ac:dyDescent="0.2">
      <c r="A202" s="64"/>
      <c r="D202" s="30"/>
      <c r="E202" s="65"/>
    </row>
    <row r="203" spans="1:5" x14ac:dyDescent="0.2">
      <c r="A203" s="64"/>
      <c r="D203" s="30"/>
      <c r="E203" s="65"/>
    </row>
    <row r="204" spans="1:5" x14ac:dyDescent="0.2">
      <c r="A204" s="64"/>
      <c r="D204" s="30"/>
      <c r="E204" s="65"/>
    </row>
    <row r="205" spans="1:5" x14ac:dyDescent="0.2">
      <c r="A205" s="64"/>
      <c r="D205" s="30"/>
      <c r="E205" s="65"/>
    </row>
    <row r="206" spans="1:5" x14ac:dyDescent="0.2">
      <c r="A206" s="64"/>
      <c r="D206" s="30"/>
      <c r="E206" s="65"/>
    </row>
    <row r="207" spans="1:5" x14ac:dyDescent="0.2">
      <c r="A207" s="64"/>
      <c r="D207" s="30"/>
      <c r="E207" s="65"/>
    </row>
    <row r="208" spans="1:5" x14ac:dyDescent="0.2">
      <c r="A208" s="64"/>
      <c r="D208" s="30"/>
      <c r="E208" s="65"/>
    </row>
    <row r="209" spans="1:5" x14ac:dyDescent="0.2">
      <c r="A209" s="64"/>
      <c r="D209" s="30"/>
      <c r="E209" s="65"/>
    </row>
    <row r="210" spans="1:5" x14ac:dyDescent="0.2">
      <c r="A210" s="64"/>
      <c r="D210" s="30"/>
      <c r="E210" s="65"/>
    </row>
    <row r="211" spans="1:5" x14ac:dyDescent="0.2">
      <c r="A211" s="64"/>
      <c r="D211" s="30"/>
      <c r="E211" s="65"/>
    </row>
    <row r="212" spans="1:5" x14ac:dyDescent="0.2">
      <c r="A212" s="64"/>
      <c r="D212" s="30"/>
      <c r="E212" s="65"/>
    </row>
    <row r="213" spans="1:5" x14ac:dyDescent="0.2">
      <c r="A213" s="64"/>
      <c r="D213" s="30"/>
      <c r="E213" s="65"/>
    </row>
    <row r="214" spans="1:5" x14ac:dyDescent="0.2">
      <c r="A214" s="64"/>
      <c r="D214" s="30"/>
      <c r="E214" s="65"/>
    </row>
    <row r="215" spans="1:5" x14ac:dyDescent="0.2">
      <c r="A215" s="64"/>
      <c r="D215" s="30"/>
      <c r="E215" s="65"/>
    </row>
    <row r="216" spans="1:5" x14ac:dyDescent="0.2">
      <c r="A216" s="64"/>
      <c r="D216" s="30"/>
      <c r="E216" s="65"/>
    </row>
    <row r="217" spans="1:5" x14ac:dyDescent="0.2">
      <c r="A217" s="64"/>
      <c r="D217" s="30"/>
      <c r="E217" s="65"/>
    </row>
    <row r="218" spans="1:5" x14ac:dyDescent="0.2">
      <c r="A218" s="64"/>
      <c r="D218" s="30"/>
      <c r="E218" s="65"/>
    </row>
    <row r="219" spans="1:5" x14ac:dyDescent="0.2">
      <c r="A219" s="64"/>
      <c r="D219" s="30"/>
      <c r="E219" s="65"/>
    </row>
    <row r="220" spans="1:5" x14ac:dyDescent="0.2">
      <c r="A220" s="64"/>
      <c r="D220" s="30"/>
      <c r="E220" s="65"/>
    </row>
    <row r="221" spans="1:5" x14ac:dyDescent="0.2">
      <c r="A221" s="64"/>
      <c r="D221" s="30"/>
      <c r="E221" s="65"/>
    </row>
    <row r="222" spans="1:5" x14ac:dyDescent="0.2">
      <c r="A222" s="64"/>
      <c r="D222" s="30"/>
      <c r="E222" s="65"/>
    </row>
    <row r="223" spans="1:5" x14ac:dyDescent="0.2">
      <c r="A223" s="64"/>
      <c r="D223" s="30"/>
      <c r="E223" s="65"/>
    </row>
    <row r="224" spans="1:5" x14ac:dyDescent="0.2">
      <c r="A224" s="64"/>
      <c r="D224" s="30"/>
      <c r="E224" s="65"/>
    </row>
    <row r="225" spans="1:5" x14ac:dyDescent="0.2">
      <c r="A225" s="64"/>
      <c r="D225" s="30"/>
      <c r="E225" s="65"/>
    </row>
    <row r="226" spans="1:5" x14ac:dyDescent="0.2">
      <c r="A226" s="64"/>
      <c r="D226" s="30"/>
      <c r="E226" s="65"/>
    </row>
    <row r="227" spans="1:5" x14ac:dyDescent="0.2">
      <c r="A227" s="64"/>
      <c r="D227" s="30"/>
      <c r="E227" s="65"/>
    </row>
    <row r="228" spans="1:5" x14ac:dyDescent="0.2">
      <c r="A228" s="64"/>
      <c r="D228" s="30"/>
      <c r="E228" s="65"/>
    </row>
    <row r="229" spans="1:5" x14ac:dyDescent="0.2">
      <c r="A229" s="64"/>
      <c r="D229" s="30"/>
      <c r="E229" s="65"/>
    </row>
    <row r="230" spans="1:5" x14ac:dyDescent="0.2">
      <c r="A230" s="64"/>
      <c r="D230" s="30"/>
      <c r="E230" s="65"/>
    </row>
    <row r="231" spans="1:5" x14ac:dyDescent="0.2">
      <c r="A231" s="64"/>
      <c r="D231" s="30"/>
      <c r="E231" s="65"/>
    </row>
    <row r="232" spans="1:5" x14ac:dyDescent="0.2">
      <c r="A232" s="64"/>
      <c r="D232" s="30"/>
      <c r="E232" s="65"/>
    </row>
    <row r="233" spans="1:5" x14ac:dyDescent="0.2">
      <c r="A233" s="64"/>
      <c r="D233" s="30"/>
      <c r="E233" s="65"/>
    </row>
    <row r="234" spans="1:5" x14ac:dyDescent="0.2">
      <c r="A234" s="64"/>
      <c r="D234" s="30"/>
      <c r="E234" s="65"/>
    </row>
    <row r="235" spans="1:5" x14ac:dyDescent="0.2">
      <c r="A235" s="64"/>
      <c r="D235" s="30"/>
      <c r="E235" s="65"/>
    </row>
    <row r="236" spans="1:5" x14ac:dyDescent="0.2">
      <c r="A236" s="64"/>
      <c r="D236" s="30"/>
      <c r="E236" s="65"/>
    </row>
    <row r="237" spans="1:5" x14ac:dyDescent="0.2">
      <c r="A237" s="64"/>
      <c r="D237" s="30"/>
      <c r="E237" s="65"/>
    </row>
    <row r="238" spans="1:5" x14ac:dyDescent="0.2">
      <c r="A238" s="64"/>
      <c r="D238" s="30"/>
      <c r="E238" s="65"/>
    </row>
    <row r="239" spans="1:5" x14ac:dyDescent="0.2">
      <c r="A239" s="64"/>
      <c r="D239" s="30"/>
      <c r="E239" s="65"/>
    </row>
    <row r="240" spans="1:5" x14ac:dyDescent="0.2">
      <c r="A240" s="64"/>
      <c r="D240" s="30"/>
      <c r="E240" s="65"/>
    </row>
    <row r="241" spans="1:5" x14ac:dyDescent="0.2">
      <c r="A241" s="64"/>
      <c r="E241" s="64"/>
    </row>
    <row r="242" spans="1:5" x14ac:dyDescent="0.2">
      <c r="A242" s="64"/>
      <c r="E242" s="64"/>
    </row>
    <row r="243" spans="1:5" x14ac:dyDescent="0.2">
      <c r="A243" s="64"/>
      <c r="E243" s="64"/>
    </row>
    <row r="244" spans="1:5" x14ac:dyDescent="0.2">
      <c r="A244" s="64"/>
      <c r="E244" s="64"/>
    </row>
    <row r="245" spans="1:5" x14ac:dyDescent="0.2">
      <c r="A245" s="64"/>
      <c r="E245" s="64"/>
    </row>
    <row r="246" spans="1:5" x14ac:dyDescent="0.2">
      <c r="A246" s="64"/>
      <c r="E246" s="64"/>
    </row>
    <row r="247" spans="1:5" x14ac:dyDescent="0.2">
      <c r="A247" s="64"/>
      <c r="E247" s="64"/>
    </row>
    <row r="248" spans="1:5" x14ac:dyDescent="0.2">
      <c r="A248" s="64"/>
      <c r="E248" s="64"/>
    </row>
    <row r="249" spans="1:5" x14ac:dyDescent="0.2">
      <c r="A249" s="64"/>
      <c r="E249" s="64"/>
    </row>
    <row r="250" spans="1:5" x14ac:dyDescent="0.2">
      <c r="A250" s="64"/>
      <c r="E250" s="64"/>
    </row>
    <row r="251" spans="1:5" x14ac:dyDescent="0.2">
      <c r="A251" s="64"/>
      <c r="E251" s="64"/>
    </row>
    <row r="252" spans="1:5" x14ac:dyDescent="0.2">
      <c r="A252" s="64"/>
      <c r="E252" s="64"/>
    </row>
    <row r="253" spans="1:5" x14ac:dyDescent="0.2">
      <c r="A253" s="64"/>
      <c r="E253" s="64"/>
    </row>
    <row r="254" spans="1:5" x14ac:dyDescent="0.2">
      <c r="A254" s="64"/>
      <c r="E254" s="64"/>
    </row>
    <row r="255" spans="1:5" x14ac:dyDescent="0.2">
      <c r="A255" s="64"/>
      <c r="E255" s="64"/>
    </row>
    <row r="256" spans="1:5" x14ac:dyDescent="0.2">
      <c r="A256" s="64"/>
      <c r="E256" s="64"/>
    </row>
    <row r="257" spans="1:5" x14ac:dyDescent="0.2">
      <c r="A257" s="64"/>
      <c r="E257" s="64"/>
    </row>
    <row r="258" spans="1:5" x14ac:dyDescent="0.2">
      <c r="A258" s="64"/>
      <c r="E258" s="64"/>
    </row>
    <row r="259" spans="1:5" x14ac:dyDescent="0.2">
      <c r="A259" s="64"/>
      <c r="E259" s="64"/>
    </row>
    <row r="260" spans="1:5" x14ac:dyDescent="0.2">
      <c r="A260" s="64"/>
      <c r="E260" s="64"/>
    </row>
    <row r="261" spans="1:5" x14ac:dyDescent="0.2">
      <c r="A261" s="64"/>
      <c r="E261" s="64"/>
    </row>
    <row r="262" spans="1:5" x14ac:dyDescent="0.2">
      <c r="A262" s="64"/>
      <c r="E262" s="64"/>
    </row>
    <row r="263" spans="1:5" x14ac:dyDescent="0.2">
      <c r="A263" s="64"/>
      <c r="E263" s="64"/>
    </row>
    <row r="264" spans="1:5" x14ac:dyDescent="0.2">
      <c r="A264" s="64"/>
      <c r="E264" s="64"/>
    </row>
    <row r="265" spans="1:5" x14ac:dyDescent="0.2">
      <c r="A265" s="64"/>
      <c r="E265" s="64"/>
    </row>
    <row r="266" spans="1:5" x14ac:dyDescent="0.2">
      <c r="A266" s="64"/>
      <c r="E266" s="64"/>
    </row>
    <row r="267" spans="1:5" x14ac:dyDescent="0.2">
      <c r="A267" s="64"/>
      <c r="E267" s="64"/>
    </row>
    <row r="268" spans="1:5" x14ac:dyDescent="0.2">
      <c r="A268" s="64"/>
      <c r="E268" s="64"/>
    </row>
    <row r="269" spans="1:5" x14ac:dyDescent="0.2">
      <c r="A269" s="64"/>
      <c r="E269" s="64"/>
    </row>
    <row r="270" spans="1:5" x14ac:dyDescent="0.2">
      <c r="A270" s="64"/>
      <c r="E270" s="64"/>
    </row>
    <row r="271" spans="1:5" x14ac:dyDescent="0.2">
      <c r="A271" s="64"/>
      <c r="E271" s="64"/>
    </row>
    <row r="272" spans="1:5" x14ac:dyDescent="0.2">
      <c r="A272" s="64"/>
    </row>
    <row r="273" spans="1:1" x14ac:dyDescent="0.2">
      <c r="A273" s="64"/>
    </row>
    <row r="274" spans="1:1" x14ac:dyDescent="0.2">
      <c r="A274" s="64"/>
    </row>
    <row r="275" spans="1:1" x14ac:dyDescent="0.2">
      <c r="A275" s="64"/>
    </row>
    <row r="276" spans="1:1" x14ac:dyDescent="0.2">
      <c r="A276" s="64"/>
    </row>
    <row r="277" spans="1:1" x14ac:dyDescent="0.2">
      <c r="A277" s="64"/>
    </row>
    <row r="278" spans="1:1" x14ac:dyDescent="0.2">
      <c r="A278" s="64"/>
    </row>
    <row r="279" spans="1:1" x14ac:dyDescent="0.2">
      <c r="A279" s="64"/>
    </row>
    <row r="280" spans="1:1" x14ac:dyDescent="0.2">
      <c r="A280" s="64"/>
    </row>
    <row r="281" spans="1:1" x14ac:dyDescent="0.2">
      <c r="A281" s="64"/>
    </row>
    <row r="282" spans="1:1" x14ac:dyDescent="0.2">
      <c r="A282" s="64"/>
    </row>
    <row r="283" spans="1:1" x14ac:dyDescent="0.2">
      <c r="A283" s="64"/>
    </row>
    <row r="284" spans="1:1" x14ac:dyDescent="0.2">
      <c r="A284" s="64"/>
    </row>
    <row r="285" spans="1:1" x14ac:dyDescent="0.2">
      <c r="A285" s="64"/>
    </row>
    <row r="286" spans="1:1" x14ac:dyDescent="0.2">
      <c r="A286" s="64"/>
    </row>
    <row r="287" spans="1:1" x14ac:dyDescent="0.2">
      <c r="A287" s="64"/>
    </row>
    <row r="288" spans="1:1" x14ac:dyDescent="0.2">
      <c r="A288" s="64"/>
    </row>
    <row r="289" spans="1:1" x14ac:dyDescent="0.2">
      <c r="A289" s="64"/>
    </row>
    <row r="290" spans="1:1" x14ac:dyDescent="0.2">
      <c r="A290" s="64"/>
    </row>
    <row r="291" spans="1:1" x14ac:dyDescent="0.2">
      <c r="A291" s="64"/>
    </row>
    <row r="292" spans="1:1" x14ac:dyDescent="0.2">
      <c r="A292" s="64"/>
    </row>
    <row r="293" spans="1:1" x14ac:dyDescent="0.2">
      <c r="A293" s="64"/>
    </row>
    <row r="294" spans="1:1" x14ac:dyDescent="0.2">
      <c r="A294" s="64"/>
    </row>
    <row r="295" spans="1:1" x14ac:dyDescent="0.2">
      <c r="A295" s="64"/>
    </row>
    <row r="296" spans="1:1" x14ac:dyDescent="0.2">
      <c r="A296" s="64"/>
    </row>
    <row r="297" spans="1:1" x14ac:dyDescent="0.2">
      <c r="A297" s="64"/>
    </row>
    <row r="298" spans="1:1" x14ac:dyDescent="0.2">
      <c r="A298" s="64"/>
    </row>
    <row r="299" spans="1:1" x14ac:dyDescent="0.2">
      <c r="A299" s="64"/>
    </row>
    <row r="300" spans="1:1" x14ac:dyDescent="0.2">
      <c r="A300" s="64"/>
    </row>
    <row r="301" spans="1:1" x14ac:dyDescent="0.2">
      <c r="A301" s="64"/>
    </row>
    <row r="302" spans="1:1" x14ac:dyDescent="0.2">
      <c r="A302" s="64"/>
    </row>
    <row r="303" spans="1:1" x14ac:dyDescent="0.2">
      <c r="A303" s="64"/>
    </row>
    <row r="304" spans="1:1" x14ac:dyDescent="0.2">
      <c r="A304" s="64"/>
    </row>
    <row r="305" spans="1:1" x14ac:dyDescent="0.2">
      <c r="A305" s="64"/>
    </row>
    <row r="306" spans="1:1" x14ac:dyDescent="0.2">
      <c r="A306" s="64"/>
    </row>
    <row r="307" spans="1:1" x14ac:dyDescent="0.2">
      <c r="A307" s="64"/>
    </row>
    <row r="308" spans="1:1" x14ac:dyDescent="0.2">
      <c r="A308" s="64"/>
    </row>
    <row r="309" spans="1:1" x14ac:dyDescent="0.2">
      <c r="A309" s="64"/>
    </row>
    <row r="310" spans="1:1" x14ac:dyDescent="0.2">
      <c r="A310" s="64"/>
    </row>
    <row r="311" spans="1:1" x14ac:dyDescent="0.2">
      <c r="A311" s="64"/>
    </row>
    <row r="312" spans="1:1" x14ac:dyDescent="0.2">
      <c r="A312" s="64"/>
    </row>
    <row r="313" spans="1:1" x14ac:dyDescent="0.2">
      <c r="A313" s="64"/>
    </row>
    <row r="314" spans="1:1" x14ac:dyDescent="0.2">
      <c r="A314" s="64"/>
    </row>
    <row r="315" spans="1:1" x14ac:dyDescent="0.2">
      <c r="A315" s="64"/>
    </row>
    <row r="316" spans="1:1" x14ac:dyDescent="0.2">
      <c r="A316" s="64"/>
    </row>
    <row r="317" spans="1:1" x14ac:dyDescent="0.2">
      <c r="A317" s="64"/>
    </row>
    <row r="318" spans="1:1" x14ac:dyDescent="0.2">
      <c r="A318" s="64"/>
    </row>
    <row r="319" spans="1:1" x14ac:dyDescent="0.2">
      <c r="A319" s="64"/>
    </row>
    <row r="320" spans="1:1" x14ac:dyDescent="0.2">
      <c r="A320" s="64"/>
    </row>
    <row r="321" spans="1:1" x14ac:dyDescent="0.2">
      <c r="A321" s="64"/>
    </row>
    <row r="322" spans="1:1" x14ac:dyDescent="0.2">
      <c r="A322" s="64"/>
    </row>
    <row r="323" spans="1:1" x14ac:dyDescent="0.2">
      <c r="A323" s="64"/>
    </row>
    <row r="324" spans="1:1" x14ac:dyDescent="0.2">
      <c r="A324" s="64"/>
    </row>
    <row r="325" spans="1:1" x14ac:dyDescent="0.2">
      <c r="A325" s="64"/>
    </row>
    <row r="326" spans="1:1" x14ac:dyDescent="0.2">
      <c r="A326" s="64"/>
    </row>
    <row r="327" spans="1:1" x14ac:dyDescent="0.2">
      <c r="A327" s="64"/>
    </row>
    <row r="328" spans="1:1" x14ac:dyDescent="0.2">
      <c r="A328" s="64"/>
    </row>
    <row r="329" spans="1:1" x14ac:dyDescent="0.2">
      <c r="A329" s="64"/>
    </row>
    <row r="330" spans="1:1" x14ac:dyDescent="0.2">
      <c r="A330" s="64"/>
    </row>
    <row r="331" spans="1:1" x14ac:dyDescent="0.2">
      <c r="A331" s="64"/>
    </row>
    <row r="332" spans="1:1" x14ac:dyDescent="0.2">
      <c r="A332" s="64"/>
    </row>
    <row r="333" spans="1:1" x14ac:dyDescent="0.2">
      <c r="A333" s="64"/>
    </row>
    <row r="334" spans="1:1" x14ac:dyDescent="0.2">
      <c r="A334" s="64"/>
    </row>
    <row r="335" spans="1:1" x14ac:dyDescent="0.2">
      <c r="A335" s="64"/>
    </row>
    <row r="336" spans="1:1" x14ac:dyDescent="0.2">
      <c r="A336" s="64"/>
    </row>
    <row r="337" spans="1:1" x14ac:dyDescent="0.2">
      <c r="A337" s="64"/>
    </row>
    <row r="338" spans="1:1" x14ac:dyDescent="0.2">
      <c r="A338" s="64"/>
    </row>
    <row r="339" spans="1:1" x14ac:dyDescent="0.2">
      <c r="A339" s="64"/>
    </row>
    <row r="340" spans="1:1" x14ac:dyDescent="0.2">
      <c r="A340" s="64"/>
    </row>
    <row r="341" spans="1:1" x14ac:dyDescent="0.2">
      <c r="A341" s="64"/>
    </row>
    <row r="342" spans="1:1" x14ac:dyDescent="0.2">
      <c r="A342" s="64"/>
    </row>
    <row r="343" spans="1:1" x14ac:dyDescent="0.2">
      <c r="A343" s="64"/>
    </row>
    <row r="344" spans="1:1" x14ac:dyDescent="0.2">
      <c r="A344" s="64"/>
    </row>
    <row r="345" spans="1:1" x14ac:dyDescent="0.2">
      <c r="A345" s="64"/>
    </row>
    <row r="346" spans="1:1" x14ac:dyDescent="0.2">
      <c r="A346" s="64"/>
    </row>
    <row r="347" spans="1:1" x14ac:dyDescent="0.2">
      <c r="A347" s="64"/>
    </row>
    <row r="348" spans="1:1" x14ac:dyDescent="0.2">
      <c r="A348" s="64"/>
    </row>
    <row r="349" spans="1:1" x14ac:dyDescent="0.2">
      <c r="A349" s="64"/>
    </row>
    <row r="350" spans="1:1" x14ac:dyDescent="0.2">
      <c r="A350" s="64"/>
    </row>
    <row r="351" spans="1:1" x14ac:dyDescent="0.2">
      <c r="A351" s="64"/>
    </row>
    <row r="352" spans="1:1" x14ac:dyDescent="0.2">
      <c r="A352" s="64"/>
    </row>
    <row r="353" spans="1:1" x14ac:dyDescent="0.2">
      <c r="A353" s="64"/>
    </row>
    <row r="354" spans="1:1" x14ac:dyDescent="0.2">
      <c r="A354" s="64"/>
    </row>
    <row r="355" spans="1:1" x14ac:dyDescent="0.2">
      <c r="A355" s="64"/>
    </row>
    <row r="356" spans="1:1" x14ac:dyDescent="0.2">
      <c r="A356" s="64"/>
    </row>
    <row r="357" spans="1:1" x14ac:dyDescent="0.2">
      <c r="A357" s="64"/>
    </row>
    <row r="358" spans="1:1" x14ac:dyDescent="0.2">
      <c r="A358" s="64"/>
    </row>
    <row r="359" spans="1:1" x14ac:dyDescent="0.2">
      <c r="A359" s="64"/>
    </row>
    <row r="360" spans="1:1" x14ac:dyDescent="0.2">
      <c r="A360" s="64"/>
    </row>
    <row r="361" spans="1:1" x14ac:dyDescent="0.2">
      <c r="A361" s="64"/>
    </row>
    <row r="362" spans="1:1" x14ac:dyDescent="0.2">
      <c r="A362" s="64"/>
    </row>
    <row r="363" spans="1:1" x14ac:dyDescent="0.2">
      <c r="A363" s="64"/>
    </row>
    <row r="364" spans="1:1" x14ac:dyDescent="0.2">
      <c r="A364" s="64"/>
    </row>
    <row r="365" spans="1:1" x14ac:dyDescent="0.2">
      <c r="A365" s="64"/>
    </row>
    <row r="366" spans="1:1" x14ac:dyDescent="0.2">
      <c r="A366" s="64"/>
    </row>
    <row r="367" spans="1:1" x14ac:dyDescent="0.2">
      <c r="A367" s="64"/>
    </row>
    <row r="368" spans="1:1" x14ac:dyDescent="0.2">
      <c r="A368" s="64"/>
    </row>
    <row r="369" spans="1:1" x14ac:dyDescent="0.2">
      <c r="A369" s="64"/>
    </row>
    <row r="370" spans="1:1" x14ac:dyDescent="0.2">
      <c r="A370" s="64"/>
    </row>
    <row r="371" spans="1:1" x14ac:dyDescent="0.2">
      <c r="A371" s="64"/>
    </row>
    <row r="372" spans="1:1" x14ac:dyDescent="0.2">
      <c r="A372" s="64"/>
    </row>
    <row r="373" spans="1:1" x14ac:dyDescent="0.2">
      <c r="A373" s="64"/>
    </row>
    <row r="374" spans="1:1" x14ac:dyDescent="0.2">
      <c r="A374" s="64"/>
    </row>
    <row r="375" spans="1:1" x14ac:dyDescent="0.2">
      <c r="A375" s="64"/>
    </row>
    <row r="376" spans="1:1" x14ac:dyDescent="0.2">
      <c r="A376" s="64"/>
    </row>
    <row r="377" spans="1:1" x14ac:dyDescent="0.2">
      <c r="A377" s="64"/>
    </row>
    <row r="378" spans="1:1" x14ac:dyDescent="0.2">
      <c r="A378" s="64"/>
    </row>
    <row r="379" spans="1:1" x14ac:dyDescent="0.2">
      <c r="A379" s="64"/>
    </row>
    <row r="380" spans="1:1" x14ac:dyDescent="0.2">
      <c r="A380" s="64"/>
    </row>
    <row r="381" spans="1:1" x14ac:dyDescent="0.2">
      <c r="A381" s="64"/>
    </row>
    <row r="382" spans="1:1" x14ac:dyDescent="0.2">
      <c r="A382" s="64"/>
    </row>
    <row r="383" spans="1:1" x14ac:dyDescent="0.2">
      <c r="A383" s="64"/>
    </row>
    <row r="384" spans="1:1" x14ac:dyDescent="0.2">
      <c r="A384" s="64"/>
    </row>
    <row r="385" spans="1:1" x14ac:dyDescent="0.2">
      <c r="A385" s="64"/>
    </row>
    <row r="386" spans="1:1" x14ac:dyDescent="0.2">
      <c r="A386" s="64"/>
    </row>
    <row r="387" spans="1:1" x14ac:dyDescent="0.2">
      <c r="A387" s="64"/>
    </row>
    <row r="388" spans="1:1" x14ac:dyDescent="0.2">
      <c r="A388" s="64"/>
    </row>
    <row r="389" spans="1:1" x14ac:dyDescent="0.2">
      <c r="A389" s="64"/>
    </row>
    <row r="390" spans="1:1" x14ac:dyDescent="0.2">
      <c r="A390" s="64"/>
    </row>
    <row r="391" spans="1:1" x14ac:dyDescent="0.2">
      <c r="A391" s="64"/>
    </row>
    <row r="392" spans="1:1" x14ac:dyDescent="0.2">
      <c r="A392" s="64"/>
    </row>
    <row r="393" spans="1:1" x14ac:dyDescent="0.2">
      <c r="A393" s="64"/>
    </row>
    <row r="394" spans="1:1" x14ac:dyDescent="0.2">
      <c r="A394" s="64"/>
    </row>
    <row r="395" spans="1:1" x14ac:dyDescent="0.2">
      <c r="A395" s="64"/>
    </row>
    <row r="396" spans="1:1" x14ac:dyDescent="0.2">
      <c r="A396" s="64"/>
    </row>
    <row r="397" spans="1:1" x14ac:dyDescent="0.2">
      <c r="A397" s="64"/>
    </row>
    <row r="398" spans="1:1" x14ac:dyDescent="0.2">
      <c r="A398" s="64"/>
    </row>
    <row r="399" spans="1:1" x14ac:dyDescent="0.2">
      <c r="A399" s="64"/>
    </row>
    <row r="400" spans="1:1" x14ac:dyDescent="0.2">
      <c r="A400" s="64"/>
    </row>
    <row r="401" spans="1:1" x14ac:dyDescent="0.2">
      <c r="A401" s="64"/>
    </row>
    <row r="402" spans="1:1" x14ac:dyDescent="0.2">
      <c r="A402" s="64"/>
    </row>
    <row r="403" spans="1:1" x14ac:dyDescent="0.2">
      <c r="A403" s="64"/>
    </row>
    <row r="404" spans="1:1" x14ac:dyDescent="0.2">
      <c r="A404" s="64"/>
    </row>
    <row r="405" spans="1:1" x14ac:dyDescent="0.2">
      <c r="A405" s="64"/>
    </row>
    <row r="406" spans="1:1" x14ac:dyDescent="0.2">
      <c r="A406" s="64"/>
    </row>
    <row r="407" spans="1:1" x14ac:dyDescent="0.2">
      <c r="A407" s="64"/>
    </row>
    <row r="408" spans="1:1" x14ac:dyDescent="0.2">
      <c r="A408" s="64"/>
    </row>
    <row r="409" spans="1:1" x14ac:dyDescent="0.2">
      <c r="A409" s="64"/>
    </row>
    <row r="410" spans="1:1" x14ac:dyDescent="0.2">
      <c r="A410" s="64"/>
    </row>
    <row r="411" spans="1:1" x14ac:dyDescent="0.2">
      <c r="A411" s="64"/>
    </row>
    <row r="412" spans="1:1" x14ac:dyDescent="0.2">
      <c r="A412" s="64"/>
    </row>
    <row r="413" spans="1:1" x14ac:dyDescent="0.2">
      <c r="A413" s="64"/>
    </row>
    <row r="414" spans="1:1" x14ac:dyDescent="0.2">
      <c r="A414" s="64"/>
    </row>
    <row r="415" spans="1:1" x14ac:dyDescent="0.2">
      <c r="A415" s="64"/>
    </row>
    <row r="416" spans="1:1" x14ac:dyDescent="0.2">
      <c r="A416" s="64"/>
    </row>
    <row r="417" spans="1:1" x14ac:dyDescent="0.2">
      <c r="A417" s="64"/>
    </row>
    <row r="418" spans="1:1" x14ac:dyDescent="0.2">
      <c r="A418" s="64"/>
    </row>
    <row r="419" spans="1:1" x14ac:dyDescent="0.2">
      <c r="A419" s="64"/>
    </row>
    <row r="420" spans="1:1" x14ac:dyDescent="0.2">
      <c r="A420" s="64"/>
    </row>
    <row r="421" spans="1:1" x14ac:dyDescent="0.2">
      <c r="A421" s="64"/>
    </row>
    <row r="422" spans="1:1" x14ac:dyDescent="0.2">
      <c r="A422" s="64"/>
    </row>
    <row r="423" spans="1:1" x14ac:dyDescent="0.2">
      <c r="A423" s="64"/>
    </row>
    <row r="424" spans="1:1" x14ac:dyDescent="0.2">
      <c r="A424" s="64"/>
    </row>
    <row r="425" spans="1:1" x14ac:dyDescent="0.2">
      <c r="A425" s="64"/>
    </row>
    <row r="426" spans="1:1" x14ac:dyDescent="0.2">
      <c r="A426" s="64"/>
    </row>
    <row r="427" spans="1:1" x14ac:dyDescent="0.2">
      <c r="A427" s="64"/>
    </row>
    <row r="428" spans="1:1" x14ac:dyDescent="0.2">
      <c r="A428" s="64"/>
    </row>
    <row r="429" spans="1:1" x14ac:dyDescent="0.2">
      <c r="A429" s="64"/>
    </row>
    <row r="430" spans="1:1" x14ac:dyDescent="0.2">
      <c r="A430" s="64"/>
    </row>
    <row r="431" spans="1:1" x14ac:dyDescent="0.2">
      <c r="A431" s="64"/>
    </row>
    <row r="432" spans="1:1" x14ac:dyDescent="0.2">
      <c r="A432" s="64"/>
    </row>
    <row r="433" spans="1:1" x14ac:dyDescent="0.2">
      <c r="A433" s="64"/>
    </row>
    <row r="434" spans="1:1" x14ac:dyDescent="0.2">
      <c r="A434" s="64"/>
    </row>
    <row r="435" spans="1:1" x14ac:dyDescent="0.2">
      <c r="A435" s="64"/>
    </row>
    <row r="436" spans="1:1" x14ac:dyDescent="0.2">
      <c r="A436" s="64"/>
    </row>
    <row r="437" spans="1:1" x14ac:dyDescent="0.2">
      <c r="A437" s="64"/>
    </row>
    <row r="438" spans="1:1" x14ac:dyDescent="0.2">
      <c r="A438" s="64"/>
    </row>
    <row r="439" spans="1:1" x14ac:dyDescent="0.2">
      <c r="A439" s="64"/>
    </row>
    <row r="440" spans="1:1" x14ac:dyDescent="0.2">
      <c r="A440" s="64"/>
    </row>
    <row r="441" spans="1:1" x14ac:dyDescent="0.2">
      <c r="A441" s="64"/>
    </row>
    <row r="442" spans="1:1" x14ac:dyDescent="0.2">
      <c r="A442" s="64"/>
    </row>
    <row r="443" spans="1:1" x14ac:dyDescent="0.2">
      <c r="A443" s="64"/>
    </row>
    <row r="444" spans="1:1" x14ac:dyDescent="0.2">
      <c r="A444" s="64"/>
    </row>
    <row r="445" spans="1:1" x14ac:dyDescent="0.2">
      <c r="A445" s="64"/>
    </row>
    <row r="446" spans="1:1" x14ac:dyDescent="0.2">
      <c r="A446" s="64"/>
    </row>
    <row r="447" spans="1:1" x14ac:dyDescent="0.2">
      <c r="A447" s="64"/>
    </row>
    <row r="448" spans="1:1" x14ac:dyDescent="0.2">
      <c r="A448" s="64"/>
    </row>
    <row r="449" spans="1:1" x14ac:dyDescent="0.2">
      <c r="A449" s="64"/>
    </row>
    <row r="450" spans="1:1" x14ac:dyDescent="0.2">
      <c r="A450" s="64"/>
    </row>
    <row r="451" spans="1:1" x14ac:dyDescent="0.2">
      <c r="A451" s="64"/>
    </row>
    <row r="452" spans="1:1" x14ac:dyDescent="0.2">
      <c r="A452" s="64"/>
    </row>
    <row r="453" spans="1:1" x14ac:dyDescent="0.2">
      <c r="A453" s="64"/>
    </row>
    <row r="454" spans="1:1" x14ac:dyDescent="0.2">
      <c r="A454" s="64"/>
    </row>
    <row r="455" spans="1:1" x14ac:dyDescent="0.2">
      <c r="A455" s="64"/>
    </row>
    <row r="456" spans="1:1" x14ac:dyDescent="0.2">
      <c r="A456" s="64"/>
    </row>
    <row r="457" spans="1:1" x14ac:dyDescent="0.2">
      <c r="A457" s="64"/>
    </row>
    <row r="458" spans="1:1" x14ac:dyDescent="0.2">
      <c r="A458" s="64"/>
    </row>
    <row r="459" spans="1:1" x14ac:dyDescent="0.2">
      <c r="A459" s="64"/>
    </row>
    <row r="460" spans="1:1" x14ac:dyDescent="0.2">
      <c r="A460" s="64"/>
    </row>
    <row r="461" spans="1:1" x14ac:dyDescent="0.2">
      <c r="A461" s="64"/>
    </row>
    <row r="462" spans="1:1" x14ac:dyDescent="0.2">
      <c r="A462" s="64"/>
    </row>
    <row r="463" spans="1:1" x14ac:dyDescent="0.2">
      <c r="A463" s="64"/>
    </row>
    <row r="464" spans="1:1" x14ac:dyDescent="0.2">
      <c r="A464" s="64"/>
    </row>
    <row r="465" spans="1:1" x14ac:dyDescent="0.2">
      <c r="A465" s="64"/>
    </row>
    <row r="466" spans="1:1" x14ac:dyDescent="0.2">
      <c r="A466" s="64"/>
    </row>
    <row r="467" spans="1:1" x14ac:dyDescent="0.2">
      <c r="A467" s="64"/>
    </row>
    <row r="468" spans="1:1" x14ac:dyDescent="0.2">
      <c r="A468" s="64"/>
    </row>
    <row r="469" spans="1:1" x14ac:dyDescent="0.2">
      <c r="A469" s="64"/>
    </row>
    <row r="470" spans="1:1" x14ac:dyDescent="0.2">
      <c r="A470" s="64"/>
    </row>
    <row r="471" spans="1:1" x14ac:dyDescent="0.2">
      <c r="A471" s="64"/>
    </row>
    <row r="472" spans="1:1" x14ac:dyDescent="0.2">
      <c r="A472" s="64"/>
    </row>
    <row r="473" spans="1:1" x14ac:dyDescent="0.2">
      <c r="A473" s="64"/>
    </row>
    <row r="474" spans="1:1" x14ac:dyDescent="0.2">
      <c r="A474" s="64"/>
    </row>
    <row r="475" spans="1:1" x14ac:dyDescent="0.2">
      <c r="A475" s="64"/>
    </row>
    <row r="476" spans="1:1" x14ac:dyDescent="0.2">
      <c r="A476" s="64"/>
    </row>
    <row r="477" spans="1:1" x14ac:dyDescent="0.2">
      <c r="A477" s="64"/>
    </row>
    <row r="478" spans="1:1" x14ac:dyDescent="0.2">
      <c r="A478" s="64"/>
    </row>
    <row r="479" spans="1:1" x14ac:dyDescent="0.2">
      <c r="A479" s="64"/>
    </row>
    <row r="480" spans="1:1" x14ac:dyDescent="0.2">
      <c r="A480" s="64"/>
    </row>
    <row r="481" spans="1:1" x14ac:dyDescent="0.2">
      <c r="A481" s="64"/>
    </row>
    <row r="482" spans="1:1" x14ac:dyDescent="0.2">
      <c r="A482" s="64"/>
    </row>
    <row r="483" spans="1:1" x14ac:dyDescent="0.2">
      <c r="A483" s="64"/>
    </row>
    <row r="484" spans="1:1" x14ac:dyDescent="0.2">
      <c r="A484" s="64"/>
    </row>
    <row r="485" spans="1:1" x14ac:dyDescent="0.2">
      <c r="A485" s="64"/>
    </row>
    <row r="486" spans="1:1" x14ac:dyDescent="0.2">
      <c r="A486" s="64"/>
    </row>
    <row r="487" spans="1:1" x14ac:dyDescent="0.2">
      <c r="A487" s="64"/>
    </row>
    <row r="488" spans="1:1" x14ac:dyDescent="0.2">
      <c r="A488" s="64"/>
    </row>
    <row r="489" spans="1:1" x14ac:dyDescent="0.2">
      <c r="A489" s="64"/>
    </row>
    <row r="490" spans="1:1" x14ac:dyDescent="0.2">
      <c r="A490" s="64"/>
    </row>
    <row r="491" spans="1:1" x14ac:dyDescent="0.2">
      <c r="A491" s="64"/>
    </row>
    <row r="492" spans="1:1" x14ac:dyDescent="0.2">
      <c r="A492" s="64"/>
    </row>
    <row r="493" spans="1:1" x14ac:dyDescent="0.2">
      <c r="A493" s="64"/>
    </row>
    <row r="494" spans="1:1" x14ac:dyDescent="0.2">
      <c r="A494" s="64"/>
    </row>
    <row r="495" spans="1:1" x14ac:dyDescent="0.2">
      <c r="A495" s="64"/>
    </row>
    <row r="496" spans="1:1" x14ac:dyDescent="0.2">
      <c r="A496" s="64"/>
    </row>
    <row r="497" spans="1:1" x14ac:dyDescent="0.2">
      <c r="A497" s="64"/>
    </row>
    <row r="498" spans="1:1" x14ac:dyDescent="0.2">
      <c r="A498" s="64"/>
    </row>
    <row r="499" spans="1:1" x14ac:dyDescent="0.2">
      <c r="A499" s="64"/>
    </row>
    <row r="500" spans="1:1" x14ac:dyDescent="0.2">
      <c r="A500" s="64"/>
    </row>
    <row r="501" spans="1:1" x14ac:dyDescent="0.2">
      <c r="A501" s="64"/>
    </row>
    <row r="502" spans="1:1" x14ac:dyDescent="0.2">
      <c r="A502" s="64"/>
    </row>
    <row r="503" spans="1:1" x14ac:dyDescent="0.2">
      <c r="A503" s="64"/>
    </row>
    <row r="504" spans="1:1" x14ac:dyDescent="0.2">
      <c r="A504" s="64"/>
    </row>
    <row r="505" spans="1:1" x14ac:dyDescent="0.2">
      <c r="A505" s="64"/>
    </row>
    <row r="506" spans="1:1" x14ac:dyDescent="0.2">
      <c r="A506" s="64"/>
    </row>
    <row r="507" spans="1:1" x14ac:dyDescent="0.2">
      <c r="A507" s="64"/>
    </row>
    <row r="508" spans="1:1" x14ac:dyDescent="0.2">
      <c r="A508" s="64"/>
    </row>
    <row r="509" spans="1:1" x14ac:dyDescent="0.2">
      <c r="A509" s="64"/>
    </row>
    <row r="510" spans="1:1" x14ac:dyDescent="0.2">
      <c r="A510" s="64"/>
    </row>
    <row r="511" spans="1:1" x14ac:dyDescent="0.2">
      <c r="A511" s="64"/>
    </row>
    <row r="512" spans="1:1" x14ac:dyDescent="0.2">
      <c r="A512" s="64"/>
    </row>
    <row r="513" spans="1:1" x14ac:dyDescent="0.2">
      <c r="A513" s="64"/>
    </row>
    <row r="514" spans="1:1" x14ac:dyDescent="0.2">
      <c r="A514" s="64"/>
    </row>
    <row r="515" spans="1:1" x14ac:dyDescent="0.2">
      <c r="A515" s="64"/>
    </row>
    <row r="516" spans="1:1" x14ac:dyDescent="0.2">
      <c r="A516" s="64"/>
    </row>
    <row r="517" spans="1:1" x14ac:dyDescent="0.2">
      <c r="A517" s="64"/>
    </row>
    <row r="518" spans="1:1" x14ac:dyDescent="0.2">
      <c r="A518" s="64"/>
    </row>
    <row r="519" spans="1:1" x14ac:dyDescent="0.2">
      <c r="A519" s="64"/>
    </row>
    <row r="520" spans="1:1" x14ac:dyDescent="0.2">
      <c r="A520" s="64"/>
    </row>
    <row r="521" spans="1:1" x14ac:dyDescent="0.2">
      <c r="A521" s="64"/>
    </row>
    <row r="522" spans="1:1" x14ac:dyDescent="0.2">
      <c r="A522" s="64"/>
    </row>
    <row r="523" spans="1:1" x14ac:dyDescent="0.2">
      <c r="A523" s="64"/>
    </row>
    <row r="524" spans="1:1" x14ac:dyDescent="0.2">
      <c r="A524" s="64"/>
    </row>
    <row r="525" spans="1:1" x14ac:dyDescent="0.2">
      <c r="A525" s="64"/>
    </row>
    <row r="526" spans="1:1" x14ac:dyDescent="0.2">
      <c r="A526" s="64"/>
    </row>
    <row r="527" spans="1:1" x14ac:dyDescent="0.2">
      <c r="A527" s="64"/>
    </row>
    <row r="528" spans="1:1" x14ac:dyDescent="0.2">
      <c r="A528" s="64"/>
    </row>
    <row r="529" spans="1:1" x14ac:dyDescent="0.2">
      <c r="A529" s="64"/>
    </row>
    <row r="530" spans="1:1" x14ac:dyDescent="0.2">
      <c r="A530" s="64"/>
    </row>
    <row r="531" spans="1:1" x14ac:dyDescent="0.2">
      <c r="A531" s="64"/>
    </row>
    <row r="532" spans="1:1" x14ac:dyDescent="0.2">
      <c r="A532" s="64"/>
    </row>
    <row r="533" spans="1:1" x14ac:dyDescent="0.2">
      <c r="A533" s="64"/>
    </row>
    <row r="534" spans="1:1" x14ac:dyDescent="0.2">
      <c r="A534" s="64"/>
    </row>
    <row r="535" spans="1:1" x14ac:dyDescent="0.2">
      <c r="A535" s="64"/>
    </row>
    <row r="536" spans="1:1" x14ac:dyDescent="0.2">
      <c r="A536" s="64"/>
    </row>
    <row r="537" spans="1:1" x14ac:dyDescent="0.2">
      <c r="A537" s="64"/>
    </row>
    <row r="538" spans="1:1" x14ac:dyDescent="0.2">
      <c r="A538" s="64"/>
    </row>
    <row r="539" spans="1:1" x14ac:dyDescent="0.2">
      <c r="A539" s="64"/>
    </row>
    <row r="540" spans="1:1" x14ac:dyDescent="0.2">
      <c r="A540" s="64"/>
    </row>
    <row r="541" spans="1:1" x14ac:dyDescent="0.2">
      <c r="A541" s="64"/>
    </row>
    <row r="542" spans="1:1" x14ac:dyDescent="0.2">
      <c r="A542" s="64"/>
    </row>
    <row r="543" spans="1:1" x14ac:dyDescent="0.2">
      <c r="A543" s="64"/>
    </row>
    <row r="544" spans="1:1" x14ac:dyDescent="0.2">
      <c r="A544" s="64"/>
    </row>
    <row r="545" spans="1:1" x14ac:dyDescent="0.2">
      <c r="A545" s="64"/>
    </row>
    <row r="546" spans="1:1" x14ac:dyDescent="0.2">
      <c r="A546" s="64"/>
    </row>
    <row r="547" spans="1:1" x14ac:dyDescent="0.2">
      <c r="A547" s="64"/>
    </row>
    <row r="548" spans="1:1" x14ac:dyDescent="0.2">
      <c r="A548" s="64"/>
    </row>
    <row r="549" spans="1:1" x14ac:dyDescent="0.2">
      <c r="A549" s="64"/>
    </row>
    <row r="550" spans="1:1" x14ac:dyDescent="0.2">
      <c r="A550" s="64"/>
    </row>
    <row r="551" spans="1:1" x14ac:dyDescent="0.2">
      <c r="A551" s="64"/>
    </row>
    <row r="552" spans="1:1" x14ac:dyDescent="0.2">
      <c r="A552" s="64"/>
    </row>
    <row r="553" spans="1:1" x14ac:dyDescent="0.2">
      <c r="A553" s="64"/>
    </row>
    <row r="554" spans="1:1" x14ac:dyDescent="0.2">
      <c r="A554" s="64"/>
    </row>
    <row r="555" spans="1:1" x14ac:dyDescent="0.2">
      <c r="A555" s="64"/>
    </row>
    <row r="556" spans="1:1" x14ac:dyDescent="0.2">
      <c r="A556" s="64"/>
    </row>
    <row r="557" spans="1:1" x14ac:dyDescent="0.2">
      <c r="A557" s="64"/>
    </row>
    <row r="558" spans="1:1" x14ac:dyDescent="0.2">
      <c r="A558" s="64"/>
    </row>
    <row r="559" spans="1:1" x14ac:dyDescent="0.2">
      <c r="A559" s="64"/>
    </row>
    <row r="560" spans="1:1" x14ac:dyDescent="0.2">
      <c r="A560" s="64"/>
    </row>
    <row r="561" spans="1:1" x14ac:dyDescent="0.2">
      <c r="A561" s="64"/>
    </row>
    <row r="562" spans="1:1" x14ac:dyDescent="0.2">
      <c r="A562" s="64"/>
    </row>
    <row r="563" spans="1:1" x14ac:dyDescent="0.2">
      <c r="A563" s="64"/>
    </row>
    <row r="564" spans="1:1" x14ac:dyDescent="0.2">
      <c r="A564" s="64"/>
    </row>
    <row r="565" spans="1:1" x14ac:dyDescent="0.2">
      <c r="A565" s="64"/>
    </row>
    <row r="566" spans="1:1" x14ac:dyDescent="0.2">
      <c r="A566" s="64"/>
    </row>
    <row r="567" spans="1:1" x14ac:dyDescent="0.2">
      <c r="A567" s="64"/>
    </row>
    <row r="568" spans="1:1" x14ac:dyDescent="0.2">
      <c r="A568" s="64"/>
    </row>
    <row r="569" spans="1:1" x14ac:dyDescent="0.2">
      <c r="A569" s="64"/>
    </row>
    <row r="570" spans="1:1" x14ac:dyDescent="0.2">
      <c r="A570" s="64"/>
    </row>
    <row r="571" spans="1:1" x14ac:dyDescent="0.2">
      <c r="A571" s="64"/>
    </row>
    <row r="572" spans="1:1" x14ac:dyDescent="0.2">
      <c r="A572" s="64"/>
    </row>
    <row r="573" spans="1:1" x14ac:dyDescent="0.2">
      <c r="A573" s="64"/>
    </row>
    <row r="574" spans="1:1" x14ac:dyDescent="0.2">
      <c r="A574" s="64"/>
    </row>
    <row r="575" spans="1:1" x14ac:dyDescent="0.2">
      <c r="A575" s="64"/>
    </row>
    <row r="576" spans="1:1" x14ac:dyDescent="0.2">
      <c r="A576" s="64"/>
    </row>
    <row r="577" spans="1:1" x14ac:dyDescent="0.2">
      <c r="A577" s="64"/>
    </row>
    <row r="578" spans="1:1" x14ac:dyDescent="0.2">
      <c r="A578" s="64"/>
    </row>
    <row r="579" spans="1:1" x14ac:dyDescent="0.2">
      <c r="A579" s="64"/>
    </row>
    <row r="580" spans="1:1" x14ac:dyDescent="0.2">
      <c r="A580" s="64"/>
    </row>
    <row r="581" spans="1:1" x14ac:dyDescent="0.2">
      <c r="A581" s="64"/>
    </row>
    <row r="582" spans="1:1" x14ac:dyDescent="0.2">
      <c r="A582" s="64"/>
    </row>
    <row r="583" spans="1:1" x14ac:dyDescent="0.2">
      <c r="A583" s="64"/>
    </row>
    <row r="584" spans="1:1" x14ac:dyDescent="0.2">
      <c r="A584" s="64"/>
    </row>
    <row r="585" spans="1:1" x14ac:dyDescent="0.2">
      <c r="A585" s="64"/>
    </row>
    <row r="586" spans="1:1" x14ac:dyDescent="0.2">
      <c r="A586" s="64"/>
    </row>
    <row r="587" spans="1:1" x14ac:dyDescent="0.2">
      <c r="A587" s="64"/>
    </row>
    <row r="588" spans="1:1" x14ac:dyDescent="0.2">
      <c r="A588" s="64"/>
    </row>
    <row r="589" spans="1:1" x14ac:dyDescent="0.2">
      <c r="A589" s="64"/>
    </row>
    <row r="590" spans="1:1" x14ac:dyDescent="0.2">
      <c r="A590" s="64"/>
    </row>
    <row r="591" spans="1:1" x14ac:dyDescent="0.2">
      <c r="A591" s="64"/>
    </row>
    <row r="592" spans="1:1" x14ac:dyDescent="0.2">
      <c r="A592" s="64"/>
    </row>
    <row r="593" spans="1:1" x14ac:dyDescent="0.2">
      <c r="A593" s="64"/>
    </row>
    <row r="594" spans="1:1" x14ac:dyDescent="0.2">
      <c r="A594" s="64"/>
    </row>
    <row r="595" spans="1:1" x14ac:dyDescent="0.2">
      <c r="A595" s="64"/>
    </row>
    <row r="596" spans="1:1" x14ac:dyDescent="0.2">
      <c r="A596" s="64"/>
    </row>
    <row r="597" spans="1:1" x14ac:dyDescent="0.2">
      <c r="A597" s="64"/>
    </row>
    <row r="598" spans="1:1" x14ac:dyDescent="0.2">
      <c r="A598" s="64"/>
    </row>
    <row r="599" spans="1:1" x14ac:dyDescent="0.2">
      <c r="A599" s="64"/>
    </row>
    <row r="600" spans="1:1" x14ac:dyDescent="0.2">
      <c r="A600" s="64"/>
    </row>
    <row r="601" spans="1:1" x14ac:dyDescent="0.2">
      <c r="A601" s="64"/>
    </row>
    <row r="602" spans="1:1" x14ac:dyDescent="0.2">
      <c r="A602" s="64"/>
    </row>
    <row r="603" spans="1:1" x14ac:dyDescent="0.2">
      <c r="A603" s="64"/>
    </row>
    <row r="604" spans="1:1" x14ac:dyDescent="0.2">
      <c r="A604" s="64"/>
    </row>
    <row r="605" spans="1:1" x14ac:dyDescent="0.2">
      <c r="A605" s="64"/>
    </row>
    <row r="606" spans="1:1" x14ac:dyDescent="0.2">
      <c r="A606" s="64"/>
    </row>
    <row r="607" spans="1:1" x14ac:dyDescent="0.2">
      <c r="A607" s="64"/>
    </row>
    <row r="608" spans="1:1" x14ac:dyDescent="0.2">
      <c r="A608" s="64"/>
    </row>
    <row r="609" spans="1:1" x14ac:dyDescent="0.2">
      <c r="A609" s="64"/>
    </row>
    <row r="610" spans="1:1" x14ac:dyDescent="0.2">
      <c r="A610" s="64"/>
    </row>
    <row r="611" spans="1:1" x14ac:dyDescent="0.2">
      <c r="A611" s="64"/>
    </row>
    <row r="612" spans="1:1" x14ac:dyDescent="0.2">
      <c r="A612" s="64"/>
    </row>
    <row r="613" spans="1:1" x14ac:dyDescent="0.2">
      <c r="A613" s="64"/>
    </row>
    <row r="614" spans="1:1" x14ac:dyDescent="0.2">
      <c r="A614" s="64"/>
    </row>
    <row r="615" spans="1:1" x14ac:dyDescent="0.2">
      <c r="A615" s="64"/>
    </row>
    <row r="616" spans="1:1" x14ac:dyDescent="0.2">
      <c r="A616" s="64"/>
    </row>
    <row r="617" spans="1:1" x14ac:dyDescent="0.2">
      <c r="A617" s="64"/>
    </row>
    <row r="618" spans="1:1" x14ac:dyDescent="0.2">
      <c r="A618" s="64"/>
    </row>
    <row r="619" spans="1:1" x14ac:dyDescent="0.2">
      <c r="A619" s="64"/>
    </row>
    <row r="620" spans="1:1" x14ac:dyDescent="0.2">
      <c r="A620" s="64"/>
    </row>
    <row r="621" spans="1:1" x14ac:dyDescent="0.2">
      <c r="A621" s="64"/>
    </row>
    <row r="622" spans="1:1" x14ac:dyDescent="0.2">
      <c r="A622" s="64"/>
    </row>
    <row r="623" spans="1:1" x14ac:dyDescent="0.2">
      <c r="A623" s="64"/>
    </row>
    <row r="624" spans="1:1" x14ac:dyDescent="0.2">
      <c r="A624" s="64"/>
    </row>
    <row r="625" spans="1:1" x14ac:dyDescent="0.2">
      <c r="A625" s="64"/>
    </row>
    <row r="626" spans="1:1" x14ac:dyDescent="0.2">
      <c r="A626" s="64"/>
    </row>
    <row r="627" spans="1:1" x14ac:dyDescent="0.2">
      <c r="A627" s="64"/>
    </row>
    <row r="628" spans="1:1" x14ac:dyDescent="0.2">
      <c r="A628" s="64"/>
    </row>
    <row r="629" spans="1:1" x14ac:dyDescent="0.2">
      <c r="A629" s="64"/>
    </row>
    <row r="630" spans="1:1" x14ac:dyDescent="0.2">
      <c r="A630" s="64"/>
    </row>
    <row r="631" spans="1:1" x14ac:dyDescent="0.2">
      <c r="A631" s="64"/>
    </row>
    <row r="632" spans="1:1" x14ac:dyDescent="0.2">
      <c r="A632" s="64"/>
    </row>
    <row r="633" spans="1:1" x14ac:dyDescent="0.2">
      <c r="A633" s="64"/>
    </row>
    <row r="634" spans="1:1" x14ac:dyDescent="0.2">
      <c r="A634" s="64"/>
    </row>
    <row r="635" spans="1:1" x14ac:dyDescent="0.2">
      <c r="A635" s="64"/>
    </row>
    <row r="636" spans="1:1" x14ac:dyDescent="0.2">
      <c r="A636" s="64"/>
    </row>
    <row r="637" spans="1:1" x14ac:dyDescent="0.2">
      <c r="A637" s="64"/>
    </row>
    <row r="638" spans="1:1" x14ac:dyDescent="0.2">
      <c r="A638" s="64"/>
    </row>
    <row r="639" spans="1:1" x14ac:dyDescent="0.2">
      <c r="A639" s="64"/>
    </row>
    <row r="640" spans="1:1" x14ac:dyDescent="0.2">
      <c r="A640" s="64"/>
    </row>
    <row r="641" spans="1:1" x14ac:dyDescent="0.2">
      <c r="A641" s="64"/>
    </row>
    <row r="642" spans="1:1" x14ac:dyDescent="0.2">
      <c r="A642" s="64"/>
    </row>
    <row r="643" spans="1:1" x14ac:dyDescent="0.2">
      <c r="A643" s="64"/>
    </row>
    <row r="644" spans="1:1" x14ac:dyDescent="0.2">
      <c r="A644" s="64"/>
    </row>
    <row r="645" spans="1:1" x14ac:dyDescent="0.2">
      <c r="A645" s="64"/>
    </row>
    <row r="646" spans="1:1" x14ac:dyDescent="0.2">
      <c r="A646" s="64"/>
    </row>
    <row r="647" spans="1:1" x14ac:dyDescent="0.2">
      <c r="A647" s="64"/>
    </row>
    <row r="648" spans="1:1" x14ac:dyDescent="0.2">
      <c r="A648" s="64"/>
    </row>
    <row r="649" spans="1:1" x14ac:dyDescent="0.2">
      <c r="A649" s="64"/>
    </row>
    <row r="650" spans="1:1" x14ac:dyDescent="0.2">
      <c r="A650" s="64"/>
    </row>
    <row r="651" spans="1:1" x14ac:dyDescent="0.2">
      <c r="A651" s="64"/>
    </row>
    <row r="652" spans="1:1" x14ac:dyDescent="0.2">
      <c r="A652" s="64"/>
    </row>
    <row r="653" spans="1:1" x14ac:dyDescent="0.2">
      <c r="A653" s="64"/>
    </row>
    <row r="654" spans="1:1" x14ac:dyDescent="0.2">
      <c r="A654" s="64"/>
    </row>
    <row r="655" spans="1:1" x14ac:dyDescent="0.2">
      <c r="A655" s="64"/>
    </row>
    <row r="656" spans="1:1" x14ac:dyDescent="0.2">
      <c r="A656" s="64"/>
    </row>
    <row r="657" spans="1:1" x14ac:dyDescent="0.2">
      <c r="A657" s="64"/>
    </row>
    <row r="658" spans="1:1" x14ac:dyDescent="0.2">
      <c r="A658" s="64"/>
    </row>
    <row r="659" spans="1:1" x14ac:dyDescent="0.2">
      <c r="A659" s="64"/>
    </row>
    <row r="660" spans="1:1" x14ac:dyDescent="0.2">
      <c r="A660" s="64"/>
    </row>
  </sheetData>
  <mergeCells count="15">
    <mergeCell ref="A95:A97"/>
    <mergeCell ref="B95:B97"/>
    <mergeCell ref="C95:C97"/>
    <mergeCell ref="D95:D97"/>
    <mergeCell ref="E95:E97"/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</mergeCells>
  <phoneticPr fontId="2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874"/>
  <sheetViews>
    <sheetView workbookViewId="0">
      <selection activeCell="R26" sqref="R26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7109375" style="53" customWidth="1"/>
    <col min="10" max="10" width="5.140625" style="53" customWidth="1"/>
    <col min="11" max="13" width="5.28515625" style="53" customWidth="1"/>
    <col min="14" max="23" width="6.7109375" style="53" customWidth="1"/>
    <col min="24" max="16384" width="9.140625" style="53"/>
  </cols>
  <sheetData>
    <row r="1" spans="1:14" ht="14.25" x14ac:dyDescent="0.2">
      <c r="A1" s="55" t="s">
        <v>107</v>
      </c>
      <c r="B1" s="55"/>
    </row>
    <row r="2" spans="1:14" s="67" customFormat="1" ht="12.75" customHeight="1" x14ac:dyDescent="0.2">
      <c r="A2" s="32" t="s">
        <v>365</v>
      </c>
      <c r="B2" s="66"/>
      <c r="C2" s="66"/>
      <c r="D2" s="66"/>
      <c r="E2" s="66"/>
      <c r="F2" s="66"/>
      <c r="G2" s="66"/>
      <c r="H2" s="66"/>
      <c r="I2" s="66"/>
      <c r="J2" s="2" t="s">
        <v>101</v>
      </c>
      <c r="L2" s="56" t="s">
        <v>139</v>
      </c>
    </row>
    <row r="3" spans="1:14" s="56" customFormat="1" x14ac:dyDescent="0.2">
      <c r="A3" s="68"/>
      <c r="B3" s="23" t="s">
        <v>108</v>
      </c>
      <c r="C3" s="5" t="s">
        <v>109</v>
      </c>
      <c r="D3" s="23" t="s">
        <v>110</v>
      </c>
      <c r="E3" s="5" t="s">
        <v>111</v>
      </c>
      <c r="F3" s="23" t="s">
        <v>112</v>
      </c>
      <c r="G3" s="23" t="s">
        <v>339</v>
      </c>
      <c r="H3" s="5" t="s">
        <v>340</v>
      </c>
      <c r="I3" s="5" t="s">
        <v>347</v>
      </c>
      <c r="J3" s="23" t="s">
        <v>113</v>
      </c>
      <c r="K3" s="23" t="s">
        <v>114</v>
      </c>
      <c r="L3" s="5" t="s">
        <v>115</v>
      </c>
      <c r="M3" s="23" t="s">
        <v>116</v>
      </c>
    </row>
    <row r="4" spans="1:14" s="56" customFormat="1" x14ac:dyDescent="0.2">
      <c r="A4" s="33" t="s">
        <v>6</v>
      </c>
      <c r="B4" s="34">
        <v>47</v>
      </c>
      <c r="C4" s="35">
        <v>2</v>
      </c>
      <c r="D4" s="36">
        <v>84</v>
      </c>
      <c r="E4" s="34">
        <v>2138</v>
      </c>
      <c r="F4" s="34">
        <v>44</v>
      </c>
      <c r="G4" s="35">
        <v>45487</v>
      </c>
      <c r="H4" s="36">
        <v>8097</v>
      </c>
      <c r="I4" s="35">
        <v>134</v>
      </c>
      <c r="J4" s="34">
        <v>3943</v>
      </c>
      <c r="K4" s="34">
        <v>42</v>
      </c>
      <c r="L4" s="35">
        <v>22</v>
      </c>
      <c r="M4" s="34">
        <v>3427</v>
      </c>
      <c r="N4" s="216"/>
    </row>
    <row r="5" spans="1:14" x14ac:dyDescent="0.2">
      <c r="A5" s="37" t="s">
        <v>7</v>
      </c>
      <c r="B5" s="38">
        <v>0</v>
      </c>
      <c r="C5" s="39">
        <v>0</v>
      </c>
      <c r="D5" s="39">
        <v>0</v>
      </c>
      <c r="E5" s="38">
        <v>45</v>
      </c>
      <c r="F5" s="38">
        <v>1</v>
      </c>
      <c r="G5" s="39">
        <v>50</v>
      </c>
      <c r="H5" s="39">
        <v>36</v>
      </c>
      <c r="I5" s="39">
        <v>0</v>
      </c>
      <c r="J5" s="38">
        <v>15</v>
      </c>
      <c r="K5" s="38">
        <v>0</v>
      </c>
      <c r="L5" s="39">
        <v>0</v>
      </c>
      <c r="M5" s="38">
        <v>4</v>
      </c>
    </row>
    <row r="6" spans="1:14" x14ac:dyDescent="0.2">
      <c r="A6" s="28" t="s">
        <v>8</v>
      </c>
      <c r="B6" s="40">
        <v>0</v>
      </c>
      <c r="C6" s="41">
        <v>0</v>
      </c>
      <c r="D6" s="41">
        <v>0</v>
      </c>
      <c r="E6" s="40">
        <v>0</v>
      </c>
      <c r="F6" s="40">
        <v>0</v>
      </c>
      <c r="G6" s="41">
        <v>0</v>
      </c>
      <c r="H6" s="41">
        <v>0</v>
      </c>
      <c r="I6" s="41">
        <v>0</v>
      </c>
      <c r="J6" s="40">
        <v>0</v>
      </c>
      <c r="K6" s="40">
        <v>0</v>
      </c>
      <c r="L6" s="41">
        <v>0</v>
      </c>
      <c r="M6" s="40">
        <v>0</v>
      </c>
    </row>
    <row r="7" spans="1:14" x14ac:dyDescent="0.2">
      <c r="A7" s="28" t="s">
        <v>9</v>
      </c>
      <c r="B7" s="40">
        <v>0</v>
      </c>
      <c r="C7" s="41">
        <v>0</v>
      </c>
      <c r="D7" s="41">
        <v>0</v>
      </c>
      <c r="E7" s="40">
        <v>6</v>
      </c>
      <c r="F7" s="40">
        <v>0</v>
      </c>
      <c r="G7" s="41">
        <v>1</v>
      </c>
      <c r="H7" s="41">
        <v>0</v>
      </c>
      <c r="I7" s="41">
        <v>0</v>
      </c>
      <c r="J7" s="40">
        <v>1</v>
      </c>
      <c r="K7" s="40">
        <v>0</v>
      </c>
      <c r="L7" s="41">
        <v>0</v>
      </c>
      <c r="M7" s="40">
        <v>0</v>
      </c>
    </row>
    <row r="8" spans="1:14" x14ac:dyDescent="0.2">
      <c r="A8" s="28" t="s">
        <v>10</v>
      </c>
      <c r="B8" s="40">
        <v>0</v>
      </c>
      <c r="C8" s="41">
        <v>0</v>
      </c>
      <c r="D8" s="41">
        <v>0</v>
      </c>
      <c r="E8" s="40">
        <v>0</v>
      </c>
      <c r="F8" s="40">
        <v>1</v>
      </c>
      <c r="G8" s="41">
        <v>0</v>
      </c>
      <c r="H8" s="41">
        <v>0</v>
      </c>
      <c r="I8" s="41">
        <v>0</v>
      </c>
      <c r="J8" s="40">
        <v>1</v>
      </c>
      <c r="K8" s="40">
        <v>0</v>
      </c>
      <c r="L8" s="41">
        <v>0</v>
      </c>
      <c r="M8" s="40">
        <v>0</v>
      </c>
    </row>
    <row r="9" spans="1:14" x14ac:dyDescent="0.2">
      <c r="A9" s="28" t="s">
        <v>11</v>
      </c>
      <c r="B9" s="40">
        <v>0</v>
      </c>
      <c r="C9" s="41">
        <v>0</v>
      </c>
      <c r="D9" s="41">
        <v>0</v>
      </c>
      <c r="E9" s="40">
        <v>7</v>
      </c>
      <c r="F9" s="40">
        <v>0</v>
      </c>
      <c r="G9" s="41">
        <v>2</v>
      </c>
      <c r="H9" s="41">
        <v>1</v>
      </c>
      <c r="I9" s="41">
        <v>0</v>
      </c>
      <c r="J9" s="40">
        <v>1</v>
      </c>
      <c r="K9" s="40">
        <v>0</v>
      </c>
      <c r="L9" s="41">
        <v>0</v>
      </c>
      <c r="M9" s="40">
        <v>0</v>
      </c>
    </row>
    <row r="10" spans="1:14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14</v>
      </c>
      <c r="F10" s="40">
        <v>0</v>
      </c>
      <c r="G10" s="41">
        <v>4</v>
      </c>
      <c r="H10" s="41">
        <v>3</v>
      </c>
      <c r="I10" s="41">
        <v>0</v>
      </c>
      <c r="J10" s="40">
        <v>6</v>
      </c>
      <c r="K10" s="40">
        <v>0</v>
      </c>
      <c r="L10" s="41">
        <v>0</v>
      </c>
      <c r="M10" s="40">
        <v>0</v>
      </c>
    </row>
    <row r="11" spans="1:14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8</v>
      </c>
      <c r="F11" s="40">
        <v>0</v>
      </c>
      <c r="G11" s="41">
        <v>0</v>
      </c>
      <c r="H11" s="41">
        <v>18</v>
      </c>
      <c r="I11" s="41">
        <v>0</v>
      </c>
      <c r="J11" s="40">
        <v>4</v>
      </c>
      <c r="K11" s="40">
        <v>0</v>
      </c>
      <c r="L11" s="41">
        <v>0</v>
      </c>
      <c r="M11" s="40">
        <v>0</v>
      </c>
    </row>
    <row r="12" spans="1:14" x14ac:dyDescent="0.2">
      <c r="A12" s="28" t="s">
        <v>14</v>
      </c>
      <c r="B12" s="40">
        <v>0</v>
      </c>
      <c r="C12" s="41">
        <v>0</v>
      </c>
      <c r="D12" s="41">
        <v>0</v>
      </c>
      <c r="E12" s="40">
        <v>9</v>
      </c>
      <c r="F12" s="40">
        <v>0</v>
      </c>
      <c r="G12" s="41">
        <v>39</v>
      </c>
      <c r="H12" s="41">
        <v>14</v>
      </c>
      <c r="I12" s="41">
        <v>0</v>
      </c>
      <c r="J12" s="40">
        <v>2</v>
      </c>
      <c r="K12" s="40">
        <v>0</v>
      </c>
      <c r="L12" s="41">
        <v>0</v>
      </c>
      <c r="M12" s="40">
        <v>4</v>
      </c>
    </row>
    <row r="13" spans="1:14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1</v>
      </c>
      <c r="F13" s="40">
        <v>0</v>
      </c>
      <c r="G13" s="41">
        <v>4</v>
      </c>
      <c r="H13" s="41">
        <v>0</v>
      </c>
      <c r="I13" s="41">
        <v>0</v>
      </c>
      <c r="J13" s="40">
        <v>0</v>
      </c>
      <c r="K13" s="40">
        <v>0</v>
      </c>
      <c r="L13" s="41">
        <v>0</v>
      </c>
      <c r="M13" s="40">
        <v>0</v>
      </c>
    </row>
    <row r="14" spans="1:14" x14ac:dyDescent="0.2">
      <c r="A14" s="42" t="s">
        <v>16</v>
      </c>
      <c r="B14" s="38">
        <v>3</v>
      </c>
      <c r="C14" s="43">
        <v>0</v>
      </c>
      <c r="D14" s="43">
        <v>0</v>
      </c>
      <c r="E14" s="38">
        <v>101</v>
      </c>
      <c r="F14" s="38">
        <v>5</v>
      </c>
      <c r="G14" s="43">
        <v>540</v>
      </c>
      <c r="H14" s="43">
        <v>214</v>
      </c>
      <c r="I14" s="43">
        <v>0</v>
      </c>
      <c r="J14" s="38">
        <v>121</v>
      </c>
      <c r="K14" s="38">
        <v>1</v>
      </c>
      <c r="L14" s="43">
        <v>1</v>
      </c>
      <c r="M14" s="38">
        <v>30</v>
      </c>
    </row>
    <row r="15" spans="1:14" x14ac:dyDescent="0.2">
      <c r="A15" s="28" t="s">
        <v>17</v>
      </c>
      <c r="B15" s="40">
        <v>0</v>
      </c>
      <c r="C15" s="41">
        <v>0</v>
      </c>
      <c r="D15" s="41">
        <v>0</v>
      </c>
      <c r="E15" s="40">
        <v>20</v>
      </c>
      <c r="F15" s="40">
        <v>1</v>
      </c>
      <c r="G15" s="41">
        <v>271</v>
      </c>
      <c r="H15" s="41">
        <v>59</v>
      </c>
      <c r="I15" s="41">
        <v>0</v>
      </c>
      <c r="J15" s="40">
        <v>36</v>
      </c>
      <c r="K15" s="40">
        <v>1</v>
      </c>
      <c r="L15" s="41">
        <v>0</v>
      </c>
      <c r="M15" s="40">
        <v>14</v>
      </c>
    </row>
    <row r="16" spans="1:14" x14ac:dyDescent="0.2">
      <c r="A16" s="28" t="s">
        <v>18</v>
      </c>
      <c r="B16" s="40">
        <v>2</v>
      </c>
      <c r="C16" s="41">
        <v>0</v>
      </c>
      <c r="D16" s="41">
        <v>0</v>
      </c>
      <c r="E16" s="40">
        <v>17</v>
      </c>
      <c r="F16" s="40">
        <v>2</v>
      </c>
      <c r="G16" s="41">
        <v>4</v>
      </c>
      <c r="H16" s="41">
        <v>18</v>
      </c>
      <c r="I16" s="41">
        <v>0</v>
      </c>
      <c r="J16" s="40">
        <v>12</v>
      </c>
      <c r="K16" s="40">
        <v>0</v>
      </c>
      <c r="L16" s="41">
        <v>1</v>
      </c>
      <c r="M16" s="40">
        <v>4</v>
      </c>
    </row>
    <row r="17" spans="1:13" x14ac:dyDescent="0.2">
      <c r="A17" s="28" t="s">
        <v>19</v>
      </c>
      <c r="B17" s="40">
        <v>1</v>
      </c>
      <c r="C17" s="41">
        <v>0</v>
      </c>
      <c r="D17" s="41">
        <v>0</v>
      </c>
      <c r="E17" s="40">
        <v>10</v>
      </c>
      <c r="F17" s="40">
        <v>0</v>
      </c>
      <c r="G17" s="41">
        <v>10</v>
      </c>
      <c r="H17" s="41">
        <v>1</v>
      </c>
      <c r="I17" s="41">
        <v>0</v>
      </c>
      <c r="J17" s="40">
        <v>16</v>
      </c>
      <c r="K17" s="40">
        <v>0</v>
      </c>
      <c r="L17" s="41">
        <v>0</v>
      </c>
      <c r="M17" s="40">
        <v>0</v>
      </c>
    </row>
    <row r="18" spans="1:13" x14ac:dyDescent="0.2">
      <c r="A18" s="28" t="s">
        <v>20</v>
      </c>
      <c r="B18" s="40">
        <v>0</v>
      </c>
      <c r="C18" s="41">
        <v>0</v>
      </c>
      <c r="D18" s="41">
        <v>0</v>
      </c>
      <c r="E18" s="40">
        <v>13</v>
      </c>
      <c r="F18" s="40">
        <v>0</v>
      </c>
      <c r="G18" s="41">
        <v>15</v>
      </c>
      <c r="H18" s="41">
        <v>36</v>
      </c>
      <c r="I18" s="41">
        <v>0</v>
      </c>
      <c r="J18" s="40">
        <v>7</v>
      </c>
      <c r="K18" s="40">
        <v>0</v>
      </c>
      <c r="L18" s="41">
        <v>0</v>
      </c>
      <c r="M18" s="40">
        <v>2</v>
      </c>
    </row>
    <row r="19" spans="1:13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15</v>
      </c>
      <c r="F19" s="40">
        <v>0</v>
      </c>
      <c r="G19" s="41">
        <v>94</v>
      </c>
      <c r="H19" s="41">
        <v>39</v>
      </c>
      <c r="I19" s="41">
        <v>0</v>
      </c>
      <c r="J19" s="40">
        <v>21</v>
      </c>
      <c r="K19" s="40">
        <v>0</v>
      </c>
      <c r="L19" s="41">
        <v>0</v>
      </c>
      <c r="M19" s="40">
        <v>4</v>
      </c>
    </row>
    <row r="20" spans="1:13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16</v>
      </c>
      <c r="F20" s="40">
        <v>0</v>
      </c>
      <c r="G20" s="41">
        <v>120</v>
      </c>
      <c r="H20" s="41">
        <v>27</v>
      </c>
      <c r="I20" s="41">
        <v>0</v>
      </c>
      <c r="J20" s="40">
        <v>18</v>
      </c>
      <c r="K20" s="40">
        <v>0</v>
      </c>
      <c r="L20" s="41">
        <v>0</v>
      </c>
      <c r="M20" s="40">
        <v>4</v>
      </c>
    </row>
    <row r="21" spans="1:13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10</v>
      </c>
      <c r="F21" s="40">
        <v>2</v>
      </c>
      <c r="G21" s="41">
        <v>26</v>
      </c>
      <c r="H21" s="41">
        <v>34</v>
      </c>
      <c r="I21" s="41">
        <v>0</v>
      </c>
      <c r="J21" s="40">
        <v>11</v>
      </c>
      <c r="K21" s="40">
        <v>0</v>
      </c>
      <c r="L21" s="41">
        <v>0</v>
      </c>
      <c r="M21" s="40">
        <v>2</v>
      </c>
    </row>
    <row r="22" spans="1:13" x14ac:dyDescent="0.2">
      <c r="A22" s="42" t="s">
        <v>24</v>
      </c>
      <c r="B22" s="38">
        <v>1</v>
      </c>
      <c r="C22" s="43">
        <v>0</v>
      </c>
      <c r="D22" s="43">
        <v>7</v>
      </c>
      <c r="E22" s="38">
        <v>119</v>
      </c>
      <c r="F22" s="38">
        <v>4</v>
      </c>
      <c r="G22" s="43">
        <v>860</v>
      </c>
      <c r="H22" s="43">
        <v>240</v>
      </c>
      <c r="I22" s="43">
        <v>13</v>
      </c>
      <c r="J22" s="38">
        <v>198</v>
      </c>
      <c r="K22" s="38">
        <v>2</v>
      </c>
      <c r="L22" s="43">
        <v>1</v>
      </c>
      <c r="M22" s="38">
        <v>30</v>
      </c>
    </row>
    <row r="23" spans="1:13" x14ac:dyDescent="0.2">
      <c r="A23" s="28" t="s">
        <v>25</v>
      </c>
      <c r="B23" s="40">
        <v>0</v>
      </c>
      <c r="C23" s="41">
        <v>0</v>
      </c>
      <c r="D23" s="41">
        <v>0</v>
      </c>
      <c r="E23" s="40">
        <v>9</v>
      </c>
      <c r="F23" s="40">
        <v>0</v>
      </c>
      <c r="G23" s="41">
        <v>72</v>
      </c>
      <c r="H23" s="41">
        <v>36</v>
      </c>
      <c r="I23" s="41">
        <v>0</v>
      </c>
      <c r="J23" s="40">
        <v>9</v>
      </c>
      <c r="K23" s="40">
        <v>0</v>
      </c>
      <c r="L23" s="41">
        <v>0</v>
      </c>
      <c r="M23" s="40">
        <v>6</v>
      </c>
    </row>
    <row r="24" spans="1:13" x14ac:dyDescent="0.2">
      <c r="A24" s="28" t="s">
        <v>26</v>
      </c>
      <c r="B24" s="40">
        <v>0</v>
      </c>
      <c r="C24" s="41">
        <v>0</v>
      </c>
      <c r="D24" s="41">
        <v>1</v>
      </c>
      <c r="E24" s="40">
        <v>10</v>
      </c>
      <c r="F24" s="40">
        <v>0</v>
      </c>
      <c r="G24" s="41">
        <v>13</v>
      </c>
      <c r="H24" s="41">
        <v>0</v>
      </c>
      <c r="I24" s="41">
        <v>0</v>
      </c>
      <c r="J24" s="40">
        <v>20</v>
      </c>
      <c r="K24" s="40">
        <v>0</v>
      </c>
      <c r="L24" s="41">
        <v>0</v>
      </c>
      <c r="M24" s="40">
        <v>1</v>
      </c>
    </row>
    <row r="25" spans="1:13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4</v>
      </c>
      <c r="F25" s="40">
        <v>0</v>
      </c>
      <c r="G25" s="41">
        <v>30</v>
      </c>
      <c r="H25" s="41">
        <v>4</v>
      </c>
      <c r="I25" s="41">
        <v>0</v>
      </c>
      <c r="J25" s="40">
        <v>23</v>
      </c>
      <c r="K25" s="40">
        <v>0</v>
      </c>
      <c r="L25" s="41">
        <v>0</v>
      </c>
      <c r="M25" s="40">
        <v>0</v>
      </c>
    </row>
    <row r="26" spans="1:13" x14ac:dyDescent="0.2">
      <c r="A26" s="28" t="s">
        <v>28</v>
      </c>
      <c r="B26" s="40">
        <v>0</v>
      </c>
      <c r="C26" s="41">
        <v>0</v>
      </c>
      <c r="D26" s="41">
        <v>3</v>
      </c>
      <c r="E26" s="40">
        <v>2</v>
      </c>
      <c r="F26" s="40">
        <v>3</v>
      </c>
      <c r="G26" s="41">
        <v>103</v>
      </c>
      <c r="H26" s="41">
        <v>30</v>
      </c>
      <c r="I26" s="41">
        <v>1</v>
      </c>
      <c r="J26" s="40">
        <v>3</v>
      </c>
      <c r="K26" s="40">
        <v>0</v>
      </c>
      <c r="L26" s="41">
        <v>0</v>
      </c>
      <c r="M26" s="40">
        <v>7</v>
      </c>
    </row>
    <row r="27" spans="1:13" x14ac:dyDescent="0.2">
      <c r="A27" s="28" t="s">
        <v>29</v>
      </c>
      <c r="B27" s="40">
        <v>1</v>
      </c>
      <c r="C27" s="41">
        <v>0</v>
      </c>
      <c r="D27" s="41">
        <v>0</v>
      </c>
      <c r="E27" s="40">
        <v>17</v>
      </c>
      <c r="F27" s="40">
        <v>0</v>
      </c>
      <c r="G27" s="41">
        <v>127</v>
      </c>
      <c r="H27" s="41">
        <v>19</v>
      </c>
      <c r="I27" s="41">
        <v>0</v>
      </c>
      <c r="J27" s="40">
        <v>21</v>
      </c>
      <c r="K27" s="40">
        <v>0</v>
      </c>
      <c r="L27" s="41">
        <v>0</v>
      </c>
      <c r="M27" s="40">
        <v>2</v>
      </c>
    </row>
    <row r="28" spans="1:13" x14ac:dyDescent="0.2">
      <c r="A28" s="28" t="s">
        <v>30</v>
      </c>
      <c r="B28" s="40">
        <v>0</v>
      </c>
      <c r="C28" s="41">
        <v>0</v>
      </c>
      <c r="D28" s="41">
        <v>0</v>
      </c>
      <c r="E28" s="40">
        <v>21</v>
      </c>
      <c r="F28" s="40">
        <v>0</v>
      </c>
      <c r="G28" s="41">
        <v>145</v>
      </c>
      <c r="H28" s="41">
        <v>38</v>
      </c>
      <c r="I28" s="41">
        <v>0</v>
      </c>
      <c r="J28" s="40">
        <v>28</v>
      </c>
      <c r="K28" s="40">
        <v>1</v>
      </c>
      <c r="L28" s="41">
        <v>0</v>
      </c>
      <c r="M28" s="40">
        <v>1</v>
      </c>
    </row>
    <row r="29" spans="1:13" x14ac:dyDescent="0.2">
      <c r="A29" s="28" t="s">
        <v>31</v>
      </c>
      <c r="B29" s="40">
        <v>0</v>
      </c>
      <c r="C29" s="41">
        <v>0</v>
      </c>
      <c r="D29" s="41">
        <v>1</v>
      </c>
      <c r="E29" s="40">
        <v>36</v>
      </c>
      <c r="F29" s="40">
        <v>1</v>
      </c>
      <c r="G29" s="41">
        <v>231</v>
      </c>
      <c r="H29" s="41">
        <v>74</v>
      </c>
      <c r="I29" s="41">
        <v>2</v>
      </c>
      <c r="J29" s="40">
        <v>51</v>
      </c>
      <c r="K29" s="40">
        <v>1</v>
      </c>
      <c r="L29" s="41">
        <v>0</v>
      </c>
      <c r="M29" s="40">
        <v>9</v>
      </c>
    </row>
    <row r="30" spans="1:13" x14ac:dyDescent="0.2">
      <c r="A30" s="28" t="s">
        <v>32</v>
      </c>
      <c r="B30" s="40">
        <v>0</v>
      </c>
      <c r="C30" s="41">
        <v>0</v>
      </c>
      <c r="D30" s="41">
        <v>0</v>
      </c>
      <c r="E30" s="40">
        <v>4</v>
      </c>
      <c r="F30" s="40">
        <v>0</v>
      </c>
      <c r="G30" s="41">
        <v>93</v>
      </c>
      <c r="H30" s="41">
        <v>30</v>
      </c>
      <c r="I30" s="41">
        <v>0</v>
      </c>
      <c r="J30" s="40">
        <v>22</v>
      </c>
      <c r="K30" s="40">
        <v>0</v>
      </c>
      <c r="L30" s="41">
        <v>0</v>
      </c>
      <c r="M30" s="40">
        <v>3</v>
      </c>
    </row>
    <row r="31" spans="1:13" x14ac:dyDescent="0.2">
      <c r="A31" s="37" t="s">
        <v>33</v>
      </c>
      <c r="B31" s="40">
        <v>0</v>
      </c>
      <c r="C31" s="39">
        <v>0</v>
      </c>
      <c r="D31" s="39">
        <v>2</v>
      </c>
      <c r="E31" s="40">
        <v>16</v>
      </c>
      <c r="F31" s="40">
        <v>0</v>
      </c>
      <c r="G31" s="39">
        <v>46</v>
      </c>
      <c r="H31" s="39">
        <v>9</v>
      </c>
      <c r="I31" s="41">
        <v>10</v>
      </c>
      <c r="J31" s="40">
        <v>21</v>
      </c>
      <c r="K31" s="40">
        <v>0</v>
      </c>
      <c r="L31" s="39">
        <v>1</v>
      </c>
      <c r="M31" s="40">
        <v>1</v>
      </c>
    </row>
    <row r="32" spans="1:13" x14ac:dyDescent="0.2">
      <c r="A32" s="42" t="s">
        <v>34</v>
      </c>
      <c r="B32" s="38">
        <v>5</v>
      </c>
      <c r="C32" s="43">
        <v>0</v>
      </c>
      <c r="D32" s="43">
        <v>10</v>
      </c>
      <c r="E32" s="38">
        <v>179</v>
      </c>
      <c r="F32" s="38">
        <v>10</v>
      </c>
      <c r="G32" s="43">
        <v>2505</v>
      </c>
      <c r="H32" s="43">
        <v>777</v>
      </c>
      <c r="I32" s="43">
        <v>20</v>
      </c>
      <c r="J32" s="38">
        <v>327</v>
      </c>
      <c r="K32" s="38">
        <v>5</v>
      </c>
      <c r="L32" s="43">
        <v>3</v>
      </c>
      <c r="M32" s="38">
        <v>114</v>
      </c>
    </row>
    <row r="33" spans="1:13" x14ac:dyDescent="0.2">
      <c r="A33" s="25" t="s">
        <v>35</v>
      </c>
      <c r="B33" s="44">
        <v>0</v>
      </c>
      <c r="C33" s="45">
        <v>0</v>
      </c>
      <c r="D33" s="45">
        <v>1</v>
      </c>
      <c r="E33" s="44">
        <v>11</v>
      </c>
      <c r="F33" s="44">
        <v>0</v>
      </c>
      <c r="G33" s="45">
        <v>662</v>
      </c>
      <c r="H33" s="45">
        <v>206</v>
      </c>
      <c r="I33" s="45">
        <v>0</v>
      </c>
      <c r="J33" s="44">
        <v>74</v>
      </c>
      <c r="K33" s="44">
        <v>0</v>
      </c>
      <c r="L33" s="45">
        <v>0</v>
      </c>
      <c r="M33" s="44">
        <v>34</v>
      </c>
    </row>
    <row r="34" spans="1:13" x14ac:dyDescent="0.2">
      <c r="A34" s="28" t="s">
        <v>36</v>
      </c>
      <c r="B34" s="40">
        <v>1</v>
      </c>
      <c r="C34" s="41">
        <v>0</v>
      </c>
      <c r="D34" s="41">
        <v>4</v>
      </c>
      <c r="E34" s="40">
        <v>57</v>
      </c>
      <c r="F34" s="40">
        <v>4</v>
      </c>
      <c r="G34" s="41">
        <v>1094</v>
      </c>
      <c r="H34" s="41">
        <v>337</v>
      </c>
      <c r="I34" s="41">
        <v>8</v>
      </c>
      <c r="J34" s="40">
        <v>83</v>
      </c>
      <c r="K34" s="40">
        <v>1</v>
      </c>
      <c r="L34" s="41">
        <v>1</v>
      </c>
      <c r="M34" s="40">
        <v>62</v>
      </c>
    </row>
    <row r="35" spans="1:13" x14ac:dyDescent="0.2">
      <c r="A35" s="28" t="s">
        <v>37</v>
      </c>
      <c r="B35" s="40">
        <v>1</v>
      </c>
      <c r="C35" s="41">
        <v>0</v>
      </c>
      <c r="D35" s="41">
        <v>0</v>
      </c>
      <c r="E35" s="40">
        <v>23</v>
      </c>
      <c r="F35" s="40">
        <v>2</v>
      </c>
      <c r="G35" s="41">
        <v>168</v>
      </c>
      <c r="H35" s="41">
        <v>78</v>
      </c>
      <c r="I35" s="41">
        <v>0</v>
      </c>
      <c r="J35" s="40">
        <v>39</v>
      </c>
      <c r="K35" s="40">
        <v>0</v>
      </c>
      <c r="L35" s="41">
        <v>1</v>
      </c>
      <c r="M35" s="40">
        <v>4</v>
      </c>
    </row>
    <row r="36" spans="1:13" ht="12" customHeight="1" x14ac:dyDescent="0.2">
      <c r="A36" s="28" t="s">
        <v>38</v>
      </c>
      <c r="B36" s="40">
        <v>1</v>
      </c>
      <c r="C36" s="41">
        <v>0</v>
      </c>
      <c r="D36" s="41">
        <v>4</v>
      </c>
      <c r="E36" s="40">
        <v>43</v>
      </c>
      <c r="F36" s="40">
        <v>3</v>
      </c>
      <c r="G36" s="41">
        <v>331</v>
      </c>
      <c r="H36" s="41">
        <v>94</v>
      </c>
      <c r="I36" s="41">
        <v>1</v>
      </c>
      <c r="J36" s="40">
        <v>63</v>
      </c>
      <c r="K36" s="40">
        <v>3</v>
      </c>
      <c r="L36" s="41">
        <v>0</v>
      </c>
      <c r="M36" s="40">
        <v>10</v>
      </c>
    </row>
    <row r="37" spans="1:13" ht="12.75" customHeight="1" x14ac:dyDescent="0.2">
      <c r="A37" s="28" t="s">
        <v>39</v>
      </c>
      <c r="B37" s="40">
        <v>0</v>
      </c>
      <c r="C37" s="41">
        <v>0</v>
      </c>
      <c r="D37" s="41">
        <v>1</v>
      </c>
      <c r="E37" s="40">
        <v>15</v>
      </c>
      <c r="F37" s="40">
        <v>0</v>
      </c>
      <c r="G37" s="41">
        <v>32</v>
      </c>
      <c r="H37" s="41">
        <v>20</v>
      </c>
      <c r="I37" s="41">
        <v>0</v>
      </c>
      <c r="J37" s="40">
        <v>11</v>
      </c>
      <c r="K37" s="40">
        <v>1</v>
      </c>
      <c r="L37" s="41">
        <v>0</v>
      </c>
      <c r="M37" s="40">
        <v>2</v>
      </c>
    </row>
    <row r="38" spans="1:13" x14ac:dyDescent="0.2">
      <c r="A38" s="28" t="s">
        <v>40</v>
      </c>
      <c r="B38" s="40">
        <v>1</v>
      </c>
      <c r="C38" s="41">
        <v>0</v>
      </c>
      <c r="D38" s="41">
        <v>0</v>
      </c>
      <c r="E38" s="40">
        <v>13</v>
      </c>
      <c r="F38" s="40">
        <v>1</v>
      </c>
      <c r="G38" s="41">
        <v>101</v>
      </c>
      <c r="H38" s="41">
        <v>27</v>
      </c>
      <c r="I38" s="41">
        <v>0</v>
      </c>
      <c r="J38" s="40">
        <v>29</v>
      </c>
      <c r="K38" s="40">
        <v>0</v>
      </c>
      <c r="L38" s="41">
        <v>1</v>
      </c>
      <c r="M38" s="40">
        <v>1</v>
      </c>
    </row>
    <row r="39" spans="1:13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17</v>
      </c>
      <c r="F39" s="46">
        <v>0</v>
      </c>
      <c r="G39" s="39">
        <v>117</v>
      </c>
      <c r="H39" s="39">
        <v>15</v>
      </c>
      <c r="I39" s="39">
        <v>11</v>
      </c>
      <c r="J39" s="46">
        <v>28</v>
      </c>
      <c r="K39" s="46">
        <v>0</v>
      </c>
      <c r="L39" s="39">
        <v>0</v>
      </c>
      <c r="M39" s="46">
        <v>1</v>
      </c>
    </row>
    <row r="40" spans="1:13" x14ac:dyDescent="0.2">
      <c r="A40" s="42" t="s">
        <v>42</v>
      </c>
      <c r="B40" s="38">
        <v>4</v>
      </c>
      <c r="C40" s="43">
        <v>0</v>
      </c>
      <c r="D40" s="43">
        <v>8</v>
      </c>
      <c r="E40" s="38">
        <v>169</v>
      </c>
      <c r="F40" s="38">
        <v>1</v>
      </c>
      <c r="G40" s="43">
        <v>1688</v>
      </c>
      <c r="H40" s="43">
        <v>334</v>
      </c>
      <c r="I40" s="43">
        <v>6</v>
      </c>
      <c r="J40" s="38">
        <v>402</v>
      </c>
      <c r="K40" s="38">
        <v>4</v>
      </c>
      <c r="L40" s="43">
        <v>3</v>
      </c>
      <c r="M40" s="38">
        <v>42</v>
      </c>
    </row>
    <row r="41" spans="1:13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5</v>
      </c>
      <c r="F41" s="40">
        <v>0</v>
      </c>
      <c r="G41" s="41">
        <v>93</v>
      </c>
      <c r="H41" s="41">
        <v>27</v>
      </c>
      <c r="I41" s="41">
        <v>0</v>
      </c>
      <c r="J41" s="40">
        <v>30</v>
      </c>
      <c r="K41" s="40">
        <v>0</v>
      </c>
      <c r="L41" s="41">
        <v>0</v>
      </c>
      <c r="M41" s="40">
        <v>1</v>
      </c>
    </row>
    <row r="42" spans="1:13" x14ac:dyDescent="0.2">
      <c r="A42" s="28" t="s">
        <v>44</v>
      </c>
      <c r="B42" s="40">
        <v>0</v>
      </c>
      <c r="C42" s="41">
        <v>0</v>
      </c>
      <c r="D42" s="41">
        <v>4</v>
      </c>
      <c r="E42" s="40">
        <v>21</v>
      </c>
      <c r="F42" s="40">
        <v>0</v>
      </c>
      <c r="G42" s="41">
        <v>113</v>
      </c>
      <c r="H42" s="41">
        <v>51</v>
      </c>
      <c r="I42" s="41">
        <v>0</v>
      </c>
      <c r="J42" s="40">
        <v>69</v>
      </c>
      <c r="K42" s="40">
        <v>1</v>
      </c>
      <c r="L42" s="41">
        <v>0</v>
      </c>
      <c r="M42" s="40">
        <v>3</v>
      </c>
    </row>
    <row r="43" spans="1:13" x14ac:dyDescent="0.2">
      <c r="A43" s="28" t="s">
        <v>45</v>
      </c>
      <c r="B43" s="40">
        <v>1</v>
      </c>
      <c r="C43" s="41">
        <v>0</v>
      </c>
      <c r="D43" s="41">
        <v>2</v>
      </c>
      <c r="E43" s="40">
        <v>24</v>
      </c>
      <c r="F43" s="40">
        <v>0</v>
      </c>
      <c r="G43" s="41">
        <v>125</v>
      </c>
      <c r="H43" s="41">
        <v>21</v>
      </c>
      <c r="I43" s="41">
        <v>0</v>
      </c>
      <c r="J43" s="40">
        <v>46</v>
      </c>
      <c r="K43" s="40">
        <v>0</v>
      </c>
      <c r="L43" s="41">
        <v>0</v>
      </c>
      <c r="M43" s="40">
        <v>1</v>
      </c>
    </row>
    <row r="44" spans="1:13" x14ac:dyDescent="0.2">
      <c r="A44" s="28" t="s">
        <v>46</v>
      </c>
      <c r="B44" s="40">
        <v>0</v>
      </c>
      <c r="C44" s="41">
        <v>0</v>
      </c>
      <c r="D44" s="41">
        <v>0</v>
      </c>
      <c r="E44" s="40">
        <v>9</v>
      </c>
      <c r="F44" s="40">
        <v>0</v>
      </c>
      <c r="G44" s="41">
        <v>109</v>
      </c>
      <c r="H44" s="41">
        <v>18</v>
      </c>
      <c r="I44" s="41">
        <v>1</v>
      </c>
      <c r="J44" s="40">
        <v>37</v>
      </c>
      <c r="K44" s="40">
        <v>0</v>
      </c>
      <c r="L44" s="41">
        <v>0</v>
      </c>
      <c r="M44" s="40">
        <v>3</v>
      </c>
    </row>
    <row r="45" spans="1:13" x14ac:dyDescent="0.2">
      <c r="A45" s="28" t="s">
        <v>47</v>
      </c>
      <c r="B45" s="40">
        <v>0</v>
      </c>
      <c r="C45" s="41">
        <v>0</v>
      </c>
      <c r="D45" s="41">
        <v>1</v>
      </c>
      <c r="E45" s="40">
        <v>13</v>
      </c>
      <c r="F45" s="40">
        <v>0</v>
      </c>
      <c r="G45" s="41">
        <v>251</v>
      </c>
      <c r="H45" s="41">
        <v>36</v>
      </c>
      <c r="I45" s="41">
        <v>1</v>
      </c>
      <c r="J45" s="40">
        <v>30</v>
      </c>
      <c r="K45" s="40">
        <v>0</v>
      </c>
      <c r="L45" s="41">
        <v>0</v>
      </c>
      <c r="M45" s="40">
        <v>16</v>
      </c>
    </row>
    <row r="46" spans="1:13" x14ac:dyDescent="0.2">
      <c r="A46" s="28" t="s">
        <v>48</v>
      </c>
      <c r="B46" s="40">
        <v>0</v>
      </c>
      <c r="C46" s="41">
        <v>0</v>
      </c>
      <c r="D46" s="41">
        <v>1</v>
      </c>
      <c r="E46" s="40">
        <v>34</v>
      </c>
      <c r="F46" s="40">
        <v>0</v>
      </c>
      <c r="G46" s="41">
        <v>294</v>
      </c>
      <c r="H46" s="41">
        <v>67</v>
      </c>
      <c r="I46" s="41">
        <v>1</v>
      </c>
      <c r="J46" s="40">
        <v>41</v>
      </c>
      <c r="K46" s="40">
        <v>0</v>
      </c>
      <c r="L46" s="41">
        <v>0</v>
      </c>
      <c r="M46" s="40">
        <v>11</v>
      </c>
    </row>
    <row r="47" spans="1:13" x14ac:dyDescent="0.2">
      <c r="A47" s="28" t="s">
        <v>49</v>
      </c>
      <c r="B47" s="40">
        <v>0</v>
      </c>
      <c r="C47" s="41">
        <v>0</v>
      </c>
      <c r="D47" s="41">
        <v>0</v>
      </c>
      <c r="E47" s="40">
        <v>7</v>
      </c>
      <c r="F47" s="40">
        <v>0</v>
      </c>
      <c r="G47" s="41">
        <v>120</v>
      </c>
      <c r="H47" s="41">
        <v>24</v>
      </c>
      <c r="I47" s="41">
        <v>0</v>
      </c>
      <c r="J47" s="40">
        <v>23</v>
      </c>
      <c r="K47" s="40">
        <v>1</v>
      </c>
      <c r="L47" s="41">
        <v>2</v>
      </c>
      <c r="M47" s="40">
        <v>2</v>
      </c>
    </row>
    <row r="48" spans="1:13" x14ac:dyDescent="0.2">
      <c r="A48" s="28" t="s">
        <v>50</v>
      </c>
      <c r="B48" s="40">
        <v>1</v>
      </c>
      <c r="C48" s="41">
        <v>0</v>
      </c>
      <c r="D48" s="41">
        <v>0</v>
      </c>
      <c r="E48" s="40">
        <v>2</v>
      </c>
      <c r="F48" s="40">
        <v>0</v>
      </c>
      <c r="G48" s="41">
        <v>225</v>
      </c>
      <c r="H48" s="41">
        <v>10</v>
      </c>
      <c r="I48" s="41">
        <v>0</v>
      </c>
      <c r="J48" s="40">
        <v>38</v>
      </c>
      <c r="K48" s="40">
        <v>1</v>
      </c>
      <c r="L48" s="41">
        <v>0</v>
      </c>
      <c r="M48" s="40">
        <v>1</v>
      </c>
    </row>
    <row r="49" spans="1:14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7</v>
      </c>
      <c r="F49" s="40">
        <v>0</v>
      </c>
      <c r="G49" s="41">
        <v>87</v>
      </c>
      <c r="H49" s="41">
        <v>31</v>
      </c>
      <c r="I49" s="41">
        <v>1</v>
      </c>
      <c r="J49" s="40">
        <v>14</v>
      </c>
      <c r="K49" s="40">
        <v>0</v>
      </c>
      <c r="L49" s="41">
        <v>0</v>
      </c>
      <c r="M49" s="40">
        <v>2</v>
      </c>
    </row>
    <row r="50" spans="1:14" x14ac:dyDescent="0.2">
      <c r="A50" s="28" t="s">
        <v>52</v>
      </c>
      <c r="B50" s="40">
        <v>0</v>
      </c>
      <c r="C50" s="41">
        <v>0</v>
      </c>
      <c r="D50" s="41">
        <v>0</v>
      </c>
      <c r="E50" s="40">
        <v>15</v>
      </c>
      <c r="F50" s="40">
        <v>0</v>
      </c>
      <c r="G50" s="41">
        <v>85</v>
      </c>
      <c r="H50" s="41">
        <v>12</v>
      </c>
      <c r="I50" s="41">
        <v>1</v>
      </c>
      <c r="J50" s="40">
        <v>27</v>
      </c>
      <c r="K50" s="40">
        <v>0</v>
      </c>
      <c r="L50" s="41">
        <v>0</v>
      </c>
      <c r="M50" s="40">
        <v>0</v>
      </c>
    </row>
    <row r="51" spans="1:14" ht="12" customHeight="1" x14ac:dyDescent="0.2">
      <c r="A51" s="37" t="s">
        <v>53</v>
      </c>
      <c r="B51" s="46">
        <v>2</v>
      </c>
      <c r="C51" s="39">
        <v>0</v>
      </c>
      <c r="D51" s="39">
        <v>0</v>
      </c>
      <c r="E51" s="46">
        <v>32</v>
      </c>
      <c r="F51" s="46">
        <v>1</v>
      </c>
      <c r="G51" s="39">
        <v>186</v>
      </c>
      <c r="H51" s="39">
        <v>37</v>
      </c>
      <c r="I51" s="39">
        <v>1</v>
      </c>
      <c r="J51" s="46">
        <v>47</v>
      </c>
      <c r="K51" s="46">
        <v>1</v>
      </c>
      <c r="L51" s="39">
        <v>1</v>
      </c>
      <c r="M51" s="46">
        <v>2</v>
      </c>
    </row>
    <row r="52" spans="1:14" ht="12" customHeight="1" x14ac:dyDescent="0.2">
      <c r="A52" s="74"/>
      <c r="B52" s="47"/>
      <c r="C52" s="75"/>
      <c r="D52" s="75"/>
      <c r="E52" s="47"/>
      <c r="F52" s="47"/>
      <c r="G52" s="75"/>
      <c r="H52" s="75"/>
      <c r="I52" s="75"/>
      <c r="J52" s="47"/>
      <c r="K52" s="47"/>
      <c r="L52" s="75"/>
      <c r="M52" s="47"/>
    </row>
    <row r="53" spans="1:14" ht="12" customHeight="1" x14ac:dyDescent="0.2">
      <c r="A53" s="74"/>
      <c r="B53" s="47"/>
      <c r="C53" s="75"/>
      <c r="D53" s="75"/>
      <c r="E53" s="47"/>
      <c r="F53" s="47"/>
      <c r="G53" s="75"/>
      <c r="H53" s="75"/>
      <c r="I53" s="75"/>
      <c r="J53" s="47"/>
      <c r="K53" s="47"/>
      <c r="L53" s="75"/>
      <c r="M53" s="47"/>
    </row>
    <row r="54" spans="1:14" ht="12" customHeight="1" x14ac:dyDescent="0.2">
      <c r="A54" s="74"/>
      <c r="B54" s="47"/>
      <c r="C54" s="75"/>
      <c r="D54" s="75"/>
      <c r="E54" s="47"/>
      <c r="F54" s="47"/>
      <c r="G54" s="75"/>
      <c r="H54" s="75"/>
      <c r="I54" s="75"/>
      <c r="J54" s="47"/>
      <c r="K54" s="47"/>
      <c r="L54" s="75"/>
      <c r="M54" s="47"/>
    </row>
    <row r="55" spans="1:14" ht="12" customHeight="1" x14ac:dyDescent="0.2">
      <c r="A55" s="74"/>
      <c r="B55" s="47"/>
      <c r="C55" s="75"/>
      <c r="D55" s="75"/>
      <c r="E55" s="47"/>
      <c r="F55" s="47"/>
      <c r="G55" s="75"/>
      <c r="H55" s="75"/>
      <c r="I55" s="75"/>
      <c r="J55" s="47"/>
      <c r="K55" s="47"/>
      <c r="L55" s="75"/>
      <c r="M55" s="47"/>
    </row>
    <row r="56" spans="1:14" ht="12" customHeight="1" x14ac:dyDescent="0.2">
      <c r="A56" s="74"/>
      <c r="B56" s="47"/>
      <c r="C56" s="75"/>
      <c r="D56" s="75"/>
      <c r="E56" s="47"/>
      <c r="F56" s="47"/>
      <c r="G56" s="75"/>
      <c r="H56" s="75"/>
      <c r="I56" s="75"/>
      <c r="J56" s="47"/>
      <c r="K56" s="47"/>
      <c r="L56" s="75"/>
      <c r="M56" s="47"/>
      <c r="N56" s="56">
        <v>12</v>
      </c>
    </row>
    <row r="57" spans="1:14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66"/>
      <c r="J57" s="2" t="s">
        <v>101</v>
      </c>
      <c r="K57" s="56" t="s">
        <v>273</v>
      </c>
      <c r="M57" s="56" t="s">
        <v>273</v>
      </c>
    </row>
    <row r="58" spans="1:14" s="56" customFormat="1" x14ac:dyDescent="0.2">
      <c r="A58" s="68"/>
      <c r="B58" s="23" t="s">
        <v>108</v>
      </c>
      <c r="C58" s="5" t="s">
        <v>109</v>
      </c>
      <c r="D58" s="23" t="s">
        <v>110</v>
      </c>
      <c r="E58" s="5" t="s">
        <v>111</v>
      </c>
      <c r="F58" s="23" t="s">
        <v>112</v>
      </c>
      <c r="G58" s="23" t="s">
        <v>339</v>
      </c>
      <c r="H58" s="5" t="s">
        <v>340</v>
      </c>
      <c r="I58" s="5" t="s">
        <v>347</v>
      </c>
      <c r="J58" s="23" t="s">
        <v>113</v>
      </c>
      <c r="K58" s="23" t="s">
        <v>114</v>
      </c>
      <c r="L58" s="5" t="s">
        <v>115</v>
      </c>
      <c r="M58" s="23" t="s">
        <v>116</v>
      </c>
    </row>
    <row r="59" spans="1:14" x14ac:dyDescent="0.2">
      <c r="A59" s="42" t="s">
        <v>106</v>
      </c>
      <c r="B59" s="46">
        <v>13</v>
      </c>
      <c r="C59" s="48">
        <v>1</v>
      </c>
      <c r="D59" s="48">
        <v>13</v>
      </c>
      <c r="E59" s="48">
        <v>246</v>
      </c>
      <c r="F59" s="46">
        <v>5</v>
      </c>
      <c r="G59" s="48">
        <v>14397</v>
      </c>
      <c r="H59" s="48">
        <v>1760</v>
      </c>
      <c r="I59" s="48">
        <v>10</v>
      </c>
      <c r="J59" s="48">
        <v>889</v>
      </c>
      <c r="K59" s="46">
        <v>7</v>
      </c>
      <c r="L59" s="48">
        <v>3</v>
      </c>
      <c r="M59" s="46">
        <v>1068</v>
      </c>
    </row>
    <row r="60" spans="1:14" s="69" customFormat="1" ht="12" customHeight="1" x14ac:dyDescent="0.2">
      <c r="A60" s="28" t="s">
        <v>55</v>
      </c>
      <c r="B60" s="40">
        <v>0</v>
      </c>
      <c r="C60" s="49">
        <v>0</v>
      </c>
      <c r="D60" s="49">
        <v>0</v>
      </c>
      <c r="E60" s="49">
        <v>15</v>
      </c>
      <c r="F60" s="40">
        <v>1</v>
      </c>
      <c r="G60" s="49">
        <v>176</v>
      </c>
      <c r="H60" s="49">
        <v>49</v>
      </c>
      <c r="I60" s="49">
        <v>0</v>
      </c>
      <c r="J60" s="49">
        <v>27</v>
      </c>
      <c r="K60" s="40">
        <v>0</v>
      </c>
      <c r="L60" s="49">
        <v>0</v>
      </c>
      <c r="M60" s="40">
        <v>12</v>
      </c>
    </row>
    <row r="61" spans="1:14" s="69" customFormat="1" ht="12" customHeight="1" x14ac:dyDescent="0.2">
      <c r="A61" s="28" t="s">
        <v>56</v>
      </c>
      <c r="B61" s="40">
        <v>2</v>
      </c>
      <c r="C61" s="49">
        <v>0</v>
      </c>
      <c r="D61" s="49">
        <v>0</v>
      </c>
      <c r="E61" s="49">
        <v>9</v>
      </c>
      <c r="F61" s="40">
        <v>0</v>
      </c>
      <c r="G61" s="49">
        <v>97</v>
      </c>
      <c r="H61" s="49">
        <v>35</v>
      </c>
      <c r="I61" s="49">
        <v>0</v>
      </c>
      <c r="J61" s="49">
        <v>26</v>
      </c>
      <c r="K61" s="40">
        <v>0</v>
      </c>
      <c r="L61" s="49">
        <v>0</v>
      </c>
      <c r="M61" s="40">
        <v>2</v>
      </c>
    </row>
    <row r="62" spans="1:14" s="69" customFormat="1" ht="12" customHeight="1" x14ac:dyDescent="0.2">
      <c r="A62" s="28" t="s">
        <v>57</v>
      </c>
      <c r="B62" s="40">
        <v>1</v>
      </c>
      <c r="C62" s="49">
        <v>0</v>
      </c>
      <c r="D62" s="49">
        <v>6</v>
      </c>
      <c r="E62" s="49">
        <v>15</v>
      </c>
      <c r="F62" s="40">
        <v>1</v>
      </c>
      <c r="G62" s="49">
        <v>391</v>
      </c>
      <c r="H62" s="49">
        <v>178</v>
      </c>
      <c r="I62" s="49">
        <v>0</v>
      </c>
      <c r="J62" s="49">
        <v>35</v>
      </c>
      <c r="K62" s="40">
        <v>1</v>
      </c>
      <c r="L62" s="49">
        <v>1</v>
      </c>
      <c r="M62" s="40">
        <v>46</v>
      </c>
    </row>
    <row r="63" spans="1:14" x14ac:dyDescent="0.2">
      <c r="A63" s="28" t="s">
        <v>58</v>
      </c>
      <c r="B63" s="40">
        <v>0</v>
      </c>
      <c r="C63" s="49">
        <v>0</v>
      </c>
      <c r="D63" s="49">
        <v>0</v>
      </c>
      <c r="E63" s="49">
        <v>15</v>
      </c>
      <c r="F63" s="40">
        <v>0</v>
      </c>
      <c r="G63" s="49">
        <v>213</v>
      </c>
      <c r="H63" s="49">
        <v>41</v>
      </c>
      <c r="I63" s="49">
        <v>1</v>
      </c>
      <c r="J63" s="49">
        <v>26</v>
      </c>
      <c r="K63" s="40">
        <v>0</v>
      </c>
      <c r="L63" s="49">
        <v>0</v>
      </c>
      <c r="M63" s="40">
        <v>3</v>
      </c>
    </row>
    <row r="64" spans="1:14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17</v>
      </c>
      <c r="F64" s="40">
        <v>0</v>
      </c>
      <c r="G64" s="49">
        <v>297</v>
      </c>
      <c r="H64" s="49">
        <v>9</v>
      </c>
      <c r="I64" s="49">
        <v>0</v>
      </c>
      <c r="J64" s="49">
        <v>25</v>
      </c>
      <c r="K64" s="40">
        <v>0</v>
      </c>
      <c r="L64" s="49">
        <v>0</v>
      </c>
      <c r="M64" s="40">
        <v>8</v>
      </c>
    </row>
    <row r="65" spans="1:13" s="69" customFormat="1" ht="12" customHeight="1" x14ac:dyDescent="0.2">
      <c r="A65" s="28" t="s">
        <v>60</v>
      </c>
      <c r="B65" s="40">
        <v>2</v>
      </c>
      <c r="C65" s="49">
        <v>0</v>
      </c>
      <c r="D65" s="49">
        <v>3</v>
      </c>
      <c r="E65" s="49">
        <v>26</v>
      </c>
      <c r="F65" s="40">
        <v>2</v>
      </c>
      <c r="G65" s="49">
        <v>2140</v>
      </c>
      <c r="H65" s="49">
        <v>162</v>
      </c>
      <c r="I65" s="49">
        <v>1</v>
      </c>
      <c r="J65" s="49">
        <v>81</v>
      </c>
      <c r="K65" s="40">
        <v>1</v>
      </c>
      <c r="L65" s="49">
        <v>0</v>
      </c>
      <c r="M65" s="40">
        <v>114</v>
      </c>
    </row>
    <row r="66" spans="1:13" s="56" customFormat="1" x14ac:dyDescent="0.2">
      <c r="A66" s="28" t="s">
        <v>61</v>
      </c>
      <c r="B66" s="40">
        <v>1</v>
      </c>
      <c r="C66" s="49">
        <v>0</v>
      </c>
      <c r="D66" s="49">
        <v>0</v>
      </c>
      <c r="E66" s="49">
        <v>17</v>
      </c>
      <c r="F66" s="40">
        <v>0</v>
      </c>
      <c r="G66" s="49">
        <v>582</v>
      </c>
      <c r="H66" s="49">
        <v>6</v>
      </c>
      <c r="I66" s="49">
        <v>1</v>
      </c>
      <c r="J66" s="49">
        <v>49</v>
      </c>
      <c r="K66" s="40">
        <v>0</v>
      </c>
      <c r="L66" s="49">
        <v>0</v>
      </c>
      <c r="M66" s="40">
        <v>16</v>
      </c>
    </row>
    <row r="67" spans="1:13" x14ac:dyDescent="0.2">
      <c r="A67" s="28" t="s">
        <v>62</v>
      </c>
      <c r="B67" s="40">
        <v>0</v>
      </c>
      <c r="C67" s="49">
        <v>0</v>
      </c>
      <c r="D67" s="49">
        <v>0</v>
      </c>
      <c r="E67" s="49">
        <v>41</v>
      </c>
      <c r="F67" s="40">
        <v>0</v>
      </c>
      <c r="G67" s="49">
        <v>2241</v>
      </c>
      <c r="H67" s="49">
        <v>160</v>
      </c>
      <c r="I67" s="49">
        <v>0</v>
      </c>
      <c r="J67" s="49">
        <v>92</v>
      </c>
      <c r="K67" s="40">
        <v>2</v>
      </c>
      <c r="L67" s="49">
        <v>0</v>
      </c>
      <c r="M67" s="40">
        <v>166</v>
      </c>
    </row>
    <row r="68" spans="1:13" x14ac:dyDescent="0.2">
      <c r="A68" s="28" t="s">
        <v>63</v>
      </c>
      <c r="B68" s="40">
        <v>4</v>
      </c>
      <c r="C68" s="49">
        <v>0</v>
      </c>
      <c r="D68" s="49">
        <v>0</v>
      </c>
      <c r="E68" s="49">
        <v>26</v>
      </c>
      <c r="F68" s="40">
        <v>1</v>
      </c>
      <c r="G68" s="49">
        <v>6593</v>
      </c>
      <c r="H68" s="49">
        <v>910</v>
      </c>
      <c r="I68" s="49">
        <v>3</v>
      </c>
      <c r="J68" s="49">
        <v>339</v>
      </c>
      <c r="K68" s="40">
        <v>1</v>
      </c>
      <c r="L68" s="49">
        <v>0</v>
      </c>
      <c r="M68" s="40">
        <v>643</v>
      </c>
    </row>
    <row r="69" spans="1:13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23</v>
      </c>
      <c r="F69" s="40">
        <v>0</v>
      </c>
      <c r="G69" s="49">
        <v>1088</v>
      </c>
      <c r="H69" s="49">
        <v>2</v>
      </c>
      <c r="I69" s="49">
        <v>0</v>
      </c>
      <c r="J69" s="49">
        <v>79</v>
      </c>
      <c r="K69" s="40">
        <v>1</v>
      </c>
      <c r="L69" s="49">
        <v>2</v>
      </c>
      <c r="M69" s="40">
        <v>29</v>
      </c>
    </row>
    <row r="70" spans="1:13" x14ac:dyDescent="0.2">
      <c r="A70" s="28" t="s">
        <v>65</v>
      </c>
      <c r="B70" s="40">
        <v>1</v>
      </c>
      <c r="C70" s="49">
        <v>1</v>
      </c>
      <c r="D70" s="49">
        <v>1</v>
      </c>
      <c r="E70" s="49">
        <v>9</v>
      </c>
      <c r="F70" s="40">
        <v>0</v>
      </c>
      <c r="G70" s="49">
        <v>186</v>
      </c>
      <c r="H70" s="49">
        <v>15</v>
      </c>
      <c r="I70" s="49">
        <v>1</v>
      </c>
      <c r="J70" s="49">
        <v>50</v>
      </c>
      <c r="K70" s="40">
        <v>0</v>
      </c>
      <c r="L70" s="49">
        <v>0</v>
      </c>
      <c r="M70" s="40">
        <v>11</v>
      </c>
    </row>
    <row r="71" spans="1:13" x14ac:dyDescent="0.2">
      <c r="A71" s="28" t="s">
        <v>66</v>
      </c>
      <c r="B71" s="40">
        <v>0</v>
      </c>
      <c r="C71" s="49">
        <v>0</v>
      </c>
      <c r="D71" s="49">
        <v>0</v>
      </c>
      <c r="E71" s="49">
        <v>18</v>
      </c>
      <c r="F71" s="40">
        <v>0</v>
      </c>
      <c r="G71" s="49">
        <v>199</v>
      </c>
      <c r="H71" s="49">
        <v>85</v>
      </c>
      <c r="I71" s="49">
        <v>1</v>
      </c>
      <c r="J71" s="49">
        <v>15</v>
      </c>
      <c r="K71" s="40">
        <v>1</v>
      </c>
      <c r="L71" s="49">
        <v>0</v>
      </c>
      <c r="M71" s="40">
        <v>10</v>
      </c>
    </row>
    <row r="72" spans="1:13" x14ac:dyDescent="0.2">
      <c r="A72" s="28" t="s">
        <v>67</v>
      </c>
      <c r="B72" s="40">
        <v>2</v>
      </c>
      <c r="C72" s="49">
        <v>0</v>
      </c>
      <c r="D72" s="49">
        <v>3</v>
      </c>
      <c r="E72" s="49">
        <v>15</v>
      </c>
      <c r="F72" s="40">
        <v>0</v>
      </c>
      <c r="G72" s="49">
        <v>194</v>
      </c>
      <c r="H72" s="49">
        <v>108</v>
      </c>
      <c r="I72" s="49">
        <v>2</v>
      </c>
      <c r="J72" s="49">
        <v>45</v>
      </c>
      <c r="K72" s="40">
        <v>0</v>
      </c>
      <c r="L72" s="49">
        <v>0</v>
      </c>
      <c r="M72" s="40">
        <v>8</v>
      </c>
    </row>
    <row r="73" spans="1:13" x14ac:dyDescent="0.2">
      <c r="A73" s="42" t="s">
        <v>68</v>
      </c>
      <c r="B73" s="38">
        <v>6</v>
      </c>
      <c r="C73" s="48">
        <v>0</v>
      </c>
      <c r="D73" s="48">
        <v>24</v>
      </c>
      <c r="E73" s="48">
        <v>551</v>
      </c>
      <c r="F73" s="38">
        <v>10</v>
      </c>
      <c r="G73" s="48">
        <v>13574</v>
      </c>
      <c r="H73" s="48">
        <v>1905</v>
      </c>
      <c r="I73" s="48">
        <v>33</v>
      </c>
      <c r="J73" s="48">
        <v>1223</v>
      </c>
      <c r="K73" s="38">
        <v>22</v>
      </c>
      <c r="L73" s="48">
        <v>9</v>
      </c>
      <c r="M73" s="38">
        <v>1329</v>
      </c>
    </row>
    <row r="74" spans="1:13" x14ac:dyDescent="0.2">
      <c r="A74" s="25" t="s">
        <v>69</v>
      </c>
      <c r="B74" s="44">
        <v>1</v>
      </c>
      <c r="C74" s="50">
        <v>0</v>
      </c>
      <c r="D74" s="49">
        <v>2</v>
      </c>
      <c r="E74" s="49">
        <v>32</v>
      </c>
      <c r="F74" s="44">
        <v>2</v>
      </c>
      <c r="G74" s="50">
        <v>1531</v>
      </c>
      <c r="H74" s="49">
        <v>33</v>
      </c>
      <c r="I74" s="49">
        <v>2</v>
      </c>
      <c r="J74" s="49">
        <v>73</v>
      </c>
      <c r="K74" s="44">
        <v>0</v>
      </c>
      <c r="L74" s="50">
        <v>0</v>
      </c>
      <c r="M74" s="44">
        <v>150</v>
      </c>
    </row>
    <row r="75" spans="1:13" x14ac:dyDescent="0.2">
      <c r="A75" s="28" t="s">
        <v>70</v>
      </c>
      <c r="B75" s="40">
        <v>0</v>
      </c>
      <c r="C75" s="49">
        <v>0</v>
      </c>
      <c r="D75" s="49">
        <v>0</v>
      </c>
      <c r="E75" s="49">
        <v>59</v>
      </c>
      <c r="F75" s="40">
        <v>2</v>
      </c>
      <c r="G75" s="49">
        <v>204</v>
      </c>
      <c r="H75" s="49">
        <v>17</v>
      </c>
      <c r="I75" s="49">
        <v>0</v>
      </c>
      <c r="J75" s="49">
        <v>88</v>
      </c>
      <c r="K75" s="40">
        <v>1</v>
      </c>
      <c r="L75" s="49">
        <v>0</v>
      </c>
      <c r="M75" s="40">
        <v>9</v>
      </c>
    </row>
    <row r="76" spans="1:13" x14ac:dyDescent="0.2">
      <c r="A76" s="28" t="s">
        <v>71</v>
      </c>
      <c r="B76" s="40">
        <v>0</v>
      </c>
      <c r="C76" s="49">
        <v>0</v>
      </c>
      <c r="D76" s="49">
        <v>1</v>
      </c>
      <c r="E76" s="49">
        <v>13</v>
      </c>
      <c r="F76" s="40">
        <v>1</v>
      </c>
      <c r="G76" s="49">
        <v>2842</v>
      </c>
      <c r="H76" s="49">
        <v>658</v>
      </c>
      <c r="I76" s="49">
        <v>3</v>
      </c>
      <c r="J76" s="49">
        <v>68</v>
      </c>
      <c r="K76" s="40">
        <v>2</v>
      </c>
      <c r="L76" s="49">
        <v>2</v>
      </c>
      <c r="M76" s="40">
        <v>272</v>
      </c>
    </row>
    <row r="77" spans="1:13" x14ac:dyDescent="0.2">
      <c r="A77" s="28" t="s">
        <v>72</v>
      </c>
      <c r="B77" s="40">
        <v>0</v>
      </c>
      <c r="C77" s="49">
        <v>0</v>
      </c>
      <c r="D77" s="49">
        <v>2</v>
      </c>
      <c r="E77" s="49">
        <v>67</v>
      </c>
      <c r="F77" s="40">
        <v>1</v>
      </c>
      <c r="G77" s="49">
        <v>259</v>
      </c>
      <c r="H77" s="49">
        <v>235</v>
      </c>
      <c r="I77" s="49">
        <v>12</v>
      </c>
      <c r="J77" s="49">
        <v>56</v>
      </c>
      <c r="K77" s="40">
        <v>0</v>
      </c>
      <c r="L77" s="49">
        <v>1</v>
      </c>
      <c r="M77" s="40">
        <v>39</v>
      </c>
    </row>
    <row r="78" spans="1:13" x14ac:dyDescent="0.2">
      <c r="A78" s="28" t="s">
        <v>73</v>
      </c>
      <c r="B78" s="40">
        <v>2</v>
      </c>
      <c r="C78" s="49">
        <v>0</v>
      </c>
      <c r="D78" s="49">
        <v>0</v>
      </c>
      <c r="E78" s="49">
        <v>22</v>
      </c>
      <c r="F78" s="40">
        <v>0</v>
      </c>
      <c r="G78" s="49">
        <v>226</v>
      </c>
      <c r="H78" s="49">
        <v>0</v>
      </c>
      <c r="I78" s="49">
        <v>0</v>
      </c>
      <c r="J78" s="49">
        <v>57</v>
      </c>
      <c r="K78" s="40">
        <v>1</v>
      </c>
      <c r="L78" s="49">
        <v>0</v>
      </c>
      <c r="M78" s="40">
        <v>6</v>
      </c>
    </row>
    <row r="79" spans="1:13" x14ac:dyDescent="0.2">
      <c r="A79" s="28" t="s">
        <v>74</v>
      </c>
      <c r="B79" s="40">
        <v>0</v>
      </c>
      <c r="C79" s="49">
        <v>0</v>
      </c>
      <c r="D79" s="49">
        <v>2</v>
      </c>
      <c r="E79" s="49">
        <v>44</v>
      </c>
      <c r="F79" s="40">
        <v>0</v>
      </c>
      <c r="G79" s="49">
        <v>324</v>
      </c>
      <c r="H79" s="49">
        <v>246</v>
      </c>
      <c r="I79" s="49">
        <v>2</v>
      </c>
      <c r="J79" s="49">
        <v>61</v>
      </c>
      <c r="K79" s="40">
        <v>3</v>
      </c>
      <c r="L79" s="49">
        <v>1</v>
      </c>
      <c r="M79" s="40">
        <v>35</v>
      </c>
    </row>
    <row r="80" spans="1:13" x14ac:dyDescent="0.2">
      <c r="A80" s="28" t="s">
        <v>75</v>
      </c>
      <c r="B80" s="40">
        <v>0</v>
      </c>
      <c r="C80" s="49">
        <v>0</v>
      </c>
      <c r="D80" s="49">
        <v>8</v>
      </c>
      <c r="E80" s="49">
        <v>72</v>
      </c>
      <c r="F80" s="40">
        <v>1</v>
      </c>
      <c r="G80" s="49">
        <v>2098</v>
      </c>
      <c r="H80" s="49">
        <v>229</v>
      </c>
      <c r="I80" s="49">
        <v>0</v>
      </c>
      <c r="J80" s="49">
        <v>162</v>
      </c>
      <c r="K80" s="40">
        <v>2</v>
      </c>
      <c r="L80" s="49">
        <v>0</v>
      </c>
      <c r="M80" s="40">
        <v>197</v>
      </c>
    </row>
    <row r="81" spans="1:13" x14ac:dyDescent="0.2">
      <c r="A81" s="28" t="s">
        <v>76</v>
      </c>
      <c r="B81" s="40">
        <v>0</v>
      </c>
      <c r="C81" s="49">
        <v>0</v>
      </c>
      <c r="D81" s="49">
        <v>3</v>
      </c>
      <c r="E81" s="49">
        <v>21</v>
      </c>
      <c r="F81" s="40">
        <v>0</v>
      </c>
      <c r="G81" s="49">
        <v>2266</v>
      </c>
      <c r="H81" s="49">
        <v>24</v>
      </c>
      <c r="I81" s="49">
        <v>0</v>
      </c>
      <c r="J81" s="49">
        <v>72</v>
      </c>
      <c r="K81" s="40">
        <v>2</v>
      </c>
      <c r="L81" s="49">
        <v>0</v>
      </c>
      <c r="M81" s="40">
        <v>282</v>
      </c>
    </row>
    <row r="82" spans="1:13" x14ac:dyDescent="0.2">
      <c r="A82" s="28" t="s">
        <v>77</v>
      </c>
      <c r="B82" s="40">
        <v>2</v>
      </c>
      <c r="C82" s="49">
        <v>0</v>
      </c>
      <c r="D82" s="49">
        <v>0</v>
      </c>
      <c r="E82" s="49">
        <v>79</v>
      </c>
      <c r="F82" s="40">
        <v>2</v>
      </c>
      <c r="G82" s="49">
        <v>647</v>
      </c>
      <c r="H82" s="49">
        <v>45</v>
      </c>
      <c r="I82" s="49">
        <v>0</v>
      </c>
      <c r="J82" s="49">
        <v>109</v>
      </c>
      <c r="K82" s="40">
        <v>2</v>
      </c>
      <c r="L82" s="49">
        <v>0</v>
      </c>
      <c r="M82" s="40">
        <v>6</v>
      </c>
    </row>
    <row r="83" spans="1:13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9</v>
      </c>
      <c r="F83" s="40">
        <v>0</v>
      </c>
      <c r="G83" s="49">
        <v>11</v>
      </c>
      <c r="H83" s="49">
        <v>8</v>
      </c>
      <c r="I83" s="49">
        <v>10</v>
      </c>
      <c r="J83" s="49">
        <v>92</v>
      </c>
      <c r="K83" s="40">
        <v>0</v>
      </c>
      <c r="L83" s="49">
        <v>3</v>
      </c>
      <c r="M83" s="40">
        <v>4</v>
      </c>
    </row>
    <row r="84" spans="1:13" x14ac:dyDescent="0.2">
      <c r="A84" s="28" t="s">
        <v>79</v>
      </c>
      <c r="B84" s="40">
        <v>0</v>
      </c>
      <c r="C84" s="49">
        <v>0</v>
      </c>
      <c r="D84" s="49">
        <v>0</v>
      </c>
      <c r="E84" s="49">
        <v>32</v>
      </c>
      <c r="F84" s="40">
        <v>0</v>
      </c>
      <c r="G84" s="49">
        <v>261</v>
      </c>
      <c r="H84" s="49">
        <v>210</v>
      </c>
      <c r="I84" s="49">
        <v>0</v>
      </c>
      <c r="J84" s="49">
        <v>106</v>
      </c>
      <c r="K84" s="40">
        <v>1</v>
      </c>
      <c r="L84" s="49">
        <v>0</v>
      </c>
      <c r="M84" s="40">
        <v>49</v>
      </c>
    </row>
    <row r="85" spans="1:13" x14ac:dyDescent="0.2">
      <c r="A85" s="28" t="s">
        <v>80</v>
      </c>
      <c r="B85" s="40">
        <v>0</v>
      </c>
      <c r="C85" s="49">
        <v>0</v>
      </c>
      <c r="D85" s="49">
        <v>1</v>
      </c>
      <c r="E85" s="49">
        <v>28</v>
      </c>
      <c r="F85" s="40">
        <v>1</v>
      </c>
      <c r="G85" s="49">
        <v>929</v>
      </c>
      <c r="H85" s="49">
        <v>62</v>
      </c>
      <c r="I85" s="49">
        <v>2</v>
      </c>
      <c r="J85" s="49">
        <v>115</v>
      </c>
      <c r="K85" s="40">
        <v>2</v>
      </c>
      <c r="L85" s="49">
        <v>0</v>
      </c>
      <c r="M85" s="40">
        <v>87</v>
      </c>
    </row>
    <row r="86" spans="1:13" x14ac:dyDescent="0.2">
      <c r="A86" s="37" t="s">
        <v>81</v>
      </c>
      <c r="B86" s="40">
        <v>1</v>
      </c>
      <c r="C86" s="51">
        <v>0</v>
      </c>
      <c r="D86" s="51">
        <v>5</v>
      </c>
      <c r="E86" s="51">
        <v>73</v>
      </c>
      <c r="F86" s="40">
        <v>0</v>
      </c>
      <c r="G86" s="51">
        <v>1976</v>
      </c>
      <c r="H86" s="51">
        <v>138</v>
      </c>
      <c r="I86" s="51">
        <v>2</v>
      </c>
      <c r="J86" s="51">
        <v>164</v>
      </c>
      <c r="K86" s="40">
        <v>6</v>
      </c>
      <c r="L86" s="51">
        <v>2</v>
      </c>
      <c r="M86" s="40">
        <v>193</v>
      </c>
    </row>
    <row r="87" spans="1:13" x14ac:dyDescent="0.2">
      <c r="A87" s="42" t="s">
        <v>82</v>
      </c>
      <c r="B87" s="38">
        <v>15</v>
      </c>
      <c r="C87" s="48">
        <v>1</v>
      </c>
      <c r="D87" s="48">
        <v>22</v>
      </c>
      <c r="E87" s="48">
        <v>728</v>
      </c>
      <c r="F87" s="38">
        <v>8</v>
      </c>
      <c r="G87" s="48">
        <v>11873</v>
      </c>
      <c r="H87" s="48">
        <v>2831</v>
      </c>
      <c r="I87" s="48">
        <v>52</v>
      </c>
      <c r="J87" s="48">
        <v>768</v>
      </c>
      <c r="K87" s="38">
        <v>1</v>
      </c>
      <c r="L87" s="48">
        <v>2</v>
      </c>
      <c r="M87" s="38">
        <v>810</v>
      </c>
    </row>
    <row r="88" spans="1:13" x14ac:dyDescent="0.2">
      <c r="A88" s="28" t="s">
        <v>83</v>
      </c>
      <c r="B88" s="40">
        <v>0</v>
      </c>
      <c r="C88" s="49">
        <v>0</v>
      </c>
      <c r="D88" s="49">
        <v>0</v>
      </c>
      <c r="E88" s="49">
        <v>13</v>
      </c>
      <c r="F88" s="40">
        <v>0</v>
      </c>
      <c r="G88" s="49">
        <v>533</v>
      </c>
      <c r="H88" s="49">
        <v>124</v>
      </c>
      <c r="I88" s="49">
        <v>0</v>
      </c>
      <c r="J88" s="49">
        <v>79</v>
      </c>
      <c r="K88" s="40">
        <v>0</v>
      </c>
      <c r="L88" s="49">
        <v>0</v>
      </c>
      <c r="M88" s="40">
        <v>77</v>
      </c>
    </row>
    <row r="89" spans="1:13" x14ac:dyDescent="0.2">
      <c r="A89" s="28" t="s">
        <v>84</v>
      </c>
      <c r="B89" s="40">
        <v>0</v>
      </c>
      <c r="C89" s="49">
        <v>0</v>
      </c>
      <c r="D89" s="49">
        <v>0</v>
      </c>
      <c r="E89" s="49">
        <v>41</v>
      </c>
      <c r="F89" s="40">
        <v>0</v>
      </c>
      <c r="G89" s="49">
        <v>132</v>
      </c>
      <c r="H89" s="49">
        <v>48</v>
      </c>
      <c r="I89" s="49">
        <v>0</v>
      </c>
      <c r="J89" s="49">
        <v>40</v>
      </c>
      <c r="K89" s="40">
        <v>0</v>
      </c>
      <c r="L89" s="49">
        <v>1</v>
      </c>
      <c r="M89" s="40">
        <v>10</v>
      </c>
    </row>
    <row r="90" spans="1:13" x14ac:dyDescent="0.2">
      <c r="A90" s="28" t="s">
        <v>85</v>
      </c>
      <c r="B90" s="40">
        <v>0</v>
      </c>
      <c r="C90" s="49">
        <v>0</v>
      </c>
      <c r="D90" s="49">
        <v>0</v>
      </c>
      <c r="E90" s="49">
        <v>67</v>
      </c>
      <c r="F90" s="40">
        <v>1</v>
      </c>
      <c r="G90" s="49">
        <v>181</v>
      </c>
      <c r="H90" s="49">
        <v>78</v>
      </c>
      <c r="I90" s="49">
        <v>2</v>
      </c>
      <c r="J90" s="49">
        <v>26</v>
      </c>
      <c r="K90" s="40">
        <v>0</v>
      </c>
      <c r="L90" s="49">
        <v>0</v>
      </c>
      <c r="M90" s="40">
        <v>13</v>
      </c>
    </row>
    <row r="91" spans="1:13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24</v>
      </c>
      <c r="F91" s="40">
        <v>0</v>
      </c>
      <c r="G91" s="49">
        <v>33</v>
      </c>
      <c r="H91" s="49">
        <v>27</v>
      </c>
      <c r="I91" s="49">
        <v>0</v>
      </c>
      <c r="J91" s="49">
        <v>21</v>
      </c>
      <c r="K91" s="40">
        <v>0</v>
      </c>
      <c r="L91" s="49">
        <v>0</v>
      </c>
      <c r="M91" s="40">
        <v>3</v>
      </c>
    </row>
    <row r="92" spans="1:13" x14ac:dyDescent="0.2">
      <c r="A92" s="28" t="s">
        <v>87</v>
      </c>
      <c r="B92" s="40">
        <v>4</v>
      </c>
      <c r="C92" s="49">
        <v>0</v>
      </c>
      <c r="D92" s="49">
        <v>2</v>
      </c>
      <c r="E92" s="49">
        <v>47</v>
      </c>
      <c r="F92" s="40">
        <v>0</v>
      </c>
      <c r="G92" s="49">
        <v>64</v>
      </c>
      <c r="H92" s="49">
        <v>29</v>
      </c>
      <c r="I92" s="49">
        <v>3</v>
      </c>
      <c r="J92" s="49">
        <v>29</v>
      </c>
      <c r="K92" s="40">
        <v>0</v>
      </c>
      <c r="L92" s="49">
        <v>0</v>
      </c>
      <c r="M92" s="40">
        <v>5</v>
      </c>
    </row>
    <row r="93" spans="1:13" x14ac:dyDescent="0.2">
      <c r="A93" s="28" t="s">
        <v>88</v>
      </c>
      <c r="B93" s="40">
        <v>0</v>
      </c>
      <c r="C93" s="49">
        <v>0</v>
      </c>
      <c r="D93" s="49">
        <v>1</v>
      </c>
      <c r="E93" s="49">
        <v>80</v>
      </c>
      <c r="F93" s="40">
        <v>0</v>
      </c>
      <c r="G93" s="49">
        <v>2478</v>
      </c>
      <c r="H93" s="49">
        <v>403</v>
      </c>
      <c r="I93" s="49">
        <v>2</v>
      </c>
      <c r="J93" s="49">
        <v>78</v>
      </c>
      <c r="K93" s="40">
        <v>0</v>
      </c>
      <c r="L93" s="49">
        <v>1</v>
      </c>
      <c r="M93" s="40">
        <v>274</v>
      </c>
    </row>
    <row r="94" spans="1:13" x14ac:dyDescent="0.2">
      <c r="A94" s="28" t="s">
        <v>89</v>
      </c>
      <c r="B94" s="40">
        <v>3</v>
      </c>
      <c r="C94" s="49">
        <v>0</v>
      </c>
      <c r="D94" s="49">
        <v>4</v>
      </c>
      <c r="E94" s="49">
        <v>151</v>
      </c>
      <c r="F94" s="40">
        <v>4</v>
      </c>
      <c r="G94" s="49">
        <v>2207</v>
      </c>
      <c r="H94" s="49">
        <v>187</v>
      </c>
      <c r="I94" s="49">
        <v>0</v>
      </c>
      <c r="J94" s="49">
        <v>151</v>
      </c>
      <c r="K94" s="40">
        <v>0</v>
      </c>
      <c r="L94" s="49">
        <v>0</v>
      </c>
      <c r="M94" s="40">
        <v>80</v>
      </c>
    </row>
    <row r="95" spans="1:13" x14ac:dyDescent="0.2">
      <c r="A95" s="28" t="s">
        <v>90</v>
      </c>
      <c r="B95" s="40">
        <v>2</v>
      </c>
      <c r="C95" s="49">
        <v>0</v>
      </c>
      <c r="D95" s="49">
        <v>2</v>
      </c>
      <c r="E95" s="49">
        <v>103</v>
      </c>
      <c r="F95" s="40">
        <v>0</v>
      </c>
      <c r="G95" s="49">
        <v>2461</v>
      </c>
      <c r="H95" s="49">
        <v>769</v>
      </c>
      <c r="I95" s="49">
        <v>0</v>
      </c>
      <c r="J95" s="49">
        <v>90</v>
      </c>
      <c r="K95" s="40">
        <v>0</v>
      </c>
      <c r="L95" s="49">
        <v>0</v>
      </c>
      <c r="M95" s="40">
        <v>137</v>
      </c>
    </row>
    <row r="96" spans="1:13" x14ac:dyDescent="0.2">
      <c r="A96" s="28" t="s">
        <v>91</v>
      </c>
      <c r="B96" s="40">
        <v>2</v>
      </c>
      <c r="C96" s="49">
        <v>1</v>
      </c>
      <c r="D96" s="49">
        <v>6</v>
      </c>
      <c r="E96" s="49">
        <v>93</v>
      </c>
      <c r="F96" s="40">
        <v>1</v>
      </c>
      <c r="G96" s="49">
        <v>576</v>
      </c>
      <c r="H96" s="49">
        <v>150</v>
      </c>
      <c r="I96" s="49">
        <v>0</v>
      </c>
      <c r="J96" s="49">
        <v>69</v>
      </c>
      <c r="K96" s="40">
        <v>0</v>
      </c>
      <c r="L96" s="49">
        <v>0</v>
      </c>
      <c r="M96" s="40">
        <v>7</v>
      </c>
    </row>
    <row r="97" spans="1:13" x14ac:dyDescent="0.2">
      <c r="A97" s="28" t="s">
        <v>92</v>
      </c>
      <c r="B97" s="40">
        <v>2</v>
      </c>
      <c r="C97" s="49">
        <v>0</v>
      </c>
      <c r="D97" s="49">
        <v>0</v>
      </c>
      <c r="E97" s="49">
        <v>28</v>
      </c>
      <c r="F97" s="40">
        <v>0</v>
      </c>
      <c r="G97" s="49">
        <v>479</v>
      </c>
      <c r="H97" s="49">
        <v>310</v>
      </c>
      <c r="I97" s="49">
        <v>33</v>
      </c>
      <c r="J97" s="49">
        <v>56</v>
      </c>
      <c r="K97" s="40">
        <v>0</v>
      </c>
      <c r="L97" s="49">
        <v>0</v>
      </c>
      <c r="M97" s="40">
        <v>47</v>
      </c>
    </row>
    <row r="98" spans="1:13" x14ac:dyDescent="0.2">
      <c r="A98" s="37" t="s">
        <v>93</v>
      </c>
      <c r="B98" s="46">
        <v>2</v>
      </c>
      <c r="C98" s="51">
        <v>0</v>
      </c>
      <c r="D98" s="51">
        <v>7</v>
      </c>
      <c r="E98" s="51">
        <v>81</v>
      </c>
      <c r="F98" s="46">
        <v>2</v>
      </c>
      <c r="G98" s="51">
        <v>2729</v>
      </c>
      <c r="H98" s="51">
        <v>706</v>
      </c>
      <c r="I98" s="51">
        <v>12</v>
      </c>
      <c r="J98" s="51">
        <v>129</v>
      </c>
      <c r="K98" s="46">
        <v>1</v>
      </c>
      <c r="L98" s="51">
        <v>0</v>
      </c>
      <c r="M98" s="46">
        <v>157</v>
      </c>
    </row>
    <row r="99" spans="1:13" x14ac:dyDescent="0.2">
      <c r="A99" s="74"/>
      <c r="B99" s="47"/>
      <c r="C99" s="105"/>
      <c r="D99" s="105"/>
      <c r="E99" s="105"/>
      <c r="F99" s="47"/>
      <c r="G99" s="105"/>
      <c r="H99" s="105"/>
      <c r="I99" s="105"/>
      <c r="J99" s="105"/>
      <c r="K99" s="47"/>
      <c r="L99" s="105"/>
      <c r="M99" s="47"/>
    </row>
    <row r="100" spans="1:13" x14ac:dyDescent="0.2">
      <c r="A100" s="22" t="s">
        <v>117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</row>
    <row r="101" spans="1:13" x14ac:dyDescent="0.2">
      <c r="A101" s="22" t="s">
        <v>118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</row>
    <row r="102" spans="1:13" x14ac:dyDescent="0.2">
      <c r="A102" s="22" t="s">
        <v>119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</row>
    <row r="103" spans="1:13" x14ac:dyDescent="0.2">
      <c r="A103" s="22" t="s">
        <v>124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</row>
    <row r="104" spans="1:13" x14ac:dyDescent="0.2">
      <c r="A104" s="22" t="s">
        <v>120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</row>
    <row r="105" spans="1:13" x14ac:dyDescent="0.2">
      <c r="A105" s="22" t="s">
        <v>341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</row>
    <row r="106" spans="1:13" x14ac:dyDescent="0.2">
      <c r="A106" s="22" t="s">
        <v>342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</row>
    <row r="107" spans="1:13" x14ac:dyDescent="0.2">
      <c r="A107" s="22" t="s">
        <v>348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</row>
    <row r="108" spans="1:13" x14ac:dyDescent="0.2">
      <c r="A108" s="22" t="s">
        <v>121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</row>
    <row r="109" spans="1:13" x14ac:dyDescent="0.2">
      <c r="A109" s="22" t="s">
        <v>122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</row>
    <row r="110" spans="1:13" x14ac:dyDescent="0.2">
      <c r="A110" s="22" t="s">
        <v>125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</row>
    <row r="111" spans="1:13" x14ac:dyDescent="0.2">
      <c r="A111" s="22" t="s">
        <v>123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</row>
    <row r="114" spans="14:14" x14ac:dyDescent="0.2">
      <c r="N114" s="56">
        <v>13</v>
      </c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L872" s="56"/>
    </row>
    <row r="873" spans="2:12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L873" s="56"/>
    </row>
    <row r="874" spans="2:12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L874" s="56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topLeftCell="A40" workbookViewId="0">
      <selection activeCell="B59" sqref="B59:H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3" customFormat="1" ht="14.25" x14ac:dyDescent="0.2">
      <c r="A1" s="55" t="s">
        <v>126</v>
      </c>
    </row>
    <row r="2" spans="1:9" s="67" customFormat="1" ht="12.75" customHeight="1" x14ac:dyDescent="0.2">
      <c r="A2" s="32" t="s">
        <v>365</v>
      </c>
      <c r="B2" s="66"/>
      <c r="C2" s="66"/>
      <c r="D2" s="66"/>
      <c r="E2" s="66"/>
      <c r="F2" s="66"/>
      <c r="G2" s="66"/>
      <c r="H2" s="66" t="s">
        <v>274</v>
      </c>
    </row>
    <row r="3" spans="1:9" s="56" customFormat="1" x14ac:dyDescent="0.2">
      <c r="A3" s="68"/>
      <c r="B3" s="106" t="s">
        <v>182</v>
      </c>
      <c r="C3" s="107" t="s">
        <v>183</v>
      </c>
      <c r="D3" s="106" t="s">
        <v>184</v>
      </c>
      <c r="E3" s="106" t="s">
        <v>185</v>
      </c>
      <c r="F3" s="106" t="s">
        <v>186</v>
      </c>
      <c r="G3" s="106" t="s">
        <v>187</v>
      </c>
      <c r="H3" s="106" t="s">
        <v>188</v>
      </c>
    </row>
    <row r="4" spans="1:9" s="53" customFormat="1" x14ac:dyDescent="0.2">
      <c r="A4" s="33" t="s">
        <v>6</v>
      </c>
      <c r="B4" s="34">
        <v>23897</v>
      </c>
      <c r="C4" s="35">
        <v>3387</v>
      </c>
      <c r="D4" s="36">
        <v>187</v>
      </c>
      <c r="E4" s="34">
        <v>439</v>
      </c>
      <c r="F4" s="34">
        <v>2478</v>
      </c>
      <c r="G4" s="35">
        <v>19324</v>
      </c>
      <c r="H4" s="36">
        <v>199</v>
      </c>
      <c r="I4" s="52"/>
    </row>
    <row r="5" spans="1:9" s="53" customFormat="1" x14ac:dyDescent="0.2">
      <c r="A5" s="37" t="s">
        <v>7</v>
      </c>
      <c r="B5" s="38">
        <v>863</v>
      </c>
      <c r="C5" s="39">
        <v>160</v>
      </c>
      <c r="D5" s="39">
        <v>8</v>
      </c>
      <c r="E5" s="38">
        <v>1</v>
      </c>
      <c r="F5" s="38">
        <v>12</v>
      </c>
      <c r="G5" s="39">
        <v>520</v>
      </c>
      <c r="H5" s="39">
        <v>27</v>
      </c>
    </row>
    <row r="6" spans="1:9" s="53" customFormat="1" x14ac:dyDescent="0.2">
      <c r="A6" s="28" t="s">
        <v>8</v>
      </c>
      <c r="B6" s="40">
        <v>48</v>
      </c>
      <c r="C6" s="41">
        <v>16</v>
      </c>
      <c r="D6" s="41">
        <v>2</v>
      </c>
      <c r="E6" s="40">
        <v>0</v>
      </c>
      <c r="F6" s="40">
        <v>0</v>
      </c>
      <c r="G6" s="41">
        <v>27</v>
      </c>
      <c r="H6" s="41">
        <v>1</v>
      </c>
    </row>
    <row r="7" spans="1:9" s="53" customFormat="1" x14ac:dyDescent="0.2">
      <c r="A7" s="28" t="s">
        <v>9</v>
      </c>
      <c r="B7" s="40">
        <v>167</v>
      </c>
      <c r="C7" s="41">
        <v>36</v>
      </c>
      <c r="D7" s="41">
        <v>2</v>
      </c>
      <c r="E7" s="40">
        <v>0</v>
      </c>
      <c r="F7" s="40">
        <v>0</v>
      </c>
      <c r="G7" s="41">
        <v>79</v>
      </c>
      <c r="H7" s="41">
        <v>3</v>
      </c>
    </row>
    <row r="8" spans="1:9" s="53" customFormat="1" x14ac:dyDescent="0.2">
      <c r="A8" s="28" t="s">
        <v>10</v>
      </c>
      <c r="B8" s="40">
        <v>60</v>
      </c>
      <c r="C8" s="41">
        <v>10</v>
      </c>
      <c r="D8" s="41">
        <v>1</v>
      </c>
      <c r="E8" s="40">
        <v>0</v>
      </c>
      <c r="F8" s="40">
        <v>0</v>
      </c>
      <c r="G8" s="41">
        <v>25</v>
      </c>
      <c r="H8" s="41">
        <v>2</v>
      </c>
    </row>
    <row r="9" spans="1:9" s="53" customFormat="1" x14ac:dyDescent="0.2">
      <c r="A9" s="28" t="s">
        <v>11</v>
      </c>
      <c r="B9" s="40">
        <v>71</v>
      </c>
      <c r="C9" s="41">
        <v>13</v>
      </c>
      <c r="D9" s="41">
        <v>1</v>
      </c>
      <c r="E9" s="40">
        <v>0</v>
      </c>
      <c r="F9" s="40">
        <v>0</v>
      </c>
      <c r="G9" s="41">
        <v>41</v>
      </c>
      <c r="H9" s="41">
        <v>4</v>
      </c>
    </row>
    <row r="10" spans="1:9" s="53" customFormat="1" x14ac:dyDescent="0.2">
      <c r="A10" s="28" t="s">
        <v>12</v>
      </c>
      <c r="B10" s="40">
        <v>97</v>
      </c>
      <c r="C10" s="41">
        <v>15</v>
      </c>
      <c r="D10" s="41">
        <v>2</v>
      </c>
      <c r="E10" s="40">
        <v>0</v>
      </c>
      <c r="F10" s="40">
        <v>0</v>
      </c>
      <c r="G10" s="41">
        <v>85</v>
      </c>
      <c r="H10" s="41">
        <v>7</v>
      </c>
    </row>
    <row r="11" spans="1:9" s="53" customFormat="1" x14ac:dyDescent="0.2">
      <c r="A11" s="28" t="s">
        <v>13</v>
      </c>
      <c r="B11" s="40">
        <v>160</v>
      </c>
      <c r="C11" s="41">
        <v>33</v>
      </c>
      <c r="D11" s="41">
        <v>0</v>
      </c>
      <c r="E11" s="40">
        <v>0</v>
      </c>
      <c r="F11" s="40">
        <v>2</v>
      </c>
      <c r="G11" s="41">
        <v>203</v>
      </c>
      <c r="H11" s="41">
        <v>1</v>
      </c>
    </row>
    <row r="12" spans="1:9" s="53" customFormat="1" x14ac:dyDescent="0.2">
      <c r="A12" s="28" t="s">
        <v>14</v>
      </c>
      <c r="B12" s="40">
        <v>96</v>
      </c>
      <c r="C12" s="41">
        <v>18</v>
      </c>
      <c r="D12" s="41">
        <v>0</v>
      </c>
      <c r="E12" s="40">
        <v>0</v>
      </c>
      <c r="F12" s="40">
        <v>6</v>
      </c>
      <c r="G12" s="41">
        <v>30</v>
      </c>
      <c r="H12" s="41">
        <v>4</v>
      </c>
    </row>
    <row r="13" spans="1:9" s="53" customFormat="1" x14ac:dyDescent="0.2">
      <c r="A13" s="28" t="s">
        <v>15</v>
      </c>
      <c r="B13" s="40">
        <v>164</v>
      </c>
      <c r="C13" s="41">
        <v>19</v>
      </c>
      <c r="D13" s="41">
        <v>0</v>
      </c>
      <c r="E13" s="40">
        <v>1</v>
      </c>
      <c r="F13" s="40">
        <v>4</v>
      </c>
      <c r="G13" s="41">
        <v>30</v>
      </c>
      <c r="H13" s="41">
        <v>5</v>
      </c>
    </row>
    <row r="14" spans="1:9" s="53" customFormat="1" x14ac:dyDescent="0.2">
      <c r="A14" s="42" t="s">
        <v>16</v>
      </c>
      <c r="B14" s="38">
        <v>2816</v>
      </c>
      <c r="C14" s="43">
        <v>253</v>
      </c>
      <c r="D14" s="43">
        <v>12</v>
      </c>
      <c r="E14" s="38">
        <v>14</v>
      </c>
      <c r="F14" s="38">
        <v>137</v>
      </c>
      <c r="G14" s="43">
        <v>1468</v>
      </c>
      <c r="H14" s="43">
        <v>21</v>
      </c>
    </row>
    <row r="15" spans="1:9" s="53" customFormat="1" x14ac:dyDescent="0.2">
      <c r="A15" s="28" t="s">
        <v>17</v>
      </c>
      <c r="B15" s="40">
        <v>966</v>
      </c>
      <c r="C15" s="41">
        <v>44</v>
      </c>
      <c r="D15" s="41">
        <v>3</v>
      </c>
      <c r="E15" s="40">
        <v>7</v>
      </c>
      <c r="F15" s="40">
        <v>22</v>
      </c>
      <c r="G15" s="41">
        <v>435</v>
      </c>
      <c r="H15" s="41">
        <v>5</v>
      </c>
    </row>
    <row r="16" spans="1:9" s="53" customFormat="1" x14ac:dyDescent="0.2">
      <c r="A16" s="28" t="s">
        <v>18</v>
      </c>
      <c r="B16" s="40">
        <v>746</v>
      </c>
      <c r="C16" s="41">
        <v>45</v>
      </c>
      <c r="D16" s="41">
        <v>5</v>
      </c>
      <c r="E16" s="40">
        <v>1</v>
      </c>
      <c r="F16" s="40">
        <v>31</v>
      </c>
      <c r="G16" s="41">
        <v>237</v>
      </c>
      <c r="H16" s="41">
        <v>4</v>
      </c>
    </row>
    <row r="17" spans="1:8" s="53" customFormat="1" x14ac:dyDescent="0.2">
      <c r="A17" s="28" t="s">
        <v>19</v>
      </c>
      <c r="B17" s="40">
        <v>162</v>
      </c>
      <c r="C17" s="41">
        <v>24</v>
      </c>
      <c r="D17" s="41">
        <v>0</v>
      </c>
      <c r="E17" s="40">
        <v>1</v>
      </c>
      <c r="F17" s="40">
        <v>18</v>
      </c>
      <c r="G17" s="41">
        <v>93</v>
      </c>
      <c r="H17" s="41">
        <v>4</v>
      </c>
    </row>
    <row r="18" spans="1:8" s="53" customFormat="1" x14ac:dyDescent="0.2">
      <c r="A18" s="28" t="s">
        <v>20</v>
      </c>
      <c r="B18" s="40">
        <v>236</v>
      </c>
      <c r="C18" s="41">
        <v>22</v>
      </c>
      <c r="D18" s="41">
        <v>0</v>
      </c>
      <c r="E18" s="40">
        <v>1</v>
      </c>
      <c r="F18" s="40">
        <v>24</v>
      </c>
      <c r="G18" s="41">
        <v>123</v>
      </c>
      <c r="H18" s="41">
        <v>1</v>
      </c>
    </row>
    <row r="19" spans="1:8" s="53" customFormat="1" x14ac:dyDescent="0.2">
      <c r="A19" s="28" t="s">
        <v>21</v>
      </c>
      <c r="B19" s="40">
        <v>211</v>
      </c>
      <c r="C19" s="41">
        <v>38</v>
      </c>
      <c r="D19" s="41">
        <v>1</v>
      </c>
      <c r="E19" s="40">
        <v>2</v>
      </c>
      <c r="F19" s="40">
        <v>10</v>
      </c>
      <c r="G19" s="41">
        <v>262</v>
      </c>
      <c r="H19" s="41">
        <v>0</v>
      </c>
    </row>
    <row r="20" spans="1:8" s="53" customFormat="1" x14ac:dyDescent="0.2">
      <c r="A20" s="28" t="s">
        <v>22</v>
      </c>
      <c r="B20" s="40">
        <v>141</v>
      </c>
      <c r="C20" s="41">
        <v>39</v>
      </c>
      <c r="D20" s="41">
        <v>1</v>
      </c>
      <c r="E20" s="40">
        <v>0</v>
      </c>
      <c r="F20" s="40">
        <v>4</v>
      </c>
      <c r="G20" s="41">
        <v>195</v>
      </c>
      <c r="H20" s="41">
        <v>1</v>
      </c>
    </row>
    <row r="21" spans="1:8" s="53" customFormat="1" x14ac:dyDescent="0.2">
      <c r="A21" s="28" t="s">
        <v>23</v>
      </c>
      <c r="B21" s="40">
        <v>354</v>
      </c>
      <c r="C21" s="41">
        <v>41</v>
      </c>
      <c r="D21" s="41">
        <v>2</v>
      </c>
      <c r="E21" s="40">
        <v>2</v>
      </c>
      <c r="F21" s="40">
        <v>28</v>
      </c>
      <c r="G21" s="41">
        <v>123</v>
      </c>
      <c r="H21" s="41">
        <v>6</v>
      </c>
    </row>
    <row r="22" spans="1:8" s="53" customFormat="1" x14ac:dyDescent="0.2">
      <c r="A22" s="42" t="s">
        <v>24</v>
      </c>
      <c r="B22" s="38">
        <v>1764</v>
      </c>
      <c r="C22" s="43">
        <v>232</v>
      </c>
      <c r="D22" s="43">
        <v>23</v>
      </c>
      <c r="E22" s="38">
        <v>20</v>
      </c>
      <c r="F22" s="38">
        <v>158</v>
      </c>
      <c r="G22" s="43">
        <v>1203</v>
      </c>
      <c r="H22" s="43">
        <v>24</v>
      </c>
    </row>
    <row r="23" spans="1:8" s="53" customFormat="1" x14ac:dyDescent="0.2">
      <c r="A23" s="28" t="s">
        <v>25</v>
      </c>
      <c r="B23" s="40">
        <v>127</v>
      </c>
      <c r="C23" s="41">
        <v>15</v>
      </c>
      <c r="D23" s="41">
        <v>3</v>
      </c>
      <c r="E23" s="40">
        <v>4</v>
      </c>
      <c r="F23" s="40">
        <v>31</v>
      </c>
      <c r="G23" s="41">
        <v>88</v>
      </c>
      <c r="H23" s="41">
        <v>0</v>
      </c>
    </row>
    <row r="24" spans="1:8" s="53" customFormat="1" x14ac:dyDescent="0.2">
      <c r="A24" s="28" t="s">
        <v>26</v>
      </c>
      <c r="B24" s="40">
        <v>163</v>
      </c>
      <c r="C24" s="41">
        <v>21</v>
      </c>
      <c r="D24" s="41">
        <v>5</v>
      </c>
      <c r="E24" s="40">
        <v>1</v>
      </c>
      <c r="F24" s="40">
        <v>6</v>
      </c>
      <c r="G24" s="41">
        <v>225</v>
      </c>
      <c r="H24" s="41">
        <v>3</v>
      </c>
    </row>
    <row r="25" spans="1:8" s="53" customFormat="1" x14ac:dyDescent="0.2">
      <c r="A25" s="28" t="s">
        <v>27</v>
      </c>
      <c r="B25" s="40">
        <v>78</v>
      </c>
      <c r="C25" s="41">
        <v>11</v>
      </c>
      <c r="D25" s="41">
        <v>1</v>
      </c>
      <c r="E25" s="40">
        <v>0</v>
      </c>
      <c r="F25" s="40">
        <v>6</v>
      </c>
      <c r="G25" s="41">
        <v>31</v>
      </c>
      <c r="H25" s="41">
        <v>0</v>
      </c>
    </row>
    <row r="26" spans="1:8" s="53" customFormat="1" x14ac:dyDescent="0.2">
      <c r="A26" s="28" t="s">
        <v>28</v>
      </c>
      <c r="B26" s="40">
        <v>260</v>
      </c>
      <c r="C26" s="41">
        <v>30</v>
      </c>
      <c r="D26" s="41">
        <v>0</v>
      </c>
      <c r="E26" s="40">
        <v>0</v>
      </c>
      <c r="F26" s="40">
        <v>11</v>
      </c>
      <c r="G26" s="41">
        <v>115</v>
      </c>
      <c r="H26" s="41">
        <v>0</v>
      </c>
    </row>
    <row r="27" spans="1:8" s="53" customFormat="1" x14ac:dyDescent="0.2">
      <c r="A27" s="28" t="s">
        <v>29</v>
      </c>
      <c r="B27" s="40">
        <v>154</v>
      </c>
      <c r="C27" s="41">
        <v>18</v>
      </c>
      <c r="D27" s="41">
        <v>3</v>
      </c>
      <c r="E27" s="40">
        <v>4</v>
      </c>
      <c r="F27" s="40">
        <v>29</v>
      </c>
      <c r="G27" s="41">
        <v>136</v>
      </c>
      <c r="H27" s="41">
        <v>2</v>
      </c>
    </row>
    <row r="28" spans="1:8" s="53" customFormat="1" x14ac:dyDescent="0.2">
      <c r="A28" s="28" t="s">
        <v>30</v>
      </c>
      <c r="B28" s="40">
        <v>203</v>
      </c>
      <c r="C28" s="41">
        <v>30</v>
      </c>
      <c r="D28" s="41">
        <v>4</v>
      </c>
      <c r="E28" s="40">
        <v>2</v>
      </c>
      <c r="F28" s="40">
        <v>27</v>
      </c>
      <c r="G28" s="41">
        <v>107</v>
      </c>
      <c r="H28" s="41">
        <v>0</v>
      </c>
    </row>
    <row r="29" spans="1:8" s="53" customFormat="1" x14ac:dyDescent="0.2">
      <c r="A29" s="28" t="s">
        <v>31</v>
      </c>
      <c r="B29" s="40">
        <v>350</v>
      </c>
      <c r="C29" s="41">
        <v>81</v>
      </c>
      <c r="D29" s="41">
        <v>2</v>
      </c>
      <c r="E29" s="40">
        <v>6</v>
      </c>
      <c r="F29" s="40">
        <v>32</v>
      </c>
      <c r="G29" s="41">
        <v>305</v>
      </c>
      <c r="H29" s="41">
        <v>10</v>
      </c>
    </row>
    <row r="30" spans="1:8" s="53" customFormat="1" x14ac:dyDescent="0.2">
      <c r="A30" s="28" t="s">
        <v>32</v>
      </c>
      <c r="B30" s="40">
        <v>130</v>
      </c>
      <c r="C30" s="41">
        <v>10</v>
      </c>
      <c r="D30" s="41">
        <v>0</v>
      </c>
      <c r="E30" s="40">
        <v>1</v>
      </c>
      <c r="F30" s="40">
        <v>13</v>
      </c>
      <c r="G30" s="41">
        <v>69</v>
      </c>
      <c r="H30" s="41">
        <v>0</v>
      </c>
    </row>
    <row r="31" spans="1:8" s="53" customFormat="1" x14ac:dyDescent="0.2">
      <c r="A31" s="37" t="s">
        <v>33</v>
      </c>
      <c r="B31" s="40">
        <v>299</v>
      </c>
      <c r="C31" s="39">
        <v>16</v>
      </c>
      <c r="D31" s="39">
        <v>5</v>
      </c>
      <c r="E31" s="40">
        <v>2</v>
      </c>
      <c r="F31" s="40">
        <v>3</v>
      </c>
      <c r="G31" s="39">
        <v>127</v>
      </c>
      <c r="H31" s="39">
        <v>9</v>
      </c>
    </row>
    <row r="32" spans="1:8" s="53" customFormat="1" x14ac:dyDescent="0.2">
      <c r="A32" s="42" t="s">
        <v>34</v>
      </c>
      <c r="B32" s="38">
        <v>6337</v>
      </c>
      <c r="C32" s="43">
        <v>460</v>
      </c>
      <c r="D32" s="43">
        <v>23</v>
      </c>
      <c r="E32" s="38">
        <v>37</v>
      </c>
      <c r="F32" s="38">
        <v>373</v>
      </c>
      <c r="G32" s="43">
        <v>2859</v>
      </c>
      <c r="H32" s="43">
        <v>27</v>
      </c>
    </row>
    <row r="33" spans="1:8" s="53" customFormat="1" x14ac:dyDescent="0.2">
      <c r="A33" s="25" t="s">
        <v>35</v>
      </c>
      <c r="B33" s="44">
        <v>1279</v>
      </c>
      <c r="C33" s="45">
        <v>68</v>
      </c>
      <c r="D33" s="45">
        <v>2</v>
      </c>
      <c r="E33" s="44">
        <v>6</v>
      </c>
      <c r="F33" s="44">
        <v>72</v>
      </c>
      <c r="G33" s="45">
        <v>361</v>
      </c>
      <c r="H33" s="45">
        <v>2</v>
      </c>
    </row>
    <row r="34" spans="1:8" s="53" customFormat="1" x14ac:dyDescent="0.2">
      <c r="A34" s="28" t="s">
        <v>36</v>
      </c>
      <c r="B34" s="40">
        <v>1110</v>
      </c>
      <c r="C34" s="41">
        <v>172</v>
      </c>
      <c r="D34" s="41">
        <v>12</v>
      </c>
      <c r="E34" s="40">
        <v>10</v>
      </c>
      <c r="F34" s="40">
        <v>111</v>
      </c>
      <c r="G34" s="41">
        <v>823</v>
      </c>
      <c r="H34" s="41">
        <v>6</v>
      </c>
    </row>
    <row r="35" spans="1:8" s="53" customFormat="1" ht="12" customHeight="1" x14ac:dyDescent="0.2">
      <c r="A35" s="28" t="s">
        <v>37</v>
      </c>
      <c r="B35" s="40">
        <v>1009</v>
      </c>
      <c r="C35" s="41">
        <v>50</v>
      </c>
      <c r="D35" s="41">
        <v>2</v>
      </c>
      <c r="E35" s="40">
        <v>11</v>
      </c>
      <c r="F35" s="40">
        <v>47</v>
      </c>
      <c r="G35" s="41">
        <v>649</v>
      </c>
      <c r="H35" s="41">
        <v>8</v>
      </c>
    </row>
    <row r="36" spans="1:8" s="53" customFormat="1" ht="12.75" customHeight="1" x14ac:dyDescent="0.2">
      <c r="A36" s="28" t="s">
        <v>38</v>
      </c>
      <c r="B36" s="40">
        <v>1859</v>
      </c>
      <c r="C36" s="41">
        <v>106</v>
      </c>
      <c r="D36" s="41">
        <v>3</v>
      </c>
      <c r="E36" s="40">
        <v>2</v>
      </c>
      <c r="F36" s="40">
        <v>63</v>
      </c>
      <c r="G36" s="41">
        <v>525</v>
      </c>
      <c r="H36" s="41">
        <v>3</v>
      </c>
    </row>
    <row r="37" spans="1:8" s="53" customFormat="1" x14ac:dyDescent="0.2">
      <c r="A37" s="28" t="s">
        <v>39</v>
      </c>
      <c r="B37" s="40">
        <v>574</v>
      </c>
      <c r="C37" s="41">
        <v>14</v>
      </c>
      <c r="D37" s="41">
        <v>1</v>
      </c>
      <c r="E37" s="40">
        <v>4</v>
      </c>
      <c r="F37" s="40">
        <v>10</v>
      </c>
      <c r="G37" s="41">
        <v>158</v>
      </c>
      <c r="H37" s="41">
        <v>2</v>
      </c>
    </row>
    <row r="38" spans="1:8" s="53" customFormat="1" x14ac:dyDescent="0.2">
      <c r="A38" s="28" t="s">
        <v>40</v>
      </c>
      <c r="B38" s="40">
        <v>307</v>
      </c>
      <c r="C38" s="41">
        <v>29</v>
      </c>
      <c r="D38" s="41">
        <v>3</v>
      </c>
      <c r="E38" s="40">
        <v>2</v>
      </c>
      <c r="F38" s="40">
        <v>45</v>
      </c>
      <c r="G38" s="41">
        <v>178</v>
      </c>
      <c r="H38" s="41">
        <v>4</v>
      </c>
    </row>
    <row r="39" spans="1:8" s="53" customFormat="1" x14ac:dyDescent="0.2">
      <c r="A39" s="37" t="s">
        <v>41</v>
      </c>
      <c r="B39" s="46">
        <v>199</v>
      </c>
      <c r="C39" s="39">
        <v>21</v>
      </c>
      <c r="D39" s="39">
        <v>0</v>
      </c>
      <c r="E39" s="46">
        <v>2</v>
      </c>
      <c r="F39" s="46">
        <v>25</v>
      </c>
      <c r="G39" s="39">
        <v>165</v>
      </c>
      <c r="H39" s="39">
        <v>2</v>
      </c>
    </row>
    <row r="40" spans="1:8" s="53" customFormat="1" x14ac:dyDescent="0.2">
      <c r="A40" s="42" t="s">
        <v>42</v>
      </c>
      <c r="B40" s="38">
        <v>1840</v>
      </c>
      <c r="C40" s="43">
        <v>294</v>
      </c>
      <c r="D40" s="43">
        <v>31</v>
      </c>
      <c r="E40" s="38">
        <v>25</v>
      </c>
      <c r="F40" s="38">
        <v>430</v>
      </c>
      <c r="G40" s="43">
        <v>1556</v>
      </c>
      <c r="H40" s="43">
        <v>24</v>
      </c>
    </row>
    <row r="41" spans="1:8" s="53" customFormat="1" x14ac:dyDescent="0.2">
      <c r="A41" s="25" t="s">
        <v>43</v>
      </c>
      <c r="B41" s="44">
        <v>169</v>
      </c>
      <c r="C41" s="45">
        <v>22</v>
      </c>
      <c r="D41" s="45">
        <v>0</v>
      </c>
      <c r="E41" s="44">
        <v>0</v>
      </c>
      <c r="F41" s="44">
        <v>29</v>
      </c>
      <c r="G41" s="45">
        <v>66</v>
      </c>
      <c r="H41" s="45">
        <v>0</v>
      </c>
    </row>
    <row r="42" spans="1:8" s="53" customFormat="1" x14ac:dyDescent="0.2">
      <c r="A42" s="28" t="s">
        <v>44</v>
      </c>
      <c r="B42" s="40">
        <v>266</v>
      </c>
      <c r="C42" s="41">
        <v>43</v>
      </c>
      <c r="D42" s="41">
        <v>3</v>
      </c>
      <c r="E42" s="40">
        <v>6</v>
      </c>
      <c r="F42" s="40">
        <v>94</v>
      </c>
      <c r="G42" s="41">
        <v>199</v>
      </c>
      <c r="H42" s="41">
        <v>3</v>
      </c>
    </row>
    <row r="43" spans="1:8" s="53" customFormat="1" x14ac:dyDescent="0.2">
      <c r="A43" s="28" t="s">
        <v>45</v>
      </c>
      <c r="B43" s="40">
        <v>126</v>
      </c>
      <c r="C43" s="41">
        <v>18</v>
      </c>
      <c r="D43" s="41">
        <v>2</v>
      </c>
      <c r="E43" s="40">
        <v>0</v>
      </c>
      <c r="F43" s="40">
        <v>19</v>
      </c>
      <c r="G43" s="41">
        <v>47</v>
      </c>
      <c r="H43" s="41">
        <v>0</v>
      </c>
    </row>
    <row r="44" spans="1:8" s="53" customFormat="1" x14ac:dyDescent="0.2">
      <c r="A44" s="28" t="s">
        <v>46</v>
      </c>
      <c r="B44" s="40">
        <v>114</v>
      </c>
      <c r="C44" s="41">
        <v>16</v>
      </c>
      <c r="D44" s="41">
        <v>1</v>
      </c>
      <c r="E44" s="40">
        <v>1</v>
      </c>
      <c r="F44" s="40">
        <v>17</v>
      </c>
      <c r="G44" s="41">
        <v>77</v>
      </c>
      <c r="H44" s="41">
        <v>0</v>
      </c>
    </row>
    <row r="45" spans="1:8" s="53" customFormat="1" x14ac:dyDescent="0.2">
      <c r="A45" s="28" t="s">
        <v>47</v>
      </c>
      <c r="B45" s="40">
        <v>142</v>
      </c>
      <c r="C45" s="41">
        <v>23</v>
      </c>
      <c r="D45" s="41">
        <v>5</v>
      </c>
      <c r="E45" s="40">
        <v>6</v>
      </c>
      <c r="F45" s="40">
        <v>50</v>
      </c>
      <c r="G45" s="41">
        <v>225</v>
      </c>
      <c r="H45" s="41">
        <v>0</v>
      </c>
    </row>
    <row r="46" spans="1:8" s="53" customFormat="1" x14ac:dyDescent="0.2">
      <c r="A46" s="28" t="s">
        <v>48</v>
      </c>
      <c r="B46" s="40">
        <v>226</v>
      </c>
      <c r="C46" s="41">
        <v>24</v>
      </c>
      <c r="D46" s="41">
        <v>3</v>
      </c>
      <c r="E46" s="40">
        <v>1</v>
      </c>
      <c r="F46" s="40">
        <v>43</v>
      </c>
      <c r="G46" s="41">
        <v>232</v>
      </c>
      <c r="H46" s="41">
        <v>9</v>
      </c>
    </row>
    <row r="47" spans="1:8" s="53" customFormat="1" x14ac:dyDescent="0.2">
      <c r="A47" s="28" t="s">
        <v>49</v>
      </c>
      <c r="B47" s="40">
        <v>107</v>
      </c>
      <c r="C47" s="41">
        <v>31</v>
      </c>
      <c r="D47" s="41">
        <v>2</v>
      </c>
      <c r="E47" s="40">
        <v>7</v>
      </c>
      <c r="F47" s="40">
        <v>28</v>
      </c>
      <c r="G47" s="41">
        <v>79</v>
      </c>
      <c r="H47" s="41">
        <v>5</v>
      </c>
    </row>
    <row r="48" spans="1:8" s="53" customFormat="1" x14ac:dyDescent="0.2">
      <c r="A48" s="28" t="s">
        <v>50</v>
      </c>
      <c r="B48" s="40">
        <v>192</v>
      </c>
      <c r="C48" s="41">
        <v>24</v>
      </c>
      <c r="D48" s="41">
        <v>7</v>
      </c>
      <c r="E48" s="40">
        <v>2</v>
      </c>
      <c r="F48" s="40">
        <v>60</v>
      </c>
      <c r="G48" s="41">
        <v>292</v>
      </c>
      <c r="H48" s="41">
        <v>0</v>
      </c>
    </row>
    <row r="49" spans="1:8" s="53" customFormat="1" x14ac:dyDescent="0.2">
      <c r="A49" s="28" t="s">
        <v>51</v>
      </c>
      <c r="B49" s="40">
        <v>81</v>
      </c>
      <c r="C49" s="41">
        <v>12</v>
      </c>
      <c r="D49" s="41">
        <v>3</v>
      </c>
      <c r="E49" s="40">
        <v>1</v>
      </c>
      <c r="F49" s="40">
        <v>17</v>
      </c>
      <c r="G49" s="41">
        <v>69</v>
      </c>
      <c r="H49" s="41">
        <v>0</v>
      </c>
    </row>
    <row r="50" spans="1:8" s="53" customFormat="1" ht="12" customHeight="1" x14ac:dyDescent="0.2">
      <c r="A50" s="28" t="s">
        <v>52</v>
      </c>
      <c r="B50" s="40">
        <v>43</v>
      </c>
      <c r="C50" s="40">
        <v>10</v>
      </c>
      <c r="D50" s="40">
        <v>1</v>
      </c>
      <c r="E50" s="40">
        <v>0</v>
      </c>
      <c r="F50" s="40">
        <v>16</v>
      </c>
      <c r="G50" s="40">
        <v>34</v>
      </c>
      <c r="H50" s="40">
        <v>2</v>
      </c>
    </row>
    <row r="51" spans="1:8" s="53" customFormat="1" x14ac:dyDescent="0.2">
      <c r="A51" s="37" t="s">
        <v>53</v>
      </c>
      <c r="B51" s="46">
        <v>374</v>
      </c>
      <c r="C51" s="46">
        <v>71</v>
      </c>
      <c r="D51" s="46">
        <v>4</v>
      </c>
      <c r="E51" s="46">
        <v>1</v>
      </c>
      <c r="F51" s="46">
        <v>57</v>
      </c>
      <c r="G51" s="46">
        <v>236</v>
      </c>
      <c r="H51" s="46">
        <v>5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144">
        <v>14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223</v>
      </c>
      <c r="G57" s="66"/>
    </row>
    <row r="58" spans="1:8" s="56" customFormat="1" ht="14.25" x14ac:dyDescent="0.2">
      <c r="A58" s="68"/>
      <c r="B58" s="82" t="s">
        <v>140</v>
      </c>
      <c r="C58" s="83" t="s">
        <v>141</v>
      </c>
      <c r="D58" s="82" t="s">
        <v>142</v>
      </c>
      <c r="E58" s="83" t="s">
        <v>143</v>
      </c>
      <c r="F58" s="82" t="s">
        <v>144</v>
      </c>
      <c r="G58" s="82" t="s">
        <v>145</v>
      </c>
      <c r="H58" s="83" t="s">
        <v>146</v>
      </c>
    </row>
    <row r="59" spans="1:8" s="67" customFormat="1" ht="12.75" customHeight="1" x14ac:dyDescent="0.2">
      <c r="A59" s="42" t="s">
        <v>54</v>
      </c>
      <c r="B59" s="38">
        <v>3359</v>
      </c>
      <c r="C59" s="48">
        <v>581</v>
      </c>
      <c r="D59" s="48">
        <v>26</v>
      </c>
      <c r="E59" s="48">
        <v>71</v>
      </c>
      <c r="F59" s="42">
        <v>336</v>
      </c>
      <c r="G59" s="38">
        <v>3156</v>
      </c>
      <c r="H59" s="48">
        <v>19</v>
      </c>
    </row>
    <row r="60" spans="1:8" s="56" customFormat="1" x14ac:dyDescent="0.2">
      <c r="A60" s="28" t="s">
        <v>55</v>
      </c>
      <c r="B60" s="40">
        <v>244</v>
      </c>
      <c r="C60" s="49">
        <v>31</v>
      </c>
      <c r="D60" s="49">
        <v>0</v>
      </c>
      <c r="E60" s="49">
        <v>3</v>
      </c>
      <c r="F60" s="28">
        <v>20</v>
      </c>
      <c r="G60" s="40">
        <v>267</v>
      </c>
      <c r="H60" s="49">
        <v>8</v>
      </c>
    </row>
    <row r="61" spans="1:8" s="56" customFormat="1" x14ac:dyDescent="0.2">
      <c r="A61" s="28" t="s">
        <v>56</v>
      </c>
      <c r="B61" s="40">
        <v>87</v>
      </c>
      <c r="C61" s="49">
        <v>22</v>
      </c>
      <c r="D61" s="49">
        <v>0</v>
      </c>
      <c r="E61" s="49">
        <v>1</v>
      </c>
      <c r="F61" s="28">
        <v>1</v>
      </c>
      <c r="G61" s="40">
        <v>57</v>
      </c>
      <c r="H61" s="49">
        <v>0</v>
      </c>
    </row>
    <row r="62" spans="1:8" s="53" customFormat="1" x14ac:dyDescent="0.2">
      <c r="A62" s="28" t="s">
        <v>57</v>
      </c>
      <c r="B62" s="40">
        <v>266</v>
      </c>
      <c r="C62" s="49">
        <v>40</v>
      </c>
      <c r="D62" s="49">
        <v>1</v>
      </c>
      <c r="E62" s="49">
        <v>7</v>
      </c>
      <c r="F62" s="28">
        <v>9</v>
      </c>
      <c r="G62" s="40">
        <v>463</v>
      </c>
      <c r="H62" s="49">
        <v>1</v>
      </c>
    </row>
    <row r="63" spans="1:8" s="53" customFormat="1" x14ac:dyDescent="0.2">
      <c r="A63" s="28" t="s">
        <v>58</v>
      </c>
      <c r="B63" s="40">
        <v>194</v>
      </c>
      <c r="C63" s="49">
        <v>33</v>
      </c>
      <c r="D63" s="49">
        <v>1</v>
      </c>
      <c r="E63" s="49">
        <v>3</v>
      </c>
      <c r="F63" s="28">
        <v>7</v>
      </c>
      <c r="G63" s="40">
        <v>170</v>
      </c>
      <c r="H63" s="49">
        <v>0</v>
      </c>
    </row>
    <row r="64" spans="1:8" s="53" customFormat="1" x14ac:dyDescent="0.2">
      <c r="A64" s="28" t="s">
        <v>59</v>
      </c>
      <c r="B64" s="40">
        <v>153</v>
      </c>
      <c r="C64" s="49">
        <v>25</v>
      </c>
      <c r="D64" s="49">
        <v>1</v>
      </c>
      <c r="E64" s="49">
        <v>6</v>
      </c>
      <c r="F64" s="28">
        <v>14</v>
      </c>
      <c r="G64" s="40">
        <v>231</v>
      </c>
      <c r="H64" s="49">
        <v>3</v>
      </c>
    </row>
    <row r="65" spans="1:8" s="53" customFormat="1" x14ac:dyDescent="0.2">
      <c r="A65" s="28" t="s">
        <v>60</v>
      </c>
      <c r="B65" s="40">
        <v>514</v>
      </c>
      <c r="C65" s="49">
        <v>91</v>
      </c>
      <c r="D65" s="49">
        <v>8</v>
      </c>
      <c r="E65" s="49">
        <v>12</v>
      </c>
      <c r="F65" s="28">
        <v>81</v>
      </c>
      <c r="G65" s="40">
        <v>353</v>
      </c>
      <c r="H65" s="49">
        <v>0</v>
      </c>
    </row>
    <row r="66" spans="1:8" s="53" customFormat="1" x14ac:dyDescent="0.2">
      <c r="A66" s="28" t="s">
        <v>61</v>
      </c>
      <c r="B66" s="40">
        <v>149</v>
      </c>
      <c r="C66" s="49">
        <v>23</v>
      </c>
      <c r="D66" s="49">
        <v>1</v>
      </c>
      <c r="E66" s="49">
        <v>1</v>
      </c>
      <c r="F66" s="28">
        <v>32</v>
      </c>
      <c r="G66" s="40">
        <v>113</v>
      </c>
      <c r="H66" s="49">
        <v>0</v>
      </c>
    </row>
    <row r="67" spans="1:8" s="53" customFormat="1" x14ac:dyDescent="0.2">
      <c r="A67" s="28" t="s">
        <v>62</v>
      </c>
      <c r="B67" s="40">
        <v>318</v>
      </c>
      <c r="C67" s="49">
        <v>36</v>
      </c>
      <c r="D67" s="49">
        <v>0</v>
      </c>
      <c r="E67" s="49">
        <v>13</v>
      </c>
      <c r="F67" s="28">
        <v>17</v>
      </c>
      <c r="G67" s="40">
        <v>473</v>
      </c>
      <c r="H67" s="49">
        <v>0</v>
      </c>
    </row>
    <row r="68" spans="1:8" s="53" customFormat="1" x14ac:dyDescent="0.2">
      <c r="A68" s="28" t="s">
        <v>63</v>
      </c>
      <c r="B68" s="40">
        <v>561</v>
      </c>
      <c r="C68" s="49">
        <v>107</v>
      </c>
      <c r="D68" s="49">
        <v>7</v>
      </c>
      <c r="E68" s="49">
        <v>17</v>
      </c>
      <c r="F68" s="28">
        <v>76</v>
      </c>
      <c r="G68" s="40">
        <v>426</v>
      </c>
      <c r="H68" s="49">
        <v>0</v>
      </c>
    </row>
    <row r="69" spans="1:8" s="53" customFormat="1" x14ac:dyDescent="0.2">
      <c r="A69" s="28" t="s">
        <v>64</v>
      </c>
      <c r="B69" s="40">
        <v>410</v>
      </c>
      <c r="C69" s="49">
        <v>105</v>
      </c>
      <c r="D69" s="49">
        <v>2</v>
      </c>
      <c r="E69" s="49">
        <v>3</v>
      </c>
      <c r="F69" s="28">
        <v>33</v>
      </c>
      <c r="G69" s="40">
        <v>184</v>
      </c>
      <c r="H69" s="49">
        <v>0</v>
      </c>
    </row>
    <row r="70" spans="1:8" s="53" customFormat="1" x14ac:dyDescent="0.2">
      <c r="A70" s="28" t="s">
        <v>65</v>
      </c>
      <c r="B70" s="40">
        <v>194</v>
      </c>
      <c r="C70" s="49">
        <v>27</v>
      </c>
      <c r="D70" s="49">
        <v>3</v>
      </c>
      <c r="E70" s="49">
        <v>3</v>
      </c>
      <c r="F70" s="28">
        <v>13</v>
      </c>
      <c r="G70" s="40">
        <v>272</v>
      </c>
      <c r="H70" s="49">
        <v>6</v>
      </c>
    </row>
    <row r="71" spans="1:8" s="53" customFormat="1" x14ac:dyDescent="0.2">
      <c r="A71" s="28" t="s">
        <v>66</v>
      </c>
      <c r="B71" s="40">
        <v>135</v>
      </c>
      <c r="C71" s="49">
        <v>17</v>
      </c>
      <c r="D71" s="49">
        <v>1</v>
      </c>
      <c r="E71" s="49">
        <v>0</v>
      </c>
      <c r="F71" s="28">
        <v>20</v>
      </c>
      <c r="G71" s="40">
        <v>61</v>
      </c>
      <c r="H71" s="49">
        <v>0</v>
      </c>
    </row>
    <row r="72" spans="1:8" s="53" customFormat="1" x14ac:dyDescent="0.2">
      <c r="A72" s="28" t="s">
        <v>67</v>
      </c>
      <c r="B72" s="40">
        <v>134</v>
      </c>
      <c r="C72" s="49">
        <v>24</v>
      </c>
      <c r="D72" s="49">
        <v>1</v>
      </c>
      <c r="E72" s="49">
        <v>2</v>
      </c>
      <c r="F72" s="28">
        <v>13</v>
      </c>
      <c r="G72" s="40">
        <v>86</v>
      </c>
      <c r="H72" s="49">
        <v>1</v>
      </c>
    </row>
    <row r="73" spans="1:8" s="53" customFormat="1" x14ac:dyDescent="0.2">
      <c r="A73" s="42" t="s">
        <v>68</v>
      </c>
      <c r="B73" s="38">
        <v>2913</v>
      </c>
      <c r="C73" s="48">
        <v>700</v>
      </c>
      <c r="D73" s="48">
        <v>10</v>
      </c>
      <c r="E73" s="48">
        <v>153</v>
      </c>
      <c r="F73" s="42">
        <v>477</v>
      </c>
      <c r="G73" s="38">
        <v>3710</v>
      </c>
      <c r="H73" s="48">
        <v>24</v>
      </c>
    </row>
    <row r="74" spans="1:8" s="53" customFormat="1" x14ac:dyDescent="0.2">
      <c r="A74" s="25" t="s">
        <v>69</v>
      </c>
      <c r="B74" s="44">
        <v>195</v>
      </c>
      <c r="C74" s="50">
        <v>75</v>
      </c>
      <c r="D74" s="49">
        <v>1</v>
      </c>
      <c r="E74" s="49">
        <v>19</v>
      </c>
      <c r="F74" s="25">
        <v>45</v>
      </c>
      <c r="G74" s="44">
        <v>129</v>
      </c>
      <c r="H74" s="50">
        <v>2</v>
      </c>
    </row>
    <row r="75" spans="1:8" s="53" customFormat="1" x14ac:dyDescent="0.2">
      <c r="A75" s="28" t="s">
        <v>70</v>
      </c>
      <c r="B75" s="40">
        <v>177</v>
      </c>
      <c r="C75" s="49">
        <v>61</v>
      </c>
      <c r="D75" s="49">
        <v>1</v>
      </c>
      <c r="E75" s="49">
        <v>6</v>
      </c>
      <c r="F75" s="28">
        <v>29</v>
      </c>
      <c r="G75" s="40">
        <v>262</v>
      </c>
      <c r="H75" s="49">
        <v>0</v>
      </c>
    </row>
    <row r="76" spans="1:8" s="53" customFormat="1" x14ac:dyDescent="0.2">
      <c r="A76" s="28" t="s">
        <v>71</v>
      </c>
      <c r="B76" s="40">
        <v>284</v>
      </c>
      <c r="C76" s="49">
        <v>47</v>
      </c>
      <c r="D76" s="49">
        <v>2</v>
      </c>
      <c r="E76" s="49">
        <v>12</v>
      </c>
      <c r="F76" s="28">
        <v>34</v>
      </c>
      <c r="G76" s="40">
        <v>214</v>
      </c>
      <c r="H76" s="49">
        <v>2</v>
      </c>
    </row>
    <row r="77" spans="1:8" s="53" customFormat="1" x14ac:dyDescent="0.2">
      <c r="A77" s="28" t="s">
        <v>72</v>
      </c>
      <c r="B77" s="40">
        <v>141</v>
      </c>
      <c r="C77" s="49">
        <v>55</v>
      </c>
      <c r="D77" s="49">
        <v>5</v>
      </c>
      <c r="E77" s="49">
        <v>7</v>
      </c>
      <c r="F77" s="28">
        <v>21</v>
      </c>
      <c r="G77" s="40">
        <v>260</v>
      </c>
      <c r="H77" s="49">
        <v>1</v>
      </c>
    </row>
    <row r="78" spans="1:8" s="53" customFormat="1" x14ac:dyDescent="0.2">
      <c r="A78" s="28" t="s">
        <v>73</v>
      </c>
      <c r="B78" s="40">
        <v>57</v>
      </c>
      <c r="C78" s="49">
        <v>19</v>
      </c>
      <c r="D78" s="49">
        <v>0</v>
      </c>
      <c r="E78" s="49">
        <v>2</v>
      </c>
      <c r="F78" s="28">
        <v>6</v>
      </c>
      <c r="G78" s="40">
        <v>125</v>
      </c>
      <c r="H78" s="49">
        <v>0</v>
      </c>
    </row>
    <row r="79" spans="1:8" s="53" customFormat="1" x14ac:dyDescent="0.2">
      <c r="A79" s="28" t="s">
        <v>74</v>
      </c>
      <c r="B79" s="40">
        <v>315</v>
      </c>
      <c r="C79" s="49">
        <v>67</v>
      </c>
      <c r="D79" s="49">
        <v>0</v>
      </c>
      <c r="E79" s="49">
        <v>6</v>
      </c>
      <c r="F79" s="28">
        <v>42</v>
      </c>
      <c r="G79" s="40">
        <v>970</v>
      </c>
      <c r="H79" s="49">
        <v>2</v>
      </c>
    </row>
    <row r="80" spans="1:8" s="53" customFormat="1" x14ac:dyDescent="0.2">
      <c r="A80" s="28" t="s">
        <v>75</v>
      </c>
      <c r="B80" s="40">
        <v>544</v>
      </c>
      <c r="C80" s="49">
        <v>83</v>
      </c>
      <c r="D80" s="49">
        <v>0</v>
      </c>
      <c r="E80" s="49">
        <v>31</v>
      </c>
      <c r="F80" s="28">
        <v>81</v>
      </c>
      <c r="G80" s="40">
        <v>365</v>
      </c>
      <c r="H80" s="49">
        <v>11</v>
      </c>
    </row>
    <row r="81" spans="1:8" s="53" customFormat="1" x14ac:dyDescent="0.2">
      <c r="A81" s="28" t="s">
        <v>76</v>
      </c>
      <c r="B81" s="40">
        <v>325</v>
      </c>
      <c r="C81" s="49">
        <v>64</v>
      </c>
      <c r="D81" s="49">
        <v>1</v>
      </c>
      <c r="E81" s="49">
        <v>13</v>
      </c>
      <c r="F81" s="28">
        <v>43</v>
      </c>
      <c r="G81" s="40">
        <v>86</v>
      </c>
      <c r="H81" s="49">
        <v>0</v>
      </c>
    </row>
    <row r="82" spans="1:8" s="53" customFormat="1" x14ac:dyDescent="0.2">
      <c r="A82" s="28" t="s">
        <v>77</v>
      </c>
      <c r="B82" s="40">
        <v>175</v>
      </c>
      <c r="C82" s="49">
        <v>54</v>
      </c>
      <c r="D82" s="49">
        <v>0</v>
      </c>
      <c r="E82" s="49">
        <v>2</v>
      </c>
      <c r="F82" s="28">
        <v>30</v>
      </c>
      <c r="G82" s="40">
        <v>131</v>
      </c>
      <c r="H82" s="49">
        <v>2</v>
      </c>
    </row>
    <row r="83" spans="1:8" s="53" customFormat="1" x14ac:dyDescent="0.2">
      <c r="A83" s="28" t="s">
        <v>78</v>
      </c>
      <c r="B83" s="40">
        <v>202</v>
      </c>
      <c r="C83" s="49">
        <v>26</v>
      </c>
      <c r="D83" s="49">
        <v>0</v>
      </c>
      <c r="E83" s="49">
        <v>7</v>
      </c>
      <c r="F83" s="28">
        <v>21</v>
      </c>
      <c r="G83" s="40">
        <v>122</v>
      </c>
      <c r="H83" s="49">
        <v>2</v>
      </c>
    </row>
    <row r="84" spans="1:8" s="53" customFormat="1" x14ac:dyDescent="0.2">
      <c r="A84" s="28" t="s">
        <v>79</v>
      </c>
      <c r="B84" s="40">
        <v>72</v>
      </c>
      <c r="C84" s="49">
        <v>21</v>
      </c>
      <c r="D84" s="49">
        <v>0</v>
      </c>
      <c r="E84" s="49">
        <v>0</v>
      </c>
      <c r="F84" s="28">
        <v>18</v>
      </c>
      <c r="G84" s="40">
        <v>173</v>
      </c>
      <c r="H84" s="49">
        <v>1</v>
      </c>
    </row>
    <row r="85" spans="1:8" s="53" customFormat="1" x14ac:dyDescent="0.2">
      <c r="A85" s="28" t="s">
        <v>80</v>
      </c>
      <c r="B85" s="40">
        <v>93</v>
      </c>
      <c r="C85" s="49">
        <v>26</v>
      </c>
      <c r="D85" s="49">
        <v>0</v>
      </c>
      <c r="E85" s="49">
        <v>10</v>
      </c>
      <c r="F85" s="28">
        <v>7</v>
      </c>
      <c r="G85" s="40">
        <v>87</v>
      </c>
      <c r="H85" s="49">
        <v>0</v>
      </c>
    </row>
    <row r="86" spans="1:8" s="53" customFormat="1" x14ac:dyDescent="0.2">
      <c r="A86" s="37" t="s">
        <v>81</v>
      </c>
      <c r="B86" s="40">
        <v>333</v>
      </c>
      <c r="C86" s="51">
        <v>102</v>
      </c>
      <c r="D86" s="51">
        <v>0</v>
      </c>
      <c r="E86" s="51">
        <v>38</v>
      </c>
      <c r="F86" s="37">
        <v>100</v>
      </c>
      <c r="G86" s="40">
        <v>786</v>
      </c>
      <c r="H86" s="51">
        <v>1</v>
      </c>
    </row>
    <row r="87" spans="1:8" s="53" customFormat="1" x14ac:dyDescent="0.2">
      <c r="A87" s="42" t="s">
        <v>82</v>
      </c>
      <c r="B87" s="38">
        <v>4005</v>
      </c>
      <c r="C87" s="48">
        <v>707</v>
      </c>
      <c r="D87" s="48">
        <v>54</v>
      </c>
      <c r="E87" s="48">
        <v>118</v>
      </c>
      <c r="F87" s="42">
        <v>555</v>
      </c>
      <c r="G87" s="38">
        <v>4852</v>
      </c>
      <c r="H87" s="48">
        <v>33</v>
      </c>
    </row>
    <row r="88" spans="1:8" s="53" customFormat="1" x14ac:dyDescent="0.2">
      <c r="A88" s="28" t="s">
        <v>83</v>
      </c>
      <c r="B88" s="40">
        <v>125</v>
      </c>
      <c r="C88" s="49">
        <v>18</v>
      </c>
      <c r="D88" s="49">
        <v>1</v>
      </c>
      <c r="E88" s="49">
        <v>11</v>
      </c>
      <c r="F88" s="28">
        <v>32</v>
      </c>
      <c r="G88" s="40">
        <v>249</v>
      </c>
      <c r="H88" s="49">
        <v>1</v>
      </c>
    </row>
    <row r="89" spans="1:8" s="53" customFormat="1" x14ac:dyDescent="0.2">
      <c r="A89" s="28" t="s">
        <v>84</v>
      </c>
      <c r="B89" s="40">
        <v>189</v>
      </c>
      <c r="C89" s="49">
        <v>30</v>
      </c>
      <c r="D89" s="49">
        <v>1</v>
      </c>
      <c r="E89" s="49">
        <v>5</v>
      </c>
      <c r="F89" s="28">
        <v>17</v>
      </c>
      <c r="G89" s="40">
        <v>178</v>
      </c>
      <c r="H89" s="49">
        <v>5</v>
      </c>
    </row>
    <row r="90" spans="1:8" s="53" customFormat="1" x14ac:dyDescent="0.2">
      <c r="A90" s="28" t="s">
        <v>85</v>
      </c>
      <c r="B90" s="40">
        <v>175</v>
      </c>
      <c r="C90" s="49">
        <v>36</v>
      </c>
      <c r="D90" s="49">
        <v>0</v>
      </c>
      <c r="E90" s="49">
        <v>8</v>
      </c>
      <c r="F90" s="28">
        <v>33</v>
      </c>
      <c r="G90" s="40">
        <v>187</v>
      </c>
      <c r="H90" s="49">
        <v>5</v>
      </c>
    </row>
    <row r="91" spans="1:8" s="53" customFormat="1" x14ac:dyDescent="0.2">
      <c r="A91" s="28" t="s">
        <v>86</v>
      </c>
      <c r="B91" s="40">
        <v>57</v>
      </c>
      <c r="C91" s="49">
        <v>14</v>
      </c>
      <c r="D91" s="49">
        <v>1</v>
      </c>
      <c r="E91" s="49">
        <v>0</v>
      </c>
      <c r="F91" s="28">
        <v>9</v>
      </c>
      <c r="G91" s="40">
        <v>73</v>
      </c>
      <c r="H91" s="49">
        <v>0</v>
      </c>
    </row>
    <row r="92" spans="1:8" s="53" customFormat="1" x14ac:dyDescent="0.2">
      <c r="A92" s="28" t="s">
        <v>87</v>
      </c>
      <c r="B92" s="40">
        <v>227</v>
      </c>
      <c r="C92" s="49">
        <v>37</v>
      </c>
      <c r="D92" s="49">
        <v>5</v>
      </c>
      <c r="E92" s="49">
        <v>5</v>
      </c>
      <c r="F92" s="28">
        <v>12</v>
      </c>
      <c r="G92" s="40">
        <v>190</v>
      </c>
      <c r="H92" s="49">
        <v>3</v>
      </c>
    </row>
    <row r="93" spans="1:8" s="53" customFormat="1" ht="12" customHeight="1" x14ac:dyDescent="0.2">
      <c r="A93" s="28" t="s">
        <v>88</v>
      </c>
      <c r="B93" s="40">
        <v>518</v>
      </c>
      <c r="C93" s="49">
        <v>80</v>
      </c>
      <c r="D93" s="49">
        <v>14</v>
      </c>
      <c r="E93" s="49">
        <v>20</v>
      </c>
      <c r="F93" s="28">
        <v>80</v>
      </c>
      <c r="G93" s="40">
        <v>341</v>
      </c>
      <c r="H93" s="49">
        <v>6</v>
      </c>
    </row>
    <row r="94" spans="1:8" s="53" customFormat="1" ht="12.75" customHeight="1" x14ac:dyDescent="0.2">
      <c r="A94" s="28" t="s">
        <v>89</v>
      </c>
      <c r="B94" s="40">
        <v>595</v>
      </c>
      <c r="C94" s="49">
        <v>130</v>
      </c>
      <c r="D94" s="49">
        <v>5</v>
      </c>
      <c r="E94" s="49">
        <v>23</v>
      </c>
      <c r="F94" s="28">
        <v>79</v>
      </c>
      <c r="G94" s="40">
        <v>1158</v>
      </c>
      <c r="H94" s="49">
        <v>1</v>
      </c>
    </row>
    <row r="95" spans="1:8" s="53" customFormat="1" x14ac:dyDescent="0.2">
      <c r="A95" s="28" t="s">
        <v>90</v>
      </c>
      <c r="B95" s="40">
        <v>407</v>
      </c>
      <c r="C95" s="49">
        <v>60</v>
      </c>
      <c r="D95" s="49">
        <v>0</v>
      </c>
      <c r="E95" s="49">
        <v>5</v>
      </c>
      <c r="F95" s="28">
        <v>103</v>
      </c>
      <c r="G95" s="40">
        <v>245</v>
      </c>
      <c r="H95" s="49">
        <v>6</v>
      </c>
    </row>
    <row r="96" spans="1:8" s="53" customFormat="1" x14ac:dyDescent="0.2">
      <c r="A96" s="28" t="s">
        <v>91</v>
      </c>
      <c r="B96" s="40">
        <v>155</v>
      </c>
      <c r="C96" s="49">
        <v>40</v>
      </c>
      <c r="D96" s="49">
        <v>6</v>
      </c>
      <c r="E96" s="49">
        <v>3</v>
      </c>
      <c r="F96" s="28">
        <v>27</v>
      </c>
      <c r="G96" s="40">
        <v>218</v>
      </c>
      <c r="H96" s="49">
        <v>1</v>
      </c>
    </row>
    <row r="97" spans="1:8" s="53" customFormat="1" x14ac:dyDescent="0.2">
      <c r="A97" s="28" t="s">
        <v>92</v>
      </c>
      <c r="B97" s="40">
        <v>339</v>
      </c>
      <c r="C97" s="49">
        <v>99</v>
      </c>
      <c r="D97" s="49">
        <v>0</v>
      </c>
      <c r="E97" s="49">
        <v>16</v>
      </c>
      <c r="F97" s="28">
        <v>46</v>
      </c>
      <c r="G97" s="40">
        <v>1273</v>
      </c>
      <c r="H97" s="49">
        <v>4</v>
      </c>
    </row>
    <row r="98" spans="1:8" s="53" customFormat="1" x14ac:dyDescent="0.2">
      <c r="A98" s="37" t="s">
        <v>93</v>
      </c>
      <c r="B98" s="46">
        <v>1218</v>
      </c>
      <c r="C98" s="51">
        <v>163</v>
      </c>
      <c r="D98" s="51">
        <v>21</v>
      </c>
      <c r="E98" s="51">
        <v>22</v>
      </c>
      <c r="F98" s="37">
        <v>117</v>
      </c>
      <c r="G98" s="46">
        <v>740</v>
      </c>
      <c r="H98" s="51">
        <v>1</v>
      </c>
    </row>
    <row r="99" spans="1:8" x14ac:dyDescent="0.2">
      <c r="A99" s="9" t="s">
        <v>127</v>
      </c>
      <c r="B99" s="52"/>
      <c r="C99" s="52"/>
      <c r="D99" s="52"/>
      <c r="E99" s="52"/>
      <c r="F99" s="52"/>
      <c r="G99" s="52"/>
      <c r="H99" s="52"/>
    </row>
    <row r="100" spans="1:8" x14ac:dyDescent="0.2">
      <c r="A100" s="6" t="s">
        <v>133</v>
      </c>
      <c r="B100" s="53"/>
      <c r="C100" s="53"/>
      <c r="D100" s="53"/>
      <c r="E100" s="53"/>
      <c r="F100" s="53"/>
      <c r="G100" s="53"/>
      <c r="H100" s="67"/>
    </row>
    <row r="101" spans="1:8" x14ac:dyDescent="0.2">
      <c r="A101" s="6" t="s">
        <v>134</v>
      </c>
      <c r="B101" s="53"/>
      <c r="C101" s="53"/>
      <c r="D101" s="53"/>
      <c r="E101" s="53"/>
      <c r="F101" s="53"/>
      <c r="G101" s="53"/>
      <c r="H101" s="53"/>
    </row>
    <row r="102" spans="1:8" x14ac:dyDescent="0.2">
      <c r="A102" s="6" t="s">
        <v>343</v>
      </c>
      <c r="B102" s="53"/>
      <c r="C102" s="53"/>
      <c r="D102" s="53"/>
      <c r="E102" s="53"/>
      <c r="F102" s="53"/>
      <c r="G102" s="53"/>
      <c r="H102" s="53"/>
    </row>
    <row r="103" spans="1:8" s="54" customFormat="1" x14ac:dyDescent="0.2">
      <c r="A103" s="9" t="s">
        <v>344</v>
      </c>
      <c r="B103" s="53"/>
      <c r="C103" s="53"/>
      <c r="D103" s="53"/>
      <c r="E103" s="53"/>
      <c r="F103" s="53"/>
      <c r="G103" s="53"/>
      <c r="H103" s="53"/>
    </row>
    <row r="104" spans="1:8" x14ac:dyDescent="0.2">
      <c r="A104" s="6" t="s">
        <v>135</v>
      </c>
      <c r="B104" s="53"/>
      <c r="C104" s="53"/>
      <c r="D104" s="53"/>
      <c r="E104" s="53"/>
      <c r="F104" s="53"/>
      <c r="G104" s="53"/>
      <c r="H104" s="53"/>
    </row>
    <row r="105" spans="1:8" x14ac:dyDescent="0.2">
      <c r="A105" s="9" t="s">
        <v>128</v>
      </c>
      <c r="B105" s="53"/>
      <c r="C105" s="53"/>
      <c r="D105" s="53"/>
      <c r="E105" s="53"/>
      <c r="F105" s="53"/>
      <c r="G105" s="53"/>
      <c r="H105" s="53"/>
    </row>
    <row r="106" spans="1:8" x14ac:dyDescent="0.2">
      <c r="A106" s="9" t="s">
        <v>345</v>
      </c>
      <c r="B106" s="53"/>
      <c r="C106" s="53"/>
      <c r="D106" s="53"/>
      <c r="E106" s="53"/>
      <c r="F106" s="53"/>
      <c r="G106" s="53"/>
      <c r="H106" s="53"/>
    </row>
    <row r="107" spans="1:8" x14ac:dyDescent="0.2">
      <c r="A107" s="9" t="s">
        <v>129</v>
      </c>
      <c r="B107" s="53"/>
      <c r="C107" s="53"/>
      <c r="D107" s="53"/>
      <c r="E107" s="53"/>
      <c r="F107" s="53"/>
      <c r="G107" s="53"/>
      <c r="H107" s="53"/>
    </row>
    <row r="108" spans="1:8" x14ac:dyDescent="0.2">
      <c r="A108" s="6" t="s">
        <v>136</v>
      </c>
      <c r="B108" s="53"/>
      <c r="C108" s="53"/>
      <c r="D108" s="53"/>
      <c r="E108" s="53"/>
      <c r="F108" s="53"/>
      <c r="G108" s="53"/>
      <c r="H108" s="53"/>
    </row>
    <row r="109" spans="1:8" x14ac:dyDescent="0.2">
      <c r="A109" s="9" t="s">
        <v>130</v>
      </c>
      <c r="B109" s="53"/>
      <c r="C109" s="53"/>
      <c r="D109" s="53"/>
      <c r="E109" s="53"/>
      <c r="F109" s="53"/>
      <c r="G109" s="53"/>
      <c r="H109" s="53"/>
    </row>
    <row r="110" spans="1:8" x14ac:dyDescent="0.2">
      <c r="A110" s="9" t="s">
        <v>131</v>
      </c>
      <c r="B110" s="53"/>
      <c r="C110" s="53"/>
      <c r="D110" s="53"/>
      <c r="E110" s="53"/>
      <c r="F110" s="53"/>
      <c r="G110" s="53"/>
      <c r="H110" s="53"/>
    </row>
    <row r="111" spans="1:8" x14ac:dyDescent="0.2">
      <c r="A111" s="6" t="s">
        <v>137</v>
      </c>
      <c r="B111" s="53"/>
      <c r="C111" s="53"/>
      <c r="D111" s="53"/>
      <c r="E111" s="53"/>
      <c r="F111" s="53"/>
      <c r="G111" s="53"/>
      <c r="H111" s="53"/>
    </row>
    <row r="112" spans="1:8" x14ac:dyDescent="0.2">
      <c r="A112" s="9" t="s">
        <v>132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workbookViewId="0">
      <selection activeCell="M14" sqref="M14"/>
    </sheetView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238</v>
      </c>
    </row>
    <row r="2" spans="1:7" s="67" customFormat="1" ht="12.75" customHeight="1" x14ac:dyDescent="0.2">
      <c r="A2" s="32" t="s">
        <v>365</v>
      </c>
      <c r="B2" s="66"/>
      <c r="C2" s="66"/>
      <c r="D2" s="66"/>
      <c r="E2" s="66"/>
      <c r="F2" s="66"/>
      <c r="G2" s="66" t="s">
        <v>275</v>
      </c>
    </row>
    <row r="3" spans="1:7" s="56" customFormat="1" x14ac:dyDescent="0.2">
      <c r="A3" s="68"/>
      <c r="B3" s="106" t="s">
        <v>217</v>
      </c>
      <c r="C3" s="107" t="s">
        <v>218</v>
      </c>
      <c r="D3" s="106" t="s">
        <v>219</v>
      </c>
      <c r="E3" s="106" t="s">
        <v>220</v>
      </c>
      <c r="F3" s="106" t="s">
        <v>221</v>
      </c>
      <c r="G3" s="106" t="s">
        <v>222</v>
      </c>
    </row>
    <row r="4" spans="1:7" s="53" customFormat="1" x14ac:dyDescent="0.2">
      <c r="A4" s="33" t="s">
        <v>6</v>
      </c>
      <c r="B4" s="150">
        <v>353330</v>
      </c>
      <c r="C4" s="35">
        <v>69525</v>
      </c>
      <c r="D4" s="36">
        <v>18925</v>
      </c>
      <c r="E4" s="34">
        <v>3601</v>
      </c>
      <c r="F4" s="34">
        <v>1527</v>
      </c>
      <c r="G4" s="35">
        <v>63792</v>
      </c>
    </row>
    <row r="5" spans="1:7" s="53" customFormat="1" x14ac:dyDescent="0.2">
      <c r="A5" s="37" t="s">
        <v>7</v>
      </c>
      <c r="B5" s="38">
        <v>6185</v>
      </c>
      <c r="C5" s="39">
        <v>1123</v>
      </c>
      <c r="D5" s="39">
        <v>773</v>
      </c>
      <c r="E5" s="38">
        <v>34</v>
      </c>
      <c r="F5" s="38">
        <v>17</v>
      </c>
      <c r="G5" s="39">
        <v>495</v>
      </c>
    </row>
    <row r="6" spans="1:7" s="53" customFormat="1" x14ac:dyDescent="0.2">
      <c r="A6" s="28" t="s">
        <v>8</v>
      </c>
      <c r="B6" s="40">
        <v>316</v>
      </c>
      <c r="C6" s="41">
        <v>64</v>
      </c>
      <c r="D6" s="41">
        <v>40</v>
      </c>
      <c r="E6" s="40">
        <v>2</v>
      </c>
      <c r="F6" s="40">
        <v>0</v>
      </c>
      <c r="G6" s="41">
        <v>17</v>
      </c>
    </row>
    <row r="7" spans="1:7" s="53" customFormat="1" x14ac:dyDescent="0.2">
      <c r="A7" s="28" t="s">
        <v>9</v>
      </c>
      <c r="B7" s="40">
        <v>1081</v>
      </c>
      <c r="C7" s="41">
        <v>232</v>
      </c>
      <c r="D7" s="41">
        <v>152</v>
      </c>
      <c r="E7" s="40">
        <v>5</v>
      </c>
      <c r="F7" s="40">
        <v>2</v>
      </c>
      <c r="G7" s="41">
        <v>75</v>
      </c>
    </row>
    <row r="8" spans="1:7" s="53" customFormat="1" x14ac:dyDescent="0.2">
      <c r="A8" s="28" t="s">
        <v>10</v>
      </c>
      <c r="B8" s="40">
        <v>333</v>
      </c>
      <c r="C8" s="41">
        <v>79</v>
      </c>
      <c r="D8" s="41">
        <v>56</v>
      </c>
      <c r="E8" s="40">
        <v>1</v>
      </c>
      <c r="F8" s="40">
        <v>0</v>
      </c>
      <c r="G8" s="41">
        <v>12</v>
      </c>
    </row>
    <row r="9" spans="1:7" s="53" customFormat="1" x14ac:dyDescent="0.2">
      <c r="A9" s="28" t="s">
        <v>11</v>
      </c>
      <c r="B9" s="40">
        <v>507</v>
      </c>
      <c r="C9" s="41">
        <v>113</v>
      </c>
      <c r="D9" s="41">
        <v>58</v>
      </c>
      <c r="E9" s="40">
        <v>3</v>
      </c>
      <c r="F9" s="40">
        <v>0</v>
      </c>
      <c r="G9" s="41">
        <v>25</v>
      </c>
    </row>
    <row r="10" spans="1:7" s="53" customFormat="1" x14ac:dyDescent="0.2">
      <c r="A10" s="28" t="s">
        <v>12</v>
      </c>
      <c r="B10" s="40">
        <v>883</v>
      </c>
      <c r="C10" s="41">
        <v>190</v>
      </c>
      <c r="D10" s="41">
        <v>80</v>
      </c>
      <c r="E10" s="40">
        <v>9</v>
      </c>
      <c r="F10" s="40">
        <v>5</v>
      </c>
      <c r="G10" s="41">
        <v>43</v>
      </c>
    </row>
    <row r="11" spans="1:7" s="53" customFormat="1" x14ac:dyDescent="0.2">
      <c r="A11" s="28" t="s">
        <v>13</v>
      </c>
      <c r="B11" s="40">
        <v>1729</v>
      </c>
      <c r="C11" s="41">
        <v>200</v>
      </c>
      <c r="D11" s="41">
        <v>160</v>
      </c>
      <c r="E11" s="40">
        <v>8</v>
      </c>
      <c r="F11" s="40">
        <v>3</v>
      </c>
      <c r="G11" s="41">
        <v>240</v>
      </c>
    </row>
    <row r="12" spans="1:7" s="53" customFormat="1" x14ac:dyDescent="0.2">
      <c r="A12" s="28" t="s">
        <v>14</v>
      </c>
      <c r="B12" s="40">
        <v>717</v>
      </c>
      <c r="C12" s="41">
        <v>133</v>
      </c>
      <c r="D12" s="41">
        <v>85</v>
      </c>
      <c r="E12" s="40">
        <v>2</v>
      </c>
      <c r="F12" s="40">
        <v>3</v>
      </c>
      <c r="G12" s="41">
        <v>53</v>
      </c>
    </row>
    <row r="13" spans="1:7" s="53" customFormat="1" x14ac:dyDescent="0.2">
      <c r="A13" s="28" t="s">
        <v>15</v>
      </c>
      <c r="B13" s="40">
        <v>619</v>
      </c>
      <c r="C13" s="41">
        <v>112</v>
      </c>
      <c r="D13" s="41">
        <v>142</v>
      </c>
      <c r="E13" s="40">
        <v>4</v>
      </c>
      <c r="F13" s="40">
        <v>4</v>
      </c>
      <c r="G13" s="41">
        <v>30</v>
      </c>
    </row>
    <row r="14" spans="1:7" s="53" customFormat="1" x14ac:dyDescent="0.2">
      <c r="A14" s="42" t="s">
        <v>16</v>
      </c>
      <c r="B14" s="38">
        <v>19332</v>
      </c>
      <c r="C14" s="43">
        <v>4522</v>
      </c>
      <c r="D14" s="43">
        <v>2080</v>
      </c>
      <c r="E14" s="38">
        <v>142</v>
      </c>
      <c r="F14" s="38">
        <v>63</v>
      </c>
      <c r="G14" s="43">
        <v>2451</v>
      </c>
    </row>
    <row r="15" spans="1:7" s="53" customFormat="1" x14ac:dyDescent="0.2">
      <c r="A15" s="28" t="s">
        <v>17</v>
      </c>
      <c r="B15" s="40">
        <v>5166</v>
      </c>
      <c r="C15" s="41">
        <v>1266</v>
      </c>
      <c r="D15" s="41">
        <v>623</v>
      </c>
      <c r="E15" s="40">
        <v>35</v>
      </c>
      <c r="F15" s="40">
        <v>8</v>
      </c>
      <c r="G15" s="41">
        <v>759</v>
      </c>
    </row>
    <row r="16" spans="1:7" s="53" customFormat="1" x14ac:dyDescent="0.2">
      <c r="A16" s="28" t="s">
        <v>18</v>
      </c>
      <c r="B16" s="40">
        <v>3987</v>
      </c>
      <c r="C16" s="41">
        <v>857</v>
      </c>
      <c r="D16" s="41">
        <v>523</v>
      </c>
      <c r="E16" s="40">
        <v>25</v>
      </c>
      <c r="F16" s="40">
        <v>14</v>
      </c>
      <c r="G16" s="41">
        <v>511</v>
      </c>
    </row>
    <row r="17" spans="1:7" s="53" customFormat="1" x14ac:dyDescent="0.2">
      <c r="A17" s="28" t="s">
        <v>19</v>
      </c>
      <c r="B17" s="40">
        <v>1628</v>
      </c>
      <c r="C17" s="41">
        <v>397</v>
      </c>
      <c r="D17" s="41">
        <v>132</v>
      </c>
      <c r="E17" s="40">
        <v>14</v>
      </c>
      <c r="F17" s="40">
        <v>6</v>
      </c>
      <c r="G17" s="41">
        <v>162</v>
      </c>
    </row>
    <row r="18" spans="1:7" s="53" customFormat="1" x14ac:dyDescent="0.2">
      <c r="A18" s="28" t="s">
        <v>20</v>
      </c>
      <c r="B18" s="40">
        <v>1662</v>
      </c>
      <c r="C18" s="41">
        <v>416</v>
      </c>
      <c r="D18" s="41">
        <v>217</v>
      </c>
      <c r="E18" s="40">
        <v>9</v>
      </c>
      <c r="F18" s="40">
        <v>4</v>
      </c>
      <c r="G18" s="41">
        <v>133</v>
      </c>
    </row>
    <row r="19" spans="1:7" s="53" customFormat="1" x14ac:dyDescent="0.2">
      <c r="A19" s="28" t="s">
        <v>21</v>
      </c>
      <c r="B19" s="40">
        <v>2509</v>
      </c>
      <c r="C19" s="41">
        <v>580</v>
      </c>
      <c r="D19" s="41">
        <v>170</v>
      </c>
      <c r="E19" s="40">
        <v>18</v>
      </c>
      <c r="F19" s="40">
        <v>11</v>
      </c>
      <c r="G19" s="41">
        <v>358</v>
      </c>
    </row>
    <row r="20" spans="1:7" s="53" customFormat="1" x14ac:dyDescent="0.2">
      <c r="A20" s="28" t="s">
        <v>22</v>
      </c>
      <c r="B20" s="40">
        <v>2153</v>
      </c>
      <c r="C20" s="41">
        <v>468</v>
      </c>
      <c r="D20" s="41">
        <v>101</v>
      </c>
      <c r="E20" s="40">
        <v>24</v>
      </c>
      <c r="F20" s="40">
        <v>17</v>
      </c>
      <c r="G20" s="41">
        <v>319</v>
      </c>
    </row>
    <row r="21" spans="1:7" s="53" customFormat="1" x14ac:dyDescent="0.2">
      <c r="A21" s="28" t="s">
        <v>23</v>
      </c>
      <c r="B21" s="40">
        <v>2227</v>
      </c>
      <c r="C21" s="41">
        <v>538</v>
      </c>
      <c r="D21" s="41">
        <v>314</v>
      </c>
      <c r="E21" s="40">
        <v>17</v>
      </c>
      <c r="F21" s="40">
        <v>3</v>
      </c>
      <c r="G21" s="41">
        <v>209</v>
      </c>
    </row>
    <row r="22" spans="1:7" s="53" customFormat="1" x14ac:dyDescent="0.2">
      <c r="A22" s="42" t="s">
        <v>24</v>
      </c>
      <c r="B22" s="38">
        <v>16395</v>
      </c>
      <c r="C22" s="43">
        <v>4635</v>
      </c>
      <c r="D22" s="43">
        <v>1514</v>
      </c>
      <c r="E22" s="38">
        <v>184</v>
      </c>
      <c r="F22" s="38">
        <v>71</v>
      </c>
      <c r="G22" s="43">
        <v>1676</v>
      </c>
    </row>
    <row r="23" spans="1:7" s="53" customFormat="1" x14ac:dyDescent="0.2">
      <c r="A23" s="28" t="s">
        <v>25</v>
      </c>
      <c r="B23" s="40">
        <v>1241</v>
      </c>
      <c r="C23" s="41">
        <v>374</v>
      </c>
      <c r="D23" s="41">
        <v>85</v>
      </c>
      <c r="E23" s="40">
        <v>16</v>
      </c>
      <c r="F23" s="40">
        <v>7</v>
      </c>
      <c r="G23" s="41">
        <v>157</v>
      </c>
    </row>
    <row r="24" spans="1:7" s="53" customFormat="1" x14ac:dyDescent="0.2">
      <c r="A24" s="28" t="s">
        <v>26</v>
      </c>
      <c r="B24" s="40">
        <v>1842</v>
      </c>
      <c r="C24" s="41">
        <v>530</v>
      </c>
      <c r="D24" s="41">
        <v>155</v>
      </c>
      <c r="E24" s="40">
        <v>24</v>
      </c>
      <c r="F24" s="40">
        <v>8</v>
      </c>
      <c r="G24" s="41">
        <v>157</v>
      </c>
    </row>
    <row r="25" spans="1:7" s="53" customFormat="1" x14ac:dyDescent="0.2">
      <c r="A25" s="28" t="s">
        <v>27</v>
      </c>
      <c r="B25" s="40">
        <v>720</v>
      </c>
      <c r="C25" s="41">
        <v>198</v>
      </c>
      <c r="D25" s="41">
        <v>75</v>
      </c>
      <c r="E25" s="40">
        <v>12</v>
      </c>
      <c r="F25" s="40">
        <v>2</v>
      </c>
      <c r="G25" s="41">
        <v>59</v>
      </c>
    </row>
    <row r="26" spans="1:7" s="53" customFormat="1" x14ac:dyDescent="0.2">
      <c r="A26" s="28" t="s">
        <v>28</v>
      </c>
      <c r="B26" s="40">
        <v>1274</v>
      </c>
      <c r="C26" s="41">
        <v>320</v>
      </c>
      <c r="D26" s="41">
        <v>239</v>
      </c>
      <c r="E26" s="40">
        <v>14</v>
      </c>
      <c r="F26" s="40">
        <v>7</v>
      </c>
      <c r="G26" s="41">
        <v>121</v>
      </c>
    </row>
    <row r="27" spans="1:7" s="53" customFormat="1" x14ac:dyDescent="0.2">
      <c r="A27" s="28" t="s">
        <v>29</v>
      </c>
      <c r="B27" s="40">
        <v>1919</v>
      </c>
      <c r="C27" s="41">
        <v>554</v>
      </c>
      <c r="D27" s="41">
        <v>142</v>
      </c>
      <c r="E27" s="40">
        <v>24</v>
      </c>
      <c r="F27" s="40">
        <v>7</v>
      </c>
      <c r="G27" s="41">
        <v>245</v>
      </c>
    </row>
    <row r="28" spans="1:7" s="53" customFormat="1" x14ac:dyDescent="0.2">
      <c r="A28" s="28" t="s">
        <v>30</v>
      </c>
      <c r="B28" s="40">
        <v>2199</v>
      </c>
      <c r="C28" s="41">
        <v>748</v>
      </c>
      <c r="D28" s="41">
        <v>145</v>
      </c>
      <c r="E28" s="40">
        <v>35</v>
      </c>
      <c r="F28" s="40">
        <v>10</v>
      </c>
      <c r="G28" s="41">
        <v>198</v>
      </c>
    </row>
    <row r="29" spans="1:7" s="53" customFormat="1" x14ac:dyDescent="0.2">
      <c r="A29" s="28" t="s">
        <v>31</v>
      </c>
      <c r="B29" s="40">
        <v>4366</v>
      </c>
      <c r="C29" s="41">
        <v>1192</v>
      </c>
      <c r="D29" s="41">
        <v>253</v>
      </c>
      <c r="E29" s="40">
        <v>43</v>
      </c>
      <c r="F29" s="40">
        <v>20</v>
      </c>
      <c r="G29" s="41">
        <v>528</v>
      </c>
    </row>
    <row r="30" spans="1:7" s="53" customFormat="1" x14ac:dyDescent="0.2">
      <c r="A30" s="28" t="s">
        <v>32</v>
      </c>
      <c r="B30" s="40">
        <v>801</v>
      </c>
      <c r="C30" s="41">
        <v>199</v>
      </c>
      <c r="D30" s="41">
        <v>124</v>
      </c>
      <c r="E30" s="40">
        <v>2</v>
      </c>
      <c r="F30" s="40">
        <v>0</v>
      </c>
      <c r="G30" s="41">
        <v>66</v>
      </c>
    </row>
    <row r="31" spans="1:7" s="53" customFormat="1" x14ac:dyDescent="0.2">
      <c r="A31" s="37" t="s">
        <v>33</v>
      </c>
      <c r="B31" s="40">
        <v>2033</v>
      </c>
      <c r="C31" s="39">
        <v>520</v>
      </c>
      <c r="D31" s="39">
        <v>296</v>
      </c>
      <c r="E31" s="40">
        <v>14</v>
      </c>
      <c r="F31" s="40">
        <v>10</v>
      </c>
      <c r="G31" s="39">
        <v>145</v>
      </c>
    </row>
    <row r="32" spans="1:7" s="53" customFormat="1" x14ac:dyDescent="0.2">
      <c r="A32" s="42" t="s">
        <v>34</v>
      </c>
      <c r="B32" s="38">
        <v>40573</v>
      </c>
      <c r="C32" s="43">
        <v>9807</v>
      </c>
      <c r="D32" s="43">
        <v>4862</v>
      </c>
      <c r="E32" s="38">
        <v>301</v>
      </c>
      <c r="F32" s="38">
        <v>136</v>
      </c>
      <c r="G32" s="43">
        <v>5638</v>
      </c>
    </row>
    <row r="33" spans="1:7" s="53" customFormat="1" x14ac:dyDescent="0.2">
      <c r="A33" s="25" t="s">
        <v>35</v>
      </c>
      <c r="B33" s="44">
        <v>7280</v>
      </c>
      <c r="C33" s="45">
        <v>1647</v>
      </c>
      <c r="D33" s="45">
        <v>1049</v>
      </c>
      <c r="E33" s="44">
        <v>15</v>
      </c>
      <c r="F33" s="44">
        <v>15</v>
      </c>
      <c r="G33" s="45">
        <v>1072</v>
      </c>
    </row>
    <row r="34" spans="1:7" s="53" customFormat="1" x14ac:dyDescent="0.2">
      <c r="A34" s="28" t="s">
        <v>36</v>
      </c>
      <c r="B34" s="40">
        <v>10131</v>
      </c>
      <c r="C34" s="41">
        <v>2548</v>
      </c>
      <c r="D34" s="41">
        <v>768</v>
      </c>
      <c r="E34" s="40">
        <v>110</v>
      </c>
      <c r="F34" s="40">
        <v>47</v>
      </c>
      <c r="G34" s="41">
        <v>1499</v>
      </c>
    </row>
    <row r="35" spans="1:7" s="53" customFormat="1" ht="12" customHeight="1" x14ac:dyDescent="0.2">
      <c r="A35" s="28" t="s">
        <v>37</v>
      </c>
      <c r="B35" s="40">
        <v>5740</v>
      </c>
      <c r="C35" s="41">
        <v>1221</v>
      </c>
      <c r="D35" s="41">
        <v>797</v>
      </c>
      <c r="E35" s="40">
        <v>37</v>
      </c>
      <c r="F35" s="40">
        <v>23</v>
      </c>
      <c r="G35" s="41">
        <v>741</v>
      </c>
    </row>
    <row r="36" spans="1:7" s="53" customFormat="1" ht="12.75" customHeight="1" x14ac:dyDescent="0.2">
      <c r="A36" s="28" t="s">
        <v>38</v>
      </c>
      <c r="B36" s="40">
        <v>9876</v>
      </c>
      <c r="C36" s="41">
        <v>2561</v>
      </c>
      <c r="D36" s="41">
        <v>1321</v>
      </c>
      <c r="E36" s="40">
        <v>81</v>
      </c>
      <c r="F36" s="40">
        <v>30</v>
      </c>
      <c r="G36" s="41">
        <v>1381</v>
      </c>
    </row>
    <row r="37" spans="1:7" s="53" customFormat="1" x14ac:dyDescent="0.2">
      <c r="A37" s="28" t="s">
        <v>39</v>
      </c>
      <c r="B37" s="40">
        <v>3472</v>
      </c>
      <c r="C37" s="41">
        <v>633</v>
      </c>
      <c r="D37" s="41">
        <v>492</v>
      </c>
      <c r="E37" s="40">
        <v>24</v>
      </c>
      <c r="F37" s="40">
        <v>11</v>
      </c>
      <c r="G37" s="41">
        <v>502</v>
      </c>
    </row>
    <row r="38" spans="1:7" s="53" customFormat="1" x14ac:dyDescent="0.2">
      <c r="A38" s="28" t="s">
        <v>40</v>
      </c>
      <c r="B38" s="40">
        <v>2398</v>
      </c>
      <c r="C38" s="41">
        <v>722</v>
      </c>
      <c r="D38" s="41">
        <v>286</v>
      </c>
      <c r="E38" s="40">
        <v>22</v>
      </c>
      <c r="F38" s="40">
        <v>7</v>
      </c>
      <c r="G38" s="41">
        <v>240</v>
      </c>
    </row>
    <row r="39" spans="1:7" s="53" customFormat="1" x14ac:dyDescent="0.2">
      <c r="A39" s="37" t="s">
        <v>41</v>
      </c>
      <c r="B39" s="46">
        <v>1676</v>
      </c>
      <c r="C39" s="39">
        <v>475</v>
      </c>
      <c r="D39" s="39">
        <v>149</v>
      </c>
      <c r="E39" s="46">
        <v>12</v>
      </c>
      <c r="F39" s="46">
        <v>3</v>
      </c>
      <c r="G39" s="39">
        <v>203</v>
      </c>
    </row>
    <row r="40" spans="1:7" s="53" customFormat="1" x14ac:dyDescent="0.2">
      <c r="A40" s="42" t="s">
        <v>42</v>
      </c>
      <c r="B40" s="38">
        <v>24167</v>
      </c>
      <c r="C40" s="43">
        <v>6802</v>
      </c>
      <c r="D40" s="43">
        <v>1531</v>
      </c>
      <c r="E40" s="38">
        <v>226</v>
      </c>
      <c r="F40" s="38">
        <v>79</v>
      </c>
      <c r="G40" s="43">
        <v>3134</v>
      </c>
    </row>
    <row r="41" spans="1:7" s="53" customFormat="1" x14ac:dyDescent="0.2">
      <c r="A41" s="25" t="s">
        <v>43</v>
      </c>
      <c r="B41" s="44">
        <v>1599</v>
      </c>
      <c r="C41" s="45">
        <v>474</v>
      </c>
      <c r="D41" s="45">
        <v>146</v>
      </c>
      <c r="E41" s="44">
        <v>22</v>
      </c>
      <c r="F41" s="44">
        <v>5</v>
      </c>
      <c r="G41" s="45">
        <v>186</v>
      </c>
    </row>
    <row r="42" spans="1:7" s="53" customFormat="1" x14ac:dyDescent="0.2">
      <c r="A42" s="28" t="s">
        <v>44</v>
      </c>
      <c r="B42" s="40">
        <v>3079</v>
      </c>
      <c r="C42" s="41">
        <v>892</v>
      </c>
      <c r="D42" s="41">
        <v>206</v>
      </c>
      <c r="E42" s="40">
        <v>28</v>
      </c>
      <c r="F42" s="40">
        <v>11</v>
      </c>
      <c r="G42" s="41">
        <v>403</v>
      </c>
    </row>
    <row r="43" spans="1:7" s="53" customFormat="1" x14ac:dyDescent="0.2">
      <c r="A43" s="28" t="s">
        <v>45</v>
      </c>
      <c r="B43" s="40">
        <v>1589</v>
      </c>
      <c r="C43" s="41">
        <v>590</v>
      </c>
      <c r="D43" s="41">
        <v>87</v>
      </c>
      <c r="E43" s="40">
        <v>11</v>
      </c>
      <c r="F43" s="40">
        <v>8</v>
      </c>
      <c r="G43" s="41">
        <v>214</v>
      </c>
    </row>
    <row r="44" spans="1:7" s="53" customFormat="1" x14ac:dyDescent="0.2">
      <c r="A44" s="28" t="s">
        <v>46</v>
      </c>
      <c r="B44" s="40">
        <v>1356</v>
      </c>
      <c r="C44" s="41">
        <v>351</v>
      </c>
      <c r="D44" s="41">
        <v>104</v>
      </c>
      <c r="E44" s="40">
        <v>12</v>
      </c>
      <c r="F44" s="40">
        <v>4</v>
      </c>
      <c r="G44" s="41">
        <v>146</v>
      </c>
    </row>
    <row r="45" spans="1:7" s="53" customFormat="1" x14ac:dyDescent="0.2">
      <c r="A45" s="28" t="s">
        <v>47</v>
      </c>
      <c r="B45" s="40">
        <v>3030</v>
      </c>
      <c r="C45" s="41">
        <v>692</v>
      </c>
      <c r="D45" s="41">
        <v>136</v>
      </c>
      <c r="E45" s="40">
        <v>28</v>
      </c>
      <c r="F45" s="40">
        <v>14</v>
      </c>
      <c r="G45" s="41">
        <v>520</v>
      </c>
    </row>
    <row r="46" spans="1:7" s="53" customFormat="1" x14ac:dyDescent="0.2">
      <c r="A46" s="28" t="s">
        <v>48</v>
      </c>
      <c r="B46" s="40">
        <v>3195</v>
      </c>
      <c r="C46" s="41">
        <v>761</v>
      </c>
      <c r="D46" s="41">
        <v>212</v>
      </c>
      <c r="E46" s="40">
        <v>33</v>
      </c>
      <c r="F46" s="40">
        <v>7</v>
      </c>
      <c r="G46" s="41">
        <v>420</v>
      </c>
    </row>
    <row r="47" spans="1:7" s="53" customFormat="1" x14ac:dyDescent="0.2">
      <c r="A47" s="28" t="s">
        <v>49</v>
      </c>
      <c r="B47" s="40">
        <v>2077</v>
      </c>
      <c r="C47" s="41">
        <v>567</v>
      </c>
      <c r="D47" s="41">
        <v>76</v>
      </c>
      <c r="E47" s="40">
        <v>26</v>
      </c>
      <c r="F47" s="40">
        <v>3</v>
      </c>
      <c r="G47" s="41">
        <v>396</v>
      </c>
    </row>
    <row r="48" spans="1:7" s="53" customFormat="1" x14ac:dyDescent="0.2">
      <c r="A48" s="28" t="s">
        <v>50</v>
      </c>
      <c r="B48" s="40">
        <v>2671</v>
      </c>
      <c r="C48" s="41">
        <v>904</v>
      </c>
      <c r="D48" s="41">
        <v>159</v>
      </c>
      <c r="E48" s="40">
        <v>28</v>
      </c>
      <c r="F48" s="40">
        <v>12</v>
      </c>
      <c r="G48" s="41">
        <v>325</v>
      </c>
    </row>
    <row r="49" spans="1:8" s="53" customFormat="1" x14ac:dyDescent="0.2">
      <c r="A49" s="28" t="s">
        <v>51</v>
      </c>
      <c r="B49" s="40">
        <v>811</v>
      </c>
      <c r="C49" s="41">
        <v>225</v>
      </c>
      <c r="D49" s="41">
        <v>64</v>
      </c>
      <c r="E49" s="40">
        <v>7</v>
      </c>
      <c r="F49" s="40">
        <v>4</v>
      </c>
      <c r="G49" s="41">
        <v>83</v>
      </c>
    </row>
    <row r="50" spans="1:8" s="53" customFormat="1" ht="12" customHeight="1" x14ac:dyDescent="0.2">
      <c r="A50" s="28" t="s">
        <v>52</v>
      </c>
      <c r="B50" s="40">
        <v>912</v>
      </c>
      <c r="C50" s="40">
        <v>241</v>
      </c>
      <c r="D50" s="40">
        <v>27</v>
      </c>
      <c r="E50" s="40">
        <v>17</v>
      </c>
      <c r="F50" s="40">
        <v>3</v>
      </c>
      <c r="G50" s="40">
        <v>84</v>
      </c>
    </row>
    <row r="51" spans="1:8" s="53" customFormat="1" x14ac:dyDescent="0.2">
      <c r="A51" s="37" t="s">
        <v>53</v>
      </c>
      <c r="B51" s="46">
        <v>3848</v>
      </c>
      <c r="C51" s="46">
        <v>1105</v>
      </c>
      <c r="D51" s="46">
        <v>314</v>
      </c>
      <c r="E51" s="46">
        <v>14</v>
      </c>
      <c r="F51" s="46">
        <v>8</v>
      </c>
      <c r="G51" s="46">
        <v>357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276</v>
      </c>
      <c r="G57" s="66"/>
    </row>
    <row r="58" spans="1:8" s="56" customFormat="1" x14ac:dyDescent="0.2">
      <c r="A58" s="68" t="s">
        <v>54</v>
      </c>
      <c r="B58" s="135">
        <v>69544</v>
      </c>
      <c r="C58" s="136">
        <v>15295</v>
      </c>
      <c r="D58" s="135">
        <v>2729</v>
      </c>
      <c r="E58" s="136">
        <v>757</v>
      </c>
      <c r="F58" s="135">
        <v>367</v>
      </c>
      <c r="G58" s="207">
        <v>12221</v>
      </c>
    </row>
    <row r="59" spans="1:8" s="67" customFormat="1" ht="12.75" customHeight="1" x14ac:dyDescent="0.2">
      <c r="A59" s="42" t="s">
        <v>55</v>
      </c>
      <c r="B59" s="38">
        <v>3025</v>
      </c>
      <c r="C59" s="48">
        <v>669</v>
      </c>
      <c r="D59" s="48">
        <v>233</v>
      </c>
      <c r="E59" s="48">
        <v>16</v>
      </c>
      <c r="F59" s="42">
        <v>12</v>
      </c>
      <c r="G59" s="38">
        <v>299</v>
      </c>
    </row>
    <row r="60" spans="1:8" s="56" customFormat="1" x14ac:dyDescent="0.2">
      <c r="A60" s="28" t="s">
        <v>56</v>
      </c>
      <c r="B60" s="40">
        <v>1287</v>
      </c>
      <c r="C60" s="49">
        <v>421</v>
      </c>
      <c r="D60" s="49">
        <v>64</v>
      </c>
      <c r="E60" s="49">
        <v>15</v>
      </c>
      <c r="F60" s="28">
        <v>14</v>
      </c>
      <c r="G60" s="40">
        <v>178</v>
      </c>
    </row>
    <row r="61" spans="1:8" s="56" customFormat="1" x14ac:dyDescent="0.2">
      <c r="A61" s="28" t="s">
        <v>57</v>
      </c>
      <c r="B61" s="40">
        <v>5900</v>
      </c>
      <c r="C61" s="49">
        <v>1119</v>
      </c>
      <c r="D61" s="49">
        <v>219</v>
      </c>
      <c r="E61" s="49">
        <v>85</v>
      </c>
      <c r="F61" s="28">
        <v>44</v>
      </c>
      <c r="G61" s="40">
        <v>1184</v>
      </c>
    </row>
    <row r="62" spans="1:8" s="53" customFormat="1" x14ac:dyDescent="0.2">
      <c r="A62" s="28" t="s">
        <v>58</v>
      </c>
      <c r="B62" s="40">
        <v>2267</v>
      </c>
      <c r="C62" s="49">
        <v>657</v>
      </c>
      <c r="D62" s="49">
        <v>164</v>
      </c>
      <c r="E62" s="49">
        <v>6</v>
      </c>
      <c r="F62" s="28">
        <v>10</v>
      </c>
      <c r="G62" s="40">
        <v>301</v>
      </c>
    </row>
    <row r="63" spans="1:8" s="53" customFormat="1" x14ac:dyDescent="0.2">
      <c r="A63" s="28" t="s">
        <v>59</v>
      </c>
      <c r="B63" s="40">
        <v>2689</v>
      </c>
      <c r="C63" s="49">
        <v>699</v>
      </c>
      <c r="D63" s="49">
        <v>42</v>
      </c>
      <c r="E63" s="49">
        <v>16</v>
      </c>
      <c r="F63" s="28">
        <v>12</v>
      </c>
      <c r="G63" s="40">
        <v>467</v>
      </c>
    </row>
    <row r="64" spans="1:8" s="53" customFormat="1" x14ac:dyDescent="0.2">
      <c r="A64" s="28" t="s">
        <v>60</v>
      </c>
      <c r="B64" s="40">
        <v>10265</v>
      </c>
      <c r="C64" s="49">
        <v>2174</v>
      </c>
      <c r="D64" s="49">
        <v>393</v>
      </c>
      <c r="E64" s="49">
        <v>89</v>
      </c>
      <c r="F64" s="28">
        <v>41</v>
      </c>
      <c r="G64" s="40">
        <v>1909</v>
      </c>
    </row>
    <row r="65" spans="1:7" s="53" customFormat="1" x14ac:dyDescent="0.2">
      <c r="A65" s="28" t="s">
        <v>61</v>
      </c>
      <c r="B65" s="40">
        <v>2912</v>
      </c>
      <c r="C65" s="49">
        <v>808</v>
      </c>
      <c r="D65" s="49">
        <v>103</v>
      </c>
      <c r="E65" s="49">
        <v>4</v>
      </c>
      <c r="F65" s="28">
        <v>9</v>
      </c>
      <c r="G65" s="40">
        <v>505</v>
      </c>
    </row>
    <row r="66" spans="1:7" s="53" customFormat="1" x14ac:dyDescent="0.2">
      <c r="A66" s="28" t="s">
        <v>62</v>
      </c>
      <c r="B66" s="40">
        <v>9418</v>
      </c>
      <c r="C66" s="49">
        <v>1952</v>
      </c>
      <c r="D66" s="49">
        <v>276</v>
      </c>
      <c r="E66" s="49">
        <v>126</v>
      </c>
      <c r="F66" s="28">
        <v>46</v>
      </c>
      <c r="G66" s="40">
        <v>1677</v>
      </c>
    </row>
    <row r="67" spans="1:7" s="53" customFormat="1" x14ac:dyDescent="0.2">
      <c r="A67" s="28" t="s">
        <v>63</v>
      </c>
      <c r="B67" s="40">
        <v>18046</v>
      </c>
      <c r="C67" s="49">
        <v>3467</v>
      </c>
      <c r="D67" s="49">
        <v>511</v>
      </c>
      <c r="E67" s="49">
        <v>271</v>
      </c>
      <c r="F67" s="28">
        <v>92</v>
      </c>
      <c r="G67" s="40">
        <v>3558</v>
      </c>
    </row>
    <row r="68" spans="1:7" s="53" customFormat="1" x14ac:dyDescent="0.2">
      <c r="A68" s="28" t="s">
        <v>64</v>
      </c>
      <c r="B68" s="40">
        <v>5574</v>
      </c>
      <c r="C68" s="49">
        <v>1339</v>
      </c>
      <c r="D68" s="49">
        <v>366</v>
      </c>
      <c r="E68" s="49">
        <v>48</v>
      </c>
      <c r="F68" s="28">
        <v>31</v>
      </c>
      <c r="G68" s="40">
        <v>913</v>
      </c>
    </row>
    <row r="69" spans="1:7" s="53" customFormat="1" x14ac:dyDescent="0.2">
      <c r="A69" s="28" t="s">
        <v>65</v>
      </c>
      <c r="B69" s="40">
        <v>3396</v>
      </c>
      <c r="C69" s="49">
        <v>763</v>
      </c>
      <c r="D69" s="49">
        <v>159</v>
      </c>
      <c r="E69" s="49">
        <v>15</v>
      </c>
      <c r="F69" s="28">
        <v>16</v>
      </c>
      <c r="G69" s="40">
        <v>480</v>
      </c>
    </row>
    <row r="70" spans="1:7" s="53" customFormat="1" x14ac:dyDescent="0.2">
      <c r="A70" s="28" t="s">
        <v>66</v>
      </c>
      <c r="B70" s="40">
        <v>2091</v>
      </c>
      <c r="C70" s="49">
        <v>608</v>
      </c>
      <c r="D70" s="49">
        <v>82</v>
      </c>
      <c r="E70" s="49">
        <v>27</v>
      </c>
      <c r="F70" s="28">
        <v>20</v>
      </c>
      <c r="G70" s="40">
        <v>349</v>
      </c>
    </row>
    <row r="71" spans="1:7" s="53" customFormat="1" x14ac:dyDescent="0.2">
      <c r="A71" s="28" t="s">
        <v>67</v>
      </c>
      <c r="B71" s="40">
        <v>2674</v>
      </c>
      <c r="C71" s="49">
        <v>619</v>
      </c>
      <c r="D71" s="49">
        <v>117</v>
      </c>
      <c r="E71" s="49">
        <v>39</v>
      </c>
      <c r="F71" s="28">
        <v>20</v>
      </c>
      <c r="G71" s="40">
        <v>401</v>
      </c>
    </row>
    <row r="72" spans="1:7" s="53" customFormat="1" x14ac:dyDescent="0.2">
      <c r="A72" s="42" t="s">
        <v>68</v>
      </c>
      <c r="B72" s="38">
        <v>86912</v>
      </c>
      <c r="C72" s="43">
        <v>12029</v>
      </c>
      <c r="D72" s="43">
        <v>2383</v>
      </c>
      <c r="E72" s="38">
        <v>1124</v>
      </c>
      <c r="F72" s="38">
        <v>396</v>
      </c>
      <c r="G72" s="43">
        <v>19959</v>
      </c>
    </row>
    <row r="73" spans="1:7" s="53" customFormat="1" x14ac:dyDescent="0.2">
      <c r="A73" s="28" t="s">
        <v>69</v>
      </c>
      <c r="B73" s="40">
        <v>7428</v>
      </c>
      <c r="C73" s="49">
        <v>1129</v>
      </c>
      <c r="D73" s="49">
        <v>170</v>
      </c>
      <c r="E73" s="49">
        <v>90</v>
      </c>
      <c r="F73" s="28">
        <v>36</v>
      </c>
      <c r="G73" s="40">
        <v>1782</v>
      </c>
    </row>
    <row r="74" spans="1:7" s="53" customFormat="1" x14ac:dyDescent="0.2">
      <c r="A74" s="28" t="s">
        <v>70</v>
      </c>
      <c r="B74" s="40">
        <v>4278</v>
      </c>
      <c r="C74" s="49">
        <v>937</v>
      </c>
      <c r="D74" s="49">
        <v>162</v>
      </c>
      <c r="E74" s="49">
        <v>26</v>
      </c>
      <c r="F74" s="28">
        <v>17</v>
      </c>
      <c r="G74" s="40">
        <v>651</v>
      </c>
    </row>
    <row r="75" spans="1:7" s="53" customFormat="1" x14ac:dyDescent="0.2">
      <c r="A75" s="28" t="s">
        <v>71</v>
      </c>
      <c r="B75" s="40">
        <v>12188</v>
      </c>
      <c r="C75" s="49">
        <v>988</v>
      </c>
      <c r="D75" s="49">
        <v>252</v>
      </c>
      <c r="E75" s="49">
        <v>176</v>
      </c>
      <c r="F75" s="28">
        <v>50</v>
      </c>
      <c r="G75" s="40">
        <v>3028</v>
      </c>
    </row>
    <row r="76" spans="1:7" s="53" customFormat="1" x14ac:dyDescent="0.2">
      <c r="A76" s="28" t="s">
        <v>72</v>
      </c>
      <c r="B76" s="40">
        <v>4958</v>
      </c>
      <c r="C76" s="49">
        <v>935</v>
      </c>
      <c r="D76" s="49">
        <v>83</v>
      </c>
      <c r="E76" s="49">
        <v>106</v>
      </c>
      <c r="F76" s="28">
        <v>35</v>
      </c>
      <c r="G76" s="40">
        <v>1123</v>
      </c>
    </row>
    <row r="77" spans="1:7" s="53" customFormat="1" x14ac:dyDescent="0.2">
      <c r="A77" s="28" t="s">
        <v>73</v>
      </c>
      <c r="B77" s="40">
        <v>1447</v>
      </c>
      <c r="C77" s="49">
        <v>288</v>
      </c>
      <c r="D77" s="49">
        <v>42</v>
      </c>
      <c r="E77" s="49">
        <v>17</v>
      </c>
      <c r="F77" s="28">
        <v>8</v>
      </c>
      <c r="G77" s="40">
        <v>254</v>
      </c>
    </row>
    <row r="78" spans="1:7" s="53" customFormat="1" x14ac:dyDescent="0.2">
      <c r="A78" s="28" t="s">
        <v>74</v>
      </c>
      <c r="B78" s="40">
        <v>7369</v>
      </c>
      <c r="C78" s="49">
        <v>924</v>
      </c>
      <c r="D78" s="49">
        <v>286</v>
      </c>
      <c r="E78" s="49">
        <v>65</v>
      </c>
      <c r="F78" s="28">
        <v>29</v>
      </c>
      <c r="G78" s="40">
        <v>1615</v>
      </c>
    </row>
    <row r="79" spans="1:7" s="53" customFormat="1" x14ac:dyDescent="0.2">
      <c r="A79" s="28" t="s">
        <v>75</v>
      </c>
      <c r="B79" s="40">
        <v>13368</v>
      </c>
      <c r="C79" s="49">
        <v>1683</v>
      </c>
      <c r="D79" s="49">
        <v>448</v>
      </c>
      <c r="E79" s="49">
        <v>83</v>
      </c>
      <c r="F79" s="28">
        <v>32</v>
      </c>
      <c r="G79" s="40">
        <v>2969</v>
      </c>
    </row>
    <row r="80" spans="1:7" s="53" customFormat="1" x14ac:dyDescent="0.2">
      <c r="A80" s="28" t="s">
        <v>76</v>
      </c>
      <c r="B80" s="40">
        <v>9122</v>
      </c>
      <c r="C80" s="49">
        <v>761</v>
      </c>
      <c r="D80" s="49">
        <v>267</v>
      </c>
      <c r="E80" s="49">
        <v>149</v>
      </c>
      <c r="F80" s="28">
        <v>27</v>
      </c>
      <c r="G80" s="40">
        <v>2350</v>
      </c>
    </row>
    <row r="81" spans="1:7" s="53" customFormat="1" x14ac:dyDescent="0.2">
      <c r="A81" s="28" t="s">
        <v>77</v>
      </c>
      <c r="B81" s="40">
        <v>4126</v>
      </c>
      <c r="C81" s="49">
        <v>1161</v>
      </c>
      <c r="D81" s="49">
        <v>104</v>
      </c>
      <c r="E81" s="49">
        <v>49</v>
      </c>
      <c r="F81" s="28">
        <v>28</v>
      </c>
      <c r="G81" s="40">
        <v>677</v>
      </c>
    </row>
    <row r="82" spans="1:7" s="53" customFormat="1" x14ac:dyDescent="0.2">
      <c r="A82" s="28" t="s">
        <v>78</v>
      </c>
      <c r="B82" s="40">
        <v>4451</v>
      </c>
      <c r="C82" s="49">
        <v>387</v>
      </c>
      <c r="D82" s="49">
        <v>161</v>
      </c>
      <c r="E82" s="49">
        <v>81</v>
      </c>
      <c r="F82" s="28">
        <v>23</v>
      </c>
      <c r="G82" s="40">
        <v>1313</v>
      </c>
    </row>
    <row r="83" spans="1:7" s="53" customFormat="1" x14ac:dyDescent="0.2">
      <c r="A83" s="28" t="s">
        <v>79</v>
      </c>
      <c r="B83" s="40">
        <v>2424</v>
      </c>
      <c r="C83" s="49">
        <v>440</v>
      </c>
      <c r="D83" s="49">
        <v>53</v>
      </c>
      <c r="E83" s="49">
        <v>47</v>
      </c>
      <c r="F83" s="28">
        <v>18</v>
      </c>
      <c r="G83" s="40">
        <v>498</v>
      </c>
    </row>
    <row r="84" spans="1:7" s="53" customFormat="1" x14ac:dyDescent="0.2">
      <c r="A84" s="28" t="s">
        <v>80</v>
      </c>
      <c r="B84" s="40">
        <v>3698</v>
      </c>
      <c r="C84" s="49">
        <v>627</v>
      </c>
      <c r="D84" s="49">
        <v>81</v>
      </c>
      <c r="E84" s="49">
        <v>38</v>
      </c>
      <c r="F84" s="28">
        <v>28</v>
      </c>
      <c r="G84" s="40">
        <v>815</v>
      </c>
    </row>
    <row r="85" spans="1:7" s="53" customFormat="1" x14ac:dyDescent="0.2">
      <c r="A85" s="28" t="s">
        <v>81</v>
      </c>
      <c r="B85" s="40">
        <v>12055</v>
      </c>
      <c r="C85" s="49">
        <v>1769</v>
      </c>
      <c r="D85" s="49">
        <v>274</v>
      </c>
      <c r="E85" s="49">
        <v>197</v>
      </c>
      <c r="F85" s="28">
        <v>65</v>
      </c>
      <c r="G85" s="40">
        <v>2884</v>
      </c>
    </row>
    <row r="86" spans="1:7" s="53" customFormat="1" x14ac:dyDescent="0.2">
      <c r="A86" s="42" t="s">
        <v>82</v>
      </c>
      <c r="B86" s="38">
        <v>90222</v>
      </c>
      <c r="C86" s="48">
        <v>15312</v>
      </c>
      <c r="D86" s="48">
        <v>3053</v>
      </c>
      <c r="E86" s="48">
        <v>833</v>
      </c>
      <c r="F86" s="42">
        <v>398</v>
      </c>
      <c r="G86" s="38">
        <v>18218</v>
      </c>
    </row>
    <row r="87" spans="1:7" s="53" customFormat="1" x14ac:dyDescent="0.2">
      <c r="A87" s="28" t="s">
        <v>83</v>
      </c>
      <c r="B87" s="40">
        <v>4621</v>
      </c>
      <c r="C87" s="49">
        <v>550</v>
      </c>
      <c r="D87" s="49">
        <v>107</v>
      </c>
      <c r="E87" s="49">
        <v>24</v>
      </c>
      <c r="F87" s="28">
        <v>13</v>
      </c>
      <c r="G87" s="40">
        <v>1219</v>
      </c>
    </row>
    <row r="88" spans="1:7" s="53" customFormat="1" x14ac:dyDescent="0.2">
      <c r="A88" s="28" t="s">
        <v>84</v>
      </c>
      <c r="B88" s="40">
        <v>2881</v>
      </c>
      <c r="C88" s="49">
        <v>618</v>
      </c>
      <c r="D88" s="49">
        <v>169</v>
      </c>
      <c r="E88" s="49">
        <v>30</v>
      </c>
      <c r="F88" s="28">
        <v>11</v>
      </c>
      <c r="G88" s="40">
        <v>361</v>
      </c>
    </row>
    <row r="89" spans="1:7" s="53" customFormat="1" x14ac:dyDescent="0.2">
      <c r="A89" s="28" t="s">
        <v>85</v>
      </c>
      <c r="B89" s="40">
        <v>4982</v>
      </c>
      <c r="C89" s="49">
        <v>756</v>
      </c>
      <c r="D89" s="49">
        <v>161</v>
      </c>
      <c r="E89" s="49">
        <v>14</v>
      </c>
      <c r="F89" s="28">
        <v>13</v>
      </c>
      <c r="G89" s="40">
        <v>812</v>
      </c>
    </row>
    <row r="90" spans="1:7" s="53" customFormat="1" x14ac:dyDescent="0.2">
      <c r="A90" s="28" t="s">
        <v>86</v>
      </c>
      <c r="B90" s="40">
        <v>1373</v>
      </c>
      <c r="C90" s="49">
        <v>287</v>
      </c>
      <c r="D90" s="49">
        <v>49</v>
      </c>
      <c r="E90" s="49">
        <v>19</v>
      </c>
      <c r="F90" s="28">
        <v>8</v>
      </c>
      <c r="G90" s="40">
        <v>156</v>
      </c>
    </row>
    <row r="91" spans="1:7" s="53" customFormat="1" x14ac:dyDescent="0.2">
      <c r="A91" s="28" t="s">
        <v>87</v>
      </c>
      <c r="B91" s="40">
        <v>3246</v>
      </c>
      <c r="C91" s="49">
        <v>820</v>
      </c>
      <c r="D91" s="49">
        <v>68</v>
      </c>
      <c r="E91" s="49">
        <v>22</v>
      </c>
      <c r="F91" s="28">
        <v>14</v>
      </c>
      <c r="G91" s="40">
        <v>440</v>
      </c>
    </row>
    <row r="92" spans="1:7" s="53" customFormat="1" x14ac:dyDescent="0.2">
      <c r="A92" s="28" t="s">
        <v>88</v>
      </c>
      <c r="B92" s="40">
        <v>15626</v>
      </c>
      <c r="C92" s="49">
        <v>1771</v>
      </c>
      <c r="D92" s="49">
        <v>454</v>
      </c>
      <c r="E92" s="49">
        <v>124</v>
      </c>
      <c r="F92" s="28">
        <v>69</v>
      </c>
      <c r="G92" s="40">
        <v>3676</v>
      </c>
    </row>
    <row r="93" spans="1:7" s="53" customFormat="1" ht="12" customHeight="1" x14ac:dyDescent="0.2">
      <c r="A93" s="28" t="s">
        <v>89</v>
      </c>
      <c r="B93" s="40">
        <v>12603</v>
      </c>
      <c r="C93" s="49">
        <v>2384</v>
      </c>
      <c r="D93" s="49">
        <v>452</v>
      </c>
      <c r="E93" s="49">
        <v>171</v>
      </c>
      <c r="F93" s="28">
        <v>63</v>
      </c>
      <c r="G93" s="40">
        <v>2298</v>
      </c>
    </row>
    <row r="94" spans="1:7" s="53" customFormat="1" ht="12.75" customHeight="1" x14ac:dyDescent="0.2">
      <c r="A94" s="28" t="s">
        <v>90</v>
      </c>
      <c r="B94" s="40">
        <v>12075</v>
      </c>
      <c r="C94" s="49">
        <v>2503</v>
      </c>
      <c r="D94" s="49">
        <v>321</v>
      </c>
      <c r="E94" s="49">
        <v>100</v>
      </c>
      <c r="F94" s="28">
        <v>50</v>
      </c>
      <c r="G94" s="40">
        <v>2262</v>
      </c>
    </row>
    <row r="95" spans="1:7" s="53" customFormat="1" x14ac:dyDescent="0.2">
      <c r="A95" s="28" t="s">
        <v>91</v>
      </c>
      <c r="B95" s="40">
        <v>3278</v>
      </c>
      <c r="C95" s="49">
        <v>786</v>
      </c>
      <c r="D95" s="49">
        <v>125</v>
      </c>
      <c r="E95" s="49">
        <v>51</v>
      </c>
      <c r="F95" s="28">
        <v>17</v>
      </c>
      <c r="G95" s="40">
        <v>524</v>
      </c>
    </row>
    <row r="96" spans="1:7" s="53" customFormat="1" x14ac:dyDescent="0.2">
      <c r="A96" s="28" t="s">
        <v>92</v>
      </c>
      <c r="B96" s="40">
        <v>13067</v>
      </c>
      <c r="C96" s="49">
        <v>1437</v>
      </c>
      <c r="D96" s="49">
        <v>291</v>
      </c>
      <c r="E96" s="49">
        <v>154</v>
      </c>
      <c r="F96" s="28">
        <v>72</v>
      </c>
      <c r="G96" s="40">
        <v>3357</v>
      </c>
    </row>
    <row r="97" spans="1:8" s="53" customFormat="1" x14ac:dyDescent="0.2">
      <c r="A97" s="37" t="s">
        <v>93</v>
      </c>
      <c r="B97" s="46">
        <v>16470</v>
      </c>
      <c r="C97" s="51">
        <v>3400</v>
      </c>
      <c r="D97" s="51">
        <v>856</v>
      </c>
      <c r="E97" s="51">
        <v>124</v>
      </c>
      <c r="F97" s="37">
        <v>68</v>
      </c>
      <c r="G97" s="46">
        <v>3113</v>
      </c>
    </row>
    <row r="98" spans="1:8" x14ac:dyDescent="0.2">
      <c r="A98" s="9"/>
      <c r="B98" s="52"/>
      <c r="C98" s="52"/>
      <c r="D98" s="52"/>
      <c r="E98" s="52"/>
      <c r="F98" s="52"/>
      <c r="G98" s="52"/>
    </row>
    <row r="99" spans="1:8" x14ac:dyDescent="0.2">
      <c r="A99" s="9" t="s">
        <v>127</v>
      </c>
      <c r="B99" s="53"/>
      <c r="C99" s="53"/>
      <c r="D99" s="53"/>
      <c r="E99" s="53"/>
      <c r="F99" s="53"/>
      <c r="G99" s="53"/>
    </row>
    <row r="100" spans="1:8" x14ac:dyDescent="0.2">
      <c r="A100" s="6" t="s">
        <v>232</v>
      </c>
      <c r="B100" s="53"/>
      <c r="C100" s="53"/>
      <c r="D100" s="53"/>
      <c r="E100" s="53"/>
      <c r="F100" s="53"/>
      <c r="G100" s="53"/>
    </row>
    <row r="101" spans="1:8" x14ac:dyDescent="0.2">
      <c r="A101" s="241" t="s">
        <v>237</v>
      </c>
      <c r="B101" s="242"/>
      <c r="C101" s="242"/>
      <c r="D101" s="242"/>
      <c r="E101" s="242"/>
      <c r="F101" s="242"/>
      <c r="G101" s="242"/>
    </row>
    <row r="102" spans="1:8" x14ac:dyDescent="0.2">
      <c r="A102" s="242"/>
      <c r="B102" s="242"/>
      <c r="C102" s="242"/>
      <c r="D102" s="242"/>
      <c r="E102" s="242"/>
      <c r="F102" s="242"/>
      <c r="G102" s="242"/>
    </row>
    <row r="103" spans="1:8" s="54" customFormat="1" x14ac:dyDescent="0.2">
      <c r="A103" s="241" t="s">
        <v>236</v>
      </c>
      <c r="B103" s="242"/>
      <c r="C103" s="242"/>
      <c r="D103" s="242"/>
      <c r="E103" s="242"/>
      <c r="F103" s="242"/>
      <c r="G103" s="242"/>
    </row>
    <row r="104" spans="1:8" s="54" customFormat="1" x14ac:dyDescent="0.2">
      <c r="A104" s="242"/>
      <c r="B104" s="242"/>
      <c r="C104" s="242"/>
      <c r="D104" s="242"/>
      <c r="E104" s="242"/>
      <c r="F104" s="242"/>
      <c r="G104" s="242"/>
    </row>
    <row r="105" spans="1:8" x14ac:dyDescent="0.2">
      <c r="A105" s="6" t="s">
        <v>233</v>
      </c>
      <c r="B105" s="53"/>
      <c r="C105" s="53"/>
      <c r="D105" s="53"/>
      <c r="E105" s="53"/>
      <c r="F105" s="53"/>
      <c r="G105" s="53"/>
    </row>
    <row r="106" spans="1:8" x14ac:dyDescent="0.2">
      <c r="A106" s="6" t="s">
        <v>234</v>
      </c>
      <c r="B106" s="53"/>
      <c r="C106" s="53"/>
      <c r="D106" s="53"/>
      <c r="E106" s="53"/>
      <c r="F106" s="53"/>
      <c r="G106" s="53"/>
    </row>
    <row r="107" spans="1:8" x14ac:dyDescent="0.2">
      <c r="A107" s="6" t="s">
        <v>235</v>
      </c>
      <c r="B107" s="53"/>
      <c r="C107" s="53"/>
      <c r="D107" s="53"/>
      <c r="E107" s="53"/>
      <c r="F107" s="53"/>
      <c r="G107" s="53"/>
    </row>
    <row r="108" spans="1:8" x14ac:dyDescent="0.2">
      <c r="A108" s="6"/>
      <c r="B108" s="53"/>
      <c r="C108" s="53"/>
      <c r="D108" s="53"/>
      <c r="E108" s="53"/>
      <c r="F108" s="53"/>
      <c r="G108" s="53"/>
    </row>
    <row r="109" spans="1:8" x14ac:dyDescent="0.2">
      <c r="A109" s="6"/>
      <c r="B109" s="53"/>
      <c r="C109" s="53"/>
      <c r="D109" s="53"/>
      <c r="E109" s="53"/>
      <c r="F109" s="53"/>
      <c r="G109" s="53"/>
    </row>
    <row r="110" spans="1:8" x14ac:dyDescent="0.2">
      <c r="A110" s="6"/>
      <c r="B110" s="53"/>
      <c r="C110" s="53"/>
      <c r="D110" s="53"/>
      <c r="E110" s="53"/>
      <c r="F110" s="53"/>
      <c r="G110" s="53"/>
    </row>
    <row r="111" spans="1:8" x14ac:dyDescent="0.2">
      <c r="A111" s="9"/>
      <c r="B111" s="53"/>
      <c r="C111" s="53"/>
      <c r="D111" s="53"/>
      <c r="E111" s="53"/>
      <c r="F111" s="53"/>
      <c r="G111" s="53"/>
    </row>
    <row r="112" spans="1:8" x14ac:dyDescent="0.2">
      <c r="A112" s="6"/>
      <c r="B112" s="53"/>
      <c r="C112" s="53"/>
      <c r="D112" s="53"/>
      <c r="E112" s="53"/>
      <c r="F112" s="53"/>
      <c r="G112" s="53"/>
      <c r="H112" s="145">
        <v>17</v>
      </c>
    </row>
    <row r="113" spans="1:7" x14ac:dyDescent="0.2">
      <c r="A113" s="9"/>
      <c r="B113" s="53"/>
      <c r="C113" s="53"/>
      <c r="D113" s="53"/>
      <c r="E113" s="53"/>
      <c r="F113" s="53"/>
      <c r="G113" s="53"/>
    </row>
    <row r="114" spans="1:7" x14ac:dyDescent="0.2">
      <c r="A114" s="9"/>
      <c r="B114" s="53"/>
      <c r="C114" s="53"/>
      <c r="D114" s="53"/>
      <c r="E114" s="53"/>
      <c r="F114" s="53"/>
      <c r="G114" s="53"/>
    </row>
    <row r="115" spans="1:7" x14ac:dyDescent="0.2">
      <c r="A115" s="9"/>
      <c r="B115" s="53"/>
      <c r="C115" s="53"/>
      <c r="E115" s="53"/>
      <c r="F115" s="53"/>
      <c r="G115" s="53"/>
    </row>
    <row r="116" spans="1:7" x14ac:dyDescent="0.2">
      <c r="A116" s="6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</sheetData>
  <mergeCells count="2">
    <mergeCell ref="A101:G102"/>
    <mergeCell ref="A103:G10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 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lakota</cp:lastModifiedBy>
  <cp:lastPrinted>2012-01-12T13:59:34Z</cp:lastPrinted>
  <dcterms:created xsi:type="dcterms:W3CDTF">2006-04-18T07:46:45Z</dcterms:created>
  <dcterms:modified xsi:type="dcterms:W3CDTF">2012-03-14T13:50:38Z</dcterms:modified>
</cp:coreProperties>
</file>