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 activeTab="1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SD_Poc_okr!$A$1:$H$112</definedName>
    <definedName name="_xlnm.Print_Area" localSheetId="1">SD_SR_FP!$A$1:$L$91</definedName>
    <definedName name="_xlnm.Print_Area" localSheetId="0">SD_SR_Poc!$A$1:$L$102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B50" i="12" l="1"/>
  <c r="C50" i="12"/>
  <c r="D76" i="3"/>
  <c r="D64" i="3"/>
  <c r="D20" i="3"/>
  <c r="D4" i="3"/>
  <c r="C76" i="3" l="1"/>
  <c r="C64" i="3"/>
  <c r="C20" i="3"/>
  <c r="C4" i="3"/>
  <c r="N74" i="3" l="1"/>
  <c r="N73" i="3"/>
  <c r="N72" i="3"/>
  <c r="N71" i="3"/>
  <c r="N70" i="3"/>
  <c r="B64" i="3"/>
  <c r="B20" i="3"/>
  <c r="B4" i="3"/>
  <c r="B76" i="3" l="1"/>
  <c r="N92" i="2" l="1"/>
  <c r="N91" i="2"/>
  <c r="N90" i="2"/>
  <c r="N89" i="2"/>
  <c r="N88" i="2"/>
  <c r="N26" i="2" l="1"/>
  <c r="B9" i="12" l="1"/>
  <c r="C9" i="12"/>
  <c r="B27" i="12"/>
  <c r="C27" i="12"/>
  <c r="N4" i="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7" i="2"/>
  <c r="N28" i="2"/>
  <c r="N29" i="2"/>
  <c r="N30" i="2"/>
  <c r="N31" i="2"/>
  <c r="N32" i="2"/>
  <c r="N33" i="2"/>
  <c r="N34" i="2"/>
  <c r="N35" i="2"/>
  <c r="N36" i="2"/>
  <c r="N38" i="2"/>
  <c r="N39" i="2"/>
  <c r="N40" i="2"/>
  <c r="N41" i="2"/>
  <c r="N42" i="2"/>
  <c r="N43" i="2"/>
  <c r="N44" i="2"/>
  <c r="N48" i="2"/>
  <c r="N49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3" i="2"/>
  <c r="N84" i="2"/>
  <c r="N85" i="2"/>
  <c r="N86" i="2"/>
  <c r="N87" i="2"/>
  <c r="N93" i="2"/>
  <c r="N96" i="2"/>
  <c r="N97" i="2"/>
  <c r="N98" i="2"/>
  <c r="N99" i="2"/>
  <c r="N100" i="2"/>
  <c r="N101" i="2"/>
  <c r="N47" i="3" l="1"/>
  <c r="N4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5" i="3"/>
  <c r="N46" i="3"/>
  <c r="N5" i="3"/>
  <c r="N6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29" i="3"/>
  <c r="N30" i="3"/>
  <c r="N31" i="3"/>
  <c r="N32" i="3"/>
  <c r="N33" i="3"/>
  <c r="N34" i="3"/>
  <c r="N35" i="3"/>
  <c r="N36" i="3"/>
  <c r="N37" i="3"/>
  <c r="N4" i="3"/>
  <c r="N76" i="3" l="1"/>
</calcChain>
</file>

<file path=xl/sharedStrings.xml><?xml version="1.0" encoding="utf-8"?>
<sst xmlns="http://schemas.openxmlformats.org/spreadsheetml/2006/main" count="910" uniqueCount="367">
  <si>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</si>
  <si>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</si>
  <si>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</si>
  <si>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</si>
  <si>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</si>
  <si>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</si>
  <si>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</si>
  <si>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</si>
  <si>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</si>
  <si>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</si>
  <si>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</si>
  <si>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</si>
  <si>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</si>
  <si>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</si>
  <si>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</si>
  <si>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</si>
  <si>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</si>
  <si>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</si>
  <si>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</si>
  <si>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</si>
  <si>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</si>
  <si>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</si>
  <si>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</si>
  <si>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</si>
  <si>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</si>
  <si>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</si>
  <si>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</si>
  <si>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</si>
  <si>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</si>
  <si>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</si>
  <si>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</si>
  <si>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</si>
  <si>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</si>
  <si>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</si>
  <si>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</si>
  <si>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</si>
  <si>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</si>
  <si>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</si>
  <si>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</si>
  <si>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</si>
  <si>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</si>
  <si>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</si>
  <si>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</si>
  <si>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</si>
  <si>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</si>
  <si>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</si>
  <si>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</si>
  <si>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</si>
  <si>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</si>
  <si>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</si>
  <si>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</si>
  <si>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</si>
  <si>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</si>
  <si>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</si>
  <si>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</si>
  <si>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</si>
  <si>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</si>
  <si>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</si>
  <si>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</si>
  <si>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</si>
  <si>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</si>
  <si>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</si>
  <si>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</si>
  <si>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</si>
  <si>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</si>
  <si>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</si>
  <si>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</si>
  <si>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</si>
  <si>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</si>
  <si>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</si>
  <si>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</si>
  <si>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</si>
  <si>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</si>
  <si>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</si>
  <si>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</si>
  <si>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</si>
  <si>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</si>
  <si>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</si>
  <si>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</si>
  <si>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</si>
  <si>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</si>
  <si>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</si>
  <si>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</si>
  <si>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</si>
  <si>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</si>
  <si>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</si>
  <si>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</si>
  <si>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</si>
  <si>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</si>
  <si>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</si>
  <si>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</si>
  <si>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</si>
  <si>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</si>
  <si>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</si>
  <si>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</si>
  <si>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</si>
  <si>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</si>
  <si>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</si>
  <si>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</si>
  <si>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</si>
  <si>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</si>
  <si>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</si>
  <si>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</si>
  <si>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</si>
  <si>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</si>
  <si>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</si>
  <si>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</si>
  <si>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</si>
  <si>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</si>
  <si>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</si>
  <si>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</si>
  <si>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</si>
  <si>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</si>
  <si>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</si>
  <si>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</si>
  <si>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</si>
  <si>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</si>
  <si>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</si>
  <si>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</si>
  <si>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</si>
  <si>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</si>
  <si>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</si>
  <si>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</si>
  <si>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</si>
  <si>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</si>
  <si>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</si>
  <si>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</si>
  <si>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</si>
  <si>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</si>
  <si>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</si>
  <si>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</si>
  <si>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</si>
  <si>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</si>
  <si>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</si>
  <si>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</si>
  <si>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</si>
  <si>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</si>
  <si>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</si>
  <si>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</si>
  <si>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</si>
  <si>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</si>
  <si>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</si>
  <si>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</si>
  <si>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</si>
  <si>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</si>
  <si>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</si>
  <si>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</si>
  <si>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</si>
  <si>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</si>
  <si>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</si>
  <si>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</si>
  <si>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</si>
  <si>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</si>
  <si>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</si>
  <si>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</si>
  <si>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</si>
  <si>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</si>
  <si>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</si>
  <si>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</si>
  <si>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</si>
  <si>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</si>
  <si>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</si>
  <si>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</si>
  <si>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</si>
  <si>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</si>
  <si>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</si>
  <si>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</si>
  <si>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</si>
  <si>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</si>
  <si>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</si>
  <si>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</si>
  <si>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</si>
  <si>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</si>
  <si>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</si>
  <si>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</si>
  <si>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</si>
  <si>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</si>
  <si>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</si>
  <si>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</si>
  <si>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</si>
  <si>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</si>
  <si>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</si>
  <si>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</si>
  <si>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</si>
  <si>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</si>
  <si>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</si>
  <si>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</si>
  <si>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</si>
  <si>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</si>
  <si>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</si>
  <si>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</si>
  <si>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</si>
  <si>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</si>
  <si>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</si>
  <si>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</si>
  <si>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</si>
  <si>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</si>
  <si>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</si>
  <si>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</si>
  <si>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</si>
  <si>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</si>
  <si>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</si>
  <si>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</si>
  <si>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</si>
  <si>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</si>
  <si>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</si>
  <si>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</si>
  <si>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</si>
  <si>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</si>
  <si>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</si>
  <si>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</si>
  <si>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</si>
  <si>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</si>
  <si>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</si>
  <si>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</si>
  <si>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</si>
  <si>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</si>
  <si>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</si>
  <si>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</si>
  <si>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</si>
  <si>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</si>
  <si>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</si>
  <si>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</si>
  <si>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</si>
  <si>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</si>
  <si>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</si>
  <si>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</si>
  <si>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</si>
  <si>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</si>
  <si>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</si>
  <si>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</si>
  <si>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</si>
  <si>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</si>
  <si>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</si>
  <si>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</si>
  <si>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</si>
  <si>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</si>
  <si>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</si>
  <si>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</si>
  <si>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</si>
  <si>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</si>
  <si>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</si>
  <si>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</si>
  <si>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</si>
  <si>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</si>
  <si>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</si>
  <si>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</si>
  <si>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</si>
  <si>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</si>
  <si>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</si>
  <si>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</si>
  <si>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</si>
  <si>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</si>
  <si>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</si>
  <si>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</si>
  <si>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</si>
  <si>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</si>
  <si>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</si>
  <si>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</si>
  <si>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</si>
  <si>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</si>
  <si>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</si>
  <si>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</si>
  <si>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</si>
  <si>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</si>
  <si>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</si>
  <si>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</si>
  <si>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</si>
  <si>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</si>
  <si>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</si>
  <si>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</si>
  <si>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</si>
  <si>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</si>
  <si>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</si>
  <si>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</si>
  <si>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</si>
  <si>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</si>
  <si>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</si>
  <si>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</si>
  <si>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</si>
  <si>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</si>
  <si>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</si>
  <si>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</si>
  <si>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</si>
  <si>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</si>
  <si>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</si>
  <si>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</si>
  <si>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</si>
  <si>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</si>
  <si>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</si>
  <si>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</si>
  <si>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</si>
  <si>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</si>
  <si>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</si>
  <si>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</si>
  <si>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</si>
  <si>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</si>
  <si>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</si>
  <si>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</si>
  <si>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</si>
  <si>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</si>
  <si>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</si>
  <si>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</si>
  <si>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</si>
  <si>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</si>
  <si>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</si>
  <si>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</si>
  <si>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</si>
  <si>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</si>
  <si>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</si>
  <si>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</si>
  <si>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</si>
  <si>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</si>
  <si>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</si>
  <si>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</si>
  <si>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</si>
  <si>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</si>
  <si>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</si>
  <si>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</si>
  <si>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</si>
  <si>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</si>
  <si>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</si>
  <si>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</si>
  <si>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</si>
  <si>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</si>
  <si>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</si>
  <si>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</si>
  <si>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</si>
  <si>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</si>
  <si>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</si>
  <si>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</si>
  <si>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PP na opatrovanie</t>
  </si>
  <si>
    <t>Počet obyvateľov k 31.12.2009</t>
  </si>
  <si>
    <t>Resocializačný príspevok</t>
  </si>
  <si>
    <t>Ostatné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</si>
  <si>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</si>
  <si>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</si>
  <si>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</si>
  <si>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</si>
  <si>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</si>
  <si>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</si>
  <si>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</si>
  <si>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</si>
  <si>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</si>
  <si>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</si>
  <si>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</si>
  <si>
    <t>z toho z ESF</t>
  </si>
  <si>
    <t>A2c3</t>
  </si>
  <si>
    <t>A2c3 -  APpre občana, ktorý je v evidencii o uchádzačov o zamestnanie a zúčastňuje sa na MS pre samosprávny kraj (§12 ods.4 písm.d)</t>
  </si>
  <si>
    <t>priem.mes. počet</t>
  </si>
  <si>
    <t>I.12</t>
  </si>
  <si>
    <t>ostatné FO, opatrujúce</t>
  </si>
  <si>
    <t>- 1 osobu</t>
  </si>
  <si>
    <t>- viac osôb</t>
  </si>
  <si>
    <t>- celodenne 1 osobu</t>
  </si>
  <si>
    <t>- celodenne viac osôb</t>
  </si>
  <si>
    <t>- čiastočne 1 osobu</t>
  </si>
  <si>
    <t>- čiastočne viac osôb</t>
  </si>
  <si>
    <t>- kombinovane viac osôb</t>
  </si>
  <si>
    <t>Príspevok na starostlivosť o dieťa - ESF</t>
  </si>
  <si>
    <t>Príspevok na starostlivosť o dieťa - ŠR SR</t>
  </si>
  <si>
    <t>DHN - UoZ</t>
  </si>
  <si>
    <t>DHN - UoZ - dávka v hnotnej núdzi - dávka a príspevky pre uchádzačov o zamestnanie</t>
  </si>
  <si>
    <t>II.12</t>
  </si>
  <si>
    <t>III.12</t>
  </si>
  <si>
    <t>I-III.2012</t>
  </si>
  <si>
    <t>marec 2012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</si>
</sst>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3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1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2" xfId="0" applyFont="1" applyBorder="1"/>
    <xf numFmtId="0" fontId="4" fillId="0" borderId="10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10" fillId="0" borderId="24" xfId="0" applyFont="1" applyBorder="1" applyAlignment="1">
      <alignment vertical="top"/>
    </xf>
    <xf numFmtId="3" fontId="10" fillId="0" borderId="25" xfId="0" applyNumberFormat="1" applyFont="1" applyBorder="1" applyAlignment="1">
      <alignment horizontal="right"/>
    </xf>
    <xf numFmtId="3" fontId="10" fillId="0" borderId="23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6" xfId="0" applyNumberFormat="1" applyFont="1" applyBorder="1"/>
    <xf numFmtId="3" fontId="7" fillId="0" borderId="26" xfId="0" applyNumberFormat="1" applyFont="1" applyBorder="1" applyAlignment="1"/>
    <xf numFmtId="3" fontId="8" fillId="0" borderId="26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27" xfId="0" applyNumberFormat="1" applyFont="1" applyBorder="1"/>
    <xf numFmtId="3" fontId="7" fillId="0" borderId="27" xfId="0" applyNumberFormat="1" applyFont="1" applyBorder="1" applyAlignment="1"/>
    <xf numFmtId="3" fontId="8" fillId="0" borderId="27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6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28" xfId="0" applyNumberFormat="1" applyFont="1" applyBorder="1" applyAlignment="1">
      <alignment horizontal="right"/>
    </xf>
    <xf numFmtId="3" fontId="7" fillId="0" borderId="22" xfId="0" applyNumberFormat="1" applyFont="1" applyBorder="1" applyAlignment="1">
      <alignment horizontal="right"/>
    </xf>
    <xf numFmtId="3" fontId="7" fillId="0" borderId="29" xfId="0" applyNumberFormat="1" applyFont="1" applyBorder="1" applyAlignment="1">
      <alignment horizontal="right"/>
    </xf>
    <xf numFmtId="3" fontId="12" fillId="0" borderId="29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4" xfId="0" applyFont="1" applyBorder="1" applyAlignment="1">
      <alignment vertical="top"/>
    </xf>
    <xf numFmtId="3" fontId="4" fillId="0" borderId="31" xfId="0" applyNumberFormat="1" applyFont="1" applyBorder="1" applyAlignment="1">
      <alignment horizontal="right"/>
    </xf>
    <xf numFmtId="3" fontId="4" fillId="0" borderId="32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3" xfId="0" applyNumberFormat="1" applyFont="1" applyBorder="1"/>
    <xf numFmtId="0" fontId="7" fillId="0" borderId="29" xfId="0" applyFont="1" applyBorder="1"/>
    <xf numFmtId="2" fontId="7" fillId="0" borderId="16" xfId="0" applyNumberFormat="1" applyFont="1" applyBorder="1"/>
    <xf numFmtId="0" fontId="7" fillId="0" borderId="30" xfId="0" applyFont="1" applyBorder="1"/>
    <xf numFmtId="2" fontId="7" fillId="0" borderId="34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1" xfId="0" applyNumberFormat="1" applyFont="1" applyBorder="1"/>
    <xf numFmtId="3" fontId="9" fillId="0" borderId="21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29" xfId="0" applyNumberFormat="1" applyFont="1" applyBorder="1"/>
    <xf numFmtId="3" fontId="5" fillId="0" borderId="0" xfId="0" applyNumberFormat="1" applyFont="1" applyFill="1"/>
    <xf numFmtId="3" fontId="7" fillId="0" borderId="29" xfId="0" applyNumberFormat="1" applyFont="1" applyBorder="1"/>
    <xf numFmtId="0" fontId="0" fillId="0" borderId="11" xfId="0" applyBorder="1" applyAlignment="1">
      <alignment wrapText="1"/>
    </xf>
    <xf numFmtId="2" fontId="7" fillId="0" borderId="0" xfId="0" applyNumberFormat="1" applyFont="1" applyFill="1"/>
    <xf numFmtId="3" fontId="7" fillId="0" borderId="10" xfId="0" applyNumberFormat="1" applyFont="1" applyBorder="1" applyAlignment="1">
      <alignment horizontal="right"/>
    </xf>
    <xf numFmtId="3" fontId="10" fillId="0" borderId="10" xfId="0" applyNumberFormat="1" applyFont="1" applyBorder="1" applyAlignment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28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15"/>
  <sheetViews>
    <sheetView zoomScale="110" zoomScaleNormal="110" workbookViewId="0">
      <pane xSplit="1" ySplit="3" topLeftCell="B15" activePane="bottomRight" state="frozen"/>
      <selection pane="topRight" activeCell="B1" sqref="B1"/>
      <selection pane="bottomLeft" activeCell="A5" sqref="A5"/>
      <selection pane="bottomRight" activeCell="D105" sqref="D105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1" t="s">
        <v>350</v>
      </c>
      <c r="C2" s="201" t="s">
        <v>363</v>
      </c>
      <c r="D2" s="201" t="s">
        <v>364</v>
      </c>
      <c r="E2" s="126"/>
      <c r="F2" s="201"/>
      <c r="G2" s="201"/>
      <c r="H2" s="201"/>
      <c r="I2" s="201"/>
      <c r="J2" s="201"/>
      <c r="K2" s="201"/>
      <c r="L2" s="201"/>
      <c r="M2" s="201"/>
      <c r="N2" s="222" t="s">
        <v>349</v>
      </c>
    </row>
    <row r="3" spans="1:14" ht="12.75" customHeight="1" x14ac:dyDescent="0.2">
      <c r="A3" s="7" t="s">
        <v>1</v>
      </c>
      <c r="B3" s="200"/>
      <c r="C3" s="200"/>
      <c r="D3" s="200"/>
      <c r="E3" s="200"/>
      <c r="F3" s="200"/>
      <c r="G3" s="200"/>
      <c r="H3" s="200"/>
      <c r="I3" s="200"/>
      <c r="J3" s="218"/>
      <c r="K3" s="200"/>
      <c r="L3" s="200"/>
      <c r="M3" s="200"/>
      <c r="N3" s="223"/>
    </row>
    <row r="4" spans="1:14" s="6" customFormat="1" ht="12" customHeight="1" x14ac:dyDescent="0.2">
      <c r="A4" s="213" t="s">
        <v>303</v>
      </c>
      <c r="B4" s="128">
        <v>185323</v>
      </c>
      <c r="C4" s="128">
        <v>181596</v>
      </c>
      <c r="D4" s="128">
        <v>185445</v>
      </c>
      <c r="E4" s="128"/>
      <c r="F4" s="128"/>
      <c r="G4" s="128"/>
      <c r="H4" s="128"/>
      <c r="I4" s="128"/>
      <c r="J4" s="128"/>
      <c r="K4" s="128"/>
      <c r="L4" s="128"/>
      <c r="M4" s="128"/>
      <c r="N4" s="128">
        <f>AVERAGE(B4:M4)</f>
        <v>184121.33333333334</v>
      </c>
    </row>
    <row r="5" spans="1:14" ht="12.75" customHeight="1" x14ac:dyDescent="0.2">
      <c r="A5" s="87" t="s">
        <v>291</v>
      </c>
      <c r="B5" s="114">
        <v>7852</v>
      </c>
      <c r="C5" s="114">
        <v>7888</v>
      </c>
      <c r="D5" s="114">
        <v>8309</v>
      </c>
      <c r="E5" s="114"/>
      <c r="F5" s="114"/>
      <c r="G5" s="114"/>
      <c r="H5" s="114"/>
      <c r="I5" s="114"/>
      <c r="J5" s="114"/>
      <c r="K5" s="114"/>
      <c r="L5" s="114"/>
      <c r="M5" s="114"/>
      <c r="N5" s="133">
        <f t="shared" ref="N5:N68" si="0">AVERAGE(B5:M5)</f>
        <v>8016.333333333333</v>
      </c>
    </row>
    <row r="6" spans="1:14" ht="12.75" customHeight="1" x14ac:dyDescent="0.2">
      <c r="A6" s="87" t="s">
        <v>290</v>
      </c>
      <c r="B6" s="114">
        <v>4007</v>
      </c>
      <c r="C6" s="114">
        <v>3944</v>
      </c>
      <c r="D6" s="114">
        <v>4117</v>
      </c>
      <c r="E6" s="114"/>
      <c r="F6" s="114"/>
      <c r="G6" s="114"/>
      <c r="H6" s="114"/>
      <c r="I6" s="114"/>
      <c r="J6" s="114"/>
      <c r="K6" s="114"/>
      <c r="L6" s="114"/>
      <c r="M6" s="114"/>
      <c r="N6" s="133">
        <f t="shared" si="0"/>
        <v>4022.6666666666665</v>
      </c>
    </row>
    <row r="7" spans="1:14" ht="12.75" customHeight="1" x14ac:dyDescent="0.2">
      <c r="A7" s="87" t="s">
        <v>294</v>
      </c>
      <c r="B7" s="114">
        <v>126295</v>
      </c>
      <c r="C7" s="114">
        <v>128130</v>
      </c>
      <c r="D7" s="114">
        <v>130953</v>
      </c>
      <c r="E7" s="114"/>
      <c r="F7" s="114"/>
      <c r="G7" s="114"/>
      <c r="H7" s="114"/>
      <c r="I7" s="114"/>
      <c r="J7" s="114"/>
      <c r="K7" s="114"/>
      <c r="L7" s="114"/>
      <c r="M7" s="114"/>
      <c r="N7" s="133">
        <f t="shared" si="0"/>
        <v>128459.33333333333</v>
      </c>
    </row>
    <row r="8" spans="1:14" ht="12.75" customHeight="1" x14ac:dyDescent="0.2">
      <c r="A8" s="87" t="s">
        <v>295</v>
      </c>
      <c r="B8" s="114">
        <v>46638</v>
      </c>
      <c r="C8" s="114">
        <v>48126</v>
      </c>
      <c r="D8" s="114">
        <v>49089</v>
      </c>
      <c r="E8" s="114"/>
      <c r="F8" s="114"/>
      <c r="G8" s="114"/>
      <c r="H8" s="114"/>
      <c r="I8" s="114"/>
      <c r="J8" s="114"/>
      <c r="K8" s="114"/>
      <c r="L8" s="114"/>
      <c r="M8" s="114"/>
      <c r="N8" s="133">
        <f t="shared" si="0"/>
        <v>47951</v>
      </c>
    </row>
    <row r="9" spans="1:14" ht="12.75" customHeight="1" x14ac:dyDescent="0.2">
      <c r="A9" s="87" t="s">
        <v>293</v>
      </c>
      <c r="B9" s="114">
        <v>247</v>
      </c>
      <c r="C9" s="114">
        <v>248</v>
      </c>
      <c r="D9" s="114">
        <v>262</v>
      </c>
      <c r="E9" s="114"/>
      <c r="F9" s="114"/>
      <c r="G9" s="114"/>
      <c r="H9" s="114"/>
      <c r="I9" s="114"/>
      <c r="J9" s="114"/>
      <c r="K9" s="114"/>
      <c r="L9" s="114"/>
      <c r="M9" s="114"/>
      <c r="N9" s="133">
        <f t="shared" si="0"/>
        <v>252.33333333333334</v>
      </c>
    </row>
    <row r="10" spans="1:14" s="11" customFormat="1" ht="12.75" customHeight="1" x14ac:dyDescent="0.2">
      <c r="A10" s="87" t="s">
        <v>296</v>
      </c>
      <c r="B10" s="114">
        <v>3589</v>
      </c>
      <c r="C10" s="114">
        <v>3601</v>
      </c>
      <c r="D10" s="114">
        <v>3572</v>
      </c>
      <c r="E10" s="114"/>
      <c r="F10" s="114"/>
      <c r="G10" s="114"/>
      <c r="H10" s="114"/>
      <c r="I10" s="114"/>
      <c r="J10" s="114"/>
      <c r="K10" s="114"/>
      <c r="L10" s="114"/>
      <c r="M10" s="114"/>
      <c r="N10" s="133">
        <f t="shared" si="0"/>
        <v>3587.3333333333335</v>
      </c>
    </row>
    <row r="11" spans="1:14" s="11" customFormat="1" ht="12.75" customHeight="1" x14ac:dyDescent="0.2">
      <c r="A11" s="87" t="s">
        <v>297</v>
      </c>
      <c r="B11" s="114">
        <v>1738</v>
      </c>
      <c r="C11" s="114">
        <v>1729</v>
      </c>
      <c r="D11" s="114">
        <v>1695</v>
      </c>
      <c r="E11" s="114"/>
      <c r="F11" s="114"/>
      <c r="G11" s="114"/>
      <c r="H11" s="114"/>
      <c r="I11" s="114"/>
      <c r="J11" s="114"/>
      <c r="K11" s="114"/>
      <c r="L11" s="114"/>
      <c r="M11" s="114"/>
      <c r="N11" s="133">
        <f t="shared" si="0"/>
        <v>1720.6666666666667</v>
      </c>
    </row>
    <row r="12" spans="1:14" s="11" customFormat="1" ht="12.75" customHeight="1" x14ac:dyDescent="0.2">
      <c r="A12" s="87" t="s">
        <v>298</v>
      </c>
      <c r="B12" s="114">
        <v>1524</v>
      </c>
      <c r="C12" s="114">
        <v>1527</v>
      </c>
      <c r="D12" s="114">
        <v>1556</v>
      </c>
      <c r="E12" s="114"/>
      <c r="F12" s="114"/>
      <c r="G12" s="114"/>
      <c r="H12" s="114"/>
      <c r="I12" s="114"/>
      <c r="J12" s="114"/>
      <c r="K12" s="114"/>
      <c r="L12" s="114"/>
      <c r="M12" s="114"/>
      <c r="N12" s="133">
        <f t="shared" si="0"/>
        <v>1535.6666666666667</v>
      </c>
    </row>
    <row r="13" spans="1:14" s="11" customFormat="1" ht="12.75" customHeight="1" x14ac:dyDescent="0.2">
      <c r="A13" s="87" t="s">
        <v>299</v>
      </c>
      <c r="B13" s="114">
        <v>63510</v>
      </c>
      <c r="C13" s="114">
        <v>63792</v>
      </c>
      <c r="D13" s="114">
        <v>64400</v>
      </c>
      <c r="E13" s="114"/>
      <c r="F13" s="114"/>
      <c r="G13" s="114"/>
      <c r="H13" s="114"/>
      <c r="I13" s="114"/>
      <c r="J13" s="114"/>
      <c r="K13" s="114"/>
      <c r="L13" s="114"/>
      <c r="M13" s="114"/>
      <c r="N13" s="133">
        <f t="shared" si="0"/>
        <v>63900.666666666664</v>
      </c>
    </row>
    <row r="14" spans="1:14" ht="12.75" customHeight="1" x14ac:dyDescent="0.2">
      <c r="A14" s="87" t="s">
        <v>292</v>
      </c>
      <c r="B14" s="114">
        <v>360503</v>
      </c>
      <c r="C14" s="114">
        <v>357114</v>
      </c>
      <c r="D14" s="114">
        <v>363010</v>
      </c>
      <c r="E14" s="114"/>
      <c r="F14" s="114"/>
      <c r="G14" s="114"/>
      <c r="H14" s="114"/>
      <c r="I14" s="114"/>
      <c r="J14" s="114"/>
      <c r="K14" s="114"/>
      <c r="L14" s="114"/>
      <c r="M14" s="114"/>
      <c r="N14" s="133">
        <f t="shared" si="0"/>
        <v>360209</v>
      </c>
    </row>
    <row r="15" spans="1:14" ht="12.75" customHeight="1" x14ac:dyDescent="0.2">
      <c r="A15" s="87" t="s">
        <v>159</v>
      </c>
      <c r="B15" s="114">
        <v>126407</v>
      </c>
      <c r="C15" s="114">
        <v>126875</v>
      </c>
      <c r="D15" s="114">
        <v>128218</v>
      </c>
      <c r="E15" s="114"/>
      <c r="F15" s="114"/>
      <c r="G15" s="114"/>
      <c r="H15" s="114"/>
      <c r="I15" s="114"/>
      <c r="J15" s="114"/>
      <c r="K15" s="114"/>
      <c r="L15" s="114"/>
      <c r="M15" s="114"/>
      <c r="N15" s="133">
        <f t="shared" si="0"/>
        <v>127166.66666666667</v>
      </c>
    </row>
    <row r="16" spans="1:14" ht="12.75" customHeight="1" x14ac:dyDescent="0.2">
      <c r="A16" s="87" t="s">
        <v>304</v>
      </c>
      <c r="B16" s="114">
        <v>116098</v>
      </c>
      <c r="C16" s="114">
        <v>116607</v>
      </c>
      <c r="D16" s="114">
        <v>117897</v>
      </c>
      <c r="E16" s="114"/>
      <c r="F16" s="114"/>
      <c r="G16" s="114"/>
      <c r="H16" s="114"/>
      <c r="I16" s="114"/>
      <c r="J16" s="114"/>
      <c r="K16" s="114"/>
      <c r="L16" s="114"/>
      <c r="M16" s="114"/>
      <c r="N16" s="133">
        <f t="shared" si="0"/>
        <v>116867.33333333333</v>
      </c>
    </row>
    <row r="17" spans="1:17" ht="12.75" customHeight="1" x14ac:dyDescent="0.2">
      <c r="A17" s="87" t="s">
        <v>305</v>
      </c>
      <c r="B17" s="114">
        <v>10309</v>
      </c>
      <c r="C17" s="114">
        <v>10268</v>
      </c>
      <c r="D17" s="114">
        <v>10321</v>
      </c>
      <c r="E17" s="114"/>
      <c r="F17" s="114"/>
      <c r="G17" s="114"/>
      <c r="H17" s="114"/>
      <c r="I17" s="114"/>
      <c r="J17" s="114"/>
      <c r="K17" s="114"/>
      <c r="L17" s="114"/>
      <c r="M17" s="114"/>
      <c r="N17" s="133">
        <f t="shared" si="0"/>
        <v>10299.333333333334</v>
      </c>
    </row>
    <row r="18" spans="1:17" ht="12.75" customHeight="1" x14ac:dyDescent="0.2">
      <c r="A18" s="87" t="s">
        <v>288</v>
      </c>
      <c r="B18" s="114">
        <v>631873</v>
      </c>
      <c r="C18" s="114">
        <v>631597</v>
      </c>
      <c r="D18" s="114">
        <v>627568</v>
      </c>
      <c r="E18" s="114"/>
      <c r="F18" s="114"/>
      <c r="G18" s="114"/>
      <c r="H18" s="114"/>
      <c r="I18" s="114"/>
      <c r="J18" s="114"/>
      <c r="K18" s="114"/>
      <c r="L18" s="114"/>
      <c r="M18" s="114"/>
      <c r="N18" s="133">
        <f t="shared" si="0"/>
        <v>630346</v>
      </c>
    </row>
    <row r="19" spans="1:17" ht="12.75" customHeight="1" x14ac:dyDescent="0.2">
      <c r="A19" s="87" t="s">
        <v>300</v>
      </c>
      <c r="B19" s="114">
        <v>356742</v>
      </c>
      <c r="C19" s="114">
        <v>353330</v>
      </c>
      <c r="D19" s="114">
        <v>359364</v>
      </c>
      <c r="E19" s="114"/>
      <c r="F19" s="114"/>
      <c r="G19" s="114"/>
      <c r="H19" s="114"/>
      <c r="I19" s="114"/>
      <c r="J19" s="114"/>
      <c r="K19" s="114"/>
      <c r="L19" s="114"/>
      <c r="M19" s="114"/>
      <c r="N19" s="133">
        <f t="shared" si="0"/>
        <v>356478.66666666669</v>
      </c>
    </row>
    <row r="20" spans="1:17" ht="12.75" customHeight="1" x14ac:dyDescent="0.2">
      <c r="A20" s="87" t="s">
        <v>301</v>
      </c>
      <c r="B20" s="114">
        <v>61607</v>
      </c>
      <c r="C20" s="114">
        <v>60414</v>
      </c>
      <c r="D20" s="114">
        <v>61586</v>
      </c>
      <c r="E20" s="114"/>
      <c r="F20" s="114"/>
      <c r="G20" s="114"/>
      <c r="H20" s="114"/>
      <c r="I20" s="114"/>
      <c r="J20" s="114"/>
      <c r="K20" s="114"/>
      <c r="L20" s="114"/>
      <c r="M20" s="114"/>
      <c r="N20" s="133">
        <f t="shared" si="0"/>
        <v>61202.333333333336</v>
      </c>
    </row>
    <row r="21" spans="1:17" ht="12.75" customHeight="1" x14ac:dyDescent="0.2">
      <c r="A21" s="87" t="s">
        <v>161</v>
      </c>
      <c r="B21" s="114">
        <v>4310</v>
      </c>
      <c r="C21" s="114">
        <v>3943</v>
      </c>
      <c r="D21" s="114">
        <v>3739</v>
      </c>
      <c r="E21" s="114"/>
      <c r="F21" s="114"/>
      <c r="G21" s="114"/>
      <c r="H21" s="114"/>
      <c r="I21" s="114"/>
      <c r="J21" s="114"/>
      <c r="K21" s="114"/>
      <c r="L21" s="114"/>
      <c r="M21" s="114"/>
      <c r="N21" s="133">
        <f t="shared" si="0"/>
        <v>3997.3333333333335</v>
      </c>
    </row>
    <row r="22" spans="1:17" ht="12.75" customHeight="1" x14ac:dyDescent="0.2">
      <c r="A22" s="87" t="s">
        <v>160</v>
      </c>
      <c r="B22" s="114">
        <v>454</v>
      </c>
      <c r="C22" s="114">
        <v>417</v>
      </c>
      <c r="D22" s="114">
        <v>367</v>
      </c>
      <c r="E22" s="114"/>
      <c r="F22" s="114"/>
      <c r="G22" s="114"/>
      <c r="H22" s="114"/>
      <c r="I22" s="114"/>
      <c r="J22" s="114"/>
      <c r="K22" s="114"/>
      <c r="L22" s="114"/>
      <c r="M22" s="114"/>
      <c r="N22" s="133">
        <f t="shared" si="0"/>
        <v>412.66666666666669</v>
      </c>
    </row>
    <row r="23" spans="1:17" ht="12.75" customHeight="1" x14ac:dyDescent="0.2">
      <c r="A23" s="215" t="s">
        <v>174</v>
      </c>
      <c r="B23" s="129">
        <v>69851</v>
      </c>
      <c r="C23" s="114">
        <v>69525</v>
      </c>
      <c r="D23" s="114">
        <v>71079</v>
      </c>
      <c r="E23" s="114"/>
      <c r="F23" s="114"/>
      <c r="G23" s="114"/>
      <c r="H23" s="114"/>
      <c r="I23" s="114"/>
      <c r="J23" s="114"/>
      <c r="K23" s="114"/>
      <c r="L23" s="114"/>
      <c r="M23" s="114"/>
      <c r="N23" s="133">
        <f t="shared" si="0"/>
        <v>70151.666666666672</v>
      </c>
    </row>
    <row r="24" spans="1:17" ht="12.75" customHeight="1" x14ac:dyDescent="0.2">
      <c r="A24" s="87" t="s">
        <v>175</v>
      </c>
      <c r="B24" s="114">
        <v>23660</v>
      </c>
      <c r="C24" s="114">
        <v>18925</v>
      </c>
      <c r="D24" s="114">
        <v>19855</v>
      </c>
      <c r="E24" s="114"/>
      <c r="F24" s="114"/>
      <c r="G24" s="114"/>
      <c r="H24" s="114"/>
      <c r="I24" s="114"/>
      <c r="J24" s="114"/>
      <c r="K24" s="114"/>
      <c r="L24" s="114"/>
      <c r="M24" s="114"/>
      <c r="N24" s="133">
        <f t="shared" si="0"/>
        <v>20813.333333333332</v>
      </c>
    </row>
    <row r="25" spans="1:17" ht="12.75" customHeight="1" x14ac:dyDescent="0.2">
      <c r="A25" s="87" t="s">
        <v>302</v>
      </c>
      <c r="B25" s="114">
        <v>56503</v>
      </c>
      <c r="C25" s="114">
        <v>49911</v>
      </c>
      <c r="D25" s="114">
        <v>51284</v>
      </c>
      <c r="E25" s="114"/>
      <c r="F25" s="114"/>
      <c r="G25" s="114"/>
      <c r="H25" s="114"/>
      <c r="I25" s="114"/>
      <c r="J25" s="114"/>
      <c r="K25" s="114"/>
      <c r="L25" s="114"/>
      <c r="M25" s="114"/>
      <c r="N25" s="133">
        <f t="shared" si="0"/>
        <v>52566</v>
      </c>
      <c r="O25" s="14"/>
      <c r="P25" s="14"/>
      <c r="Q25" s="14"/>
    </row>
    <row r="26" spans="1:17" ht="12.75" customHeight="1" x14ac:dyDescent="0.2">
      <c r="A26" s="215" t="s">
        <v>283</v>
      </c>
      <c r="B26" s="114"/>
      <c r="C26" s="114"/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33" t="e">
        <f t="shared" si="0"/>
        <v>#DIV/0!</v>
      </c>
      <c r="O26" s="14"/>
      <c r="P26" s="14"/>
      <c r="Q26" s="14"/>
    </row>
    <row r="27" spans="1:17" s="12" customFormat="1" ht="12.75" customHeight="1" x14ac:dyDescent="0.2">
      <c r="A27" s="210" t="s">
        <v>284</v>
      </c>
      <c r="B27" s="114">
        <v>82379</v>
      </c>
      <c r="C27" s="114">
        <v>85015</v>
      </c>
      <c r="D27" s="114">
        <v>87922</v>
      </c>
      <c r="E27" s="114"/>
      <c r="F27" s="114"/>
      <c r="G27" s="114"/>
      <c r="H27" s="17"/>
      <c r="I27" s="17"/>
      <c r="J27" s="17"/>
      <c r="K27" s="17"/>
      <c r="L27" s="17"/>
      <c r="M27" s="17"/>
      <c r="N27" s="133">
        <f t="shared" si="0"/>
        <v>85105.333333333328</v>
      </c>
      <c r="O27" s="27"/>
      <c r="P27" s="27"/>
      <c r="Q27" s="27"/>
    </row>
    <row r="28" spans="1:17" ht="12.75" customHeight="1" x14ac:dyDescent="0.2">
      <c r="A28" s="87" t="s">
        <v>285</v>
      </c>
      <c r="B28" s="114">
        <v>9783</v>
      </c>
      <c r="C28" s="114">
        <v>10242</v>
      </c>
      <c r="D28" s="114">
        <v>10668</v>
      </c>
      <c r="E28" s="114"/>
      <c r="F28" s="114"/>
      <c r="G28" s="114"/>
      <c r="H28" s="114"/>
      <c r="I28" s="114"/>
      <c r="J28" s="114"/>
      <c r="K28" s="114"/>
      <c r="L28" s="114"/>
      <c r="M28" s="114"/>
      <c r="N28" s="133">
        <f t="shared" si="0"/>
        <v>10231</v>
      </c>
      <c r="O28" s="27"/>
      <c r="P28" s="27"/>
      <c r="Q28" s="27"/>
    </row>
    <row r="29" spans="1:17" s="12" customFormat="1" ht="12.75" customHeight="1" x14ac:dyDescent="0.2">
      <c r="A29" s="87" t="s">
        <v>286</v>
      </c>
      <c r="B29" s="114">
        <v>79</v>
      </c>
      <c r="C29" s="114">
        <v>85</v>
      </c>
      <c r="D29" s="114">
        <v>87</v>
      </c>
      <c r="E29" s="114"/>
      <c r="F29" s="114"/>
      <c r="G29" s="114"/>
      <c r="H29" s="17"/>
      <c r="I29" s="17"/>
      <c r="J29" s="17"/>
      <c r="K29" s="17"/>
      <c r="L29" s="17"/>
      <c r="M29" s="17"/>
      <c r="N29" s="133">
        <f t="shared" si="0"/>
        <v>83.666666666666671</v>
      </c>
      <c r="O29" s="14"/>
      <c r="P29" s="14"/>
      <c r="Q29" s="14"/>
    </row>
    <row r="30" spans="1:17" s="12" customFormat="1" ht="12.75" customHeight="1" x14ac:dyDescent="0.2">
      <c r="A30" s="211" t="s">
        <v>287</v>
      </c>
      <c r="B30" s="141">
        <v>0</v>
      </c>
      <c r="C30" s="141">
        <v>82489</v>
      </c>
      <c r="D30" s="141">
        <v>0</v>
      </c>
      <c r="E30" s="141"/>
      <c r="F30" s="141"/>
      <c r="G30" s="141"/>
      <c r="H30" s="212"/>
      <c r="I30" s="212"/>
      <c r="J30" s="212"/>
      <c r="K30" s="212"/>
      <c r="L30" s="212"/>
      <c r="M30" s="212"/>
      <c r="N30" s="133">
        <f t="shared" si="0"/>
        <v>27496.333333333332</v>
      </c>
      <c r="O30" s="14"/>
      <c r="P30" s="14"/>
      <c r="Q30" s="14"/>
    </row>
    <row r="31" spans="1:17" s="12" customFormat="1" ht="12.75" customHeight="1" x14ac:dyDescent="0.2">
      <c r="A31" s="87" t="s">
        <v>280</v>
      </c>
      <c r="B31" s="17">
        <v>229</v>
      </c>
      <c r="C31" s="17">
        <v>260</v>
      </c>
      <c r="D31" s="17">
        <v>246</v>
      </c>
      <c r="E31" s="17"/>
      <c r="F31" s="17"/>
      <c r="G31" s="17"/>
      <c r="H31" s="17"/>
      <c r="I31" s="17"/>
      <c r="J31" s="17"/>
      <c r="K31" s="17"/>
      <c r="L31" s="17"/>
      <c r="M31" s="17"/>
      <c r="N31" s="133">
        <f t="shared" si="0"/>
        <v>245</v>
      </c>
      <c r="O31" s="9"/>
      <c r="P31" s="9"/>
      <c r="Q31" s="9"/>
    </row>
    <row r="32" spans="1:17" s="21" customFormat="1" ht="12.75" customHeight="1" x14ac:dyDescent="0.2">
      <c r="A32" s="214" t="s">
        <v>306</v>
      </c>
      <c r="B32" s="128">
        <v>8865</v>
      </c>
      <c r="C32" s="128">
        <v>9004</v>
      </c>
      <c r="D32" s="128">
        <v>9091</v>
      </c>
      <c r="E32" s="128"/>
      <c r="F32" s="128"/>
      <c r="G32" s="128"/>
      <c r="H32" s="140"/>
      <c r="I32" s="140"/>
      <c r="J32" s="140"/>
      <c r="K32" s="140"/>
      <c r="L32" s="140"/>
      <c r="M32" s="140"/>
      <c r="N32" s="128">
        <f t="shared" si="0"/>
        <v>8986.6666666666661</v>
      </c>
      <c r="O32" s="6"/>
      <c r="P32" s="6"/>
      <c r="Q32" s="6"/>
    </row>
    <row r="33" spans="1:17" ht="12.75" customHeight="1" x14ac:dyDescent="0.2">
      <c r="A33" s="88" t="s">
        <v>176</v>
      </c>
      <c r="B33" s="17">
        <v>8118</v>
      </c>
      <c r="C33" s="17">
        <v>8258</v>
      </c>
      <c r="D33" s="17">
        <v>8346</v>
      </c>
      <c r="E33" s="17"/>
      <c r="F33" s="17"/>
      <c r="G33" s="17"/>
      <c r="H33" s="114"/>
      <c r="I33" s="114"/>
      <c r="J33" s="114"/>
      <c r="K33" s="114"/>
      <c r="L33" s="114"/>
      <c r="M33" s="114"/>
      <c r="N33" s="133">
        <f t="shared" si="0"/>
        <v>8240.6666666666661</v>
      </c>
    </row>
    <row r="34" spans="1:17" ht="12.75" customHeight="1" x14ac:dyDescent="0.2">
      <c r="A34" s="88" t="s">
        <v>177</v>
      </c>
      <c r="B34" s="17">
        <v>747</v>
      </c>
      <c r="C34" s="17">
        <v>746</v>
      </c>
      <c r="D34" s="17">
        <v>745</v>
      </c>
      <c r="E34" s="17"/>
      <c r="F34" s="17"/>
      <c r="G34" s="17"/>
      <c r="H34" s="114"/>
      <c r="I34" s="114"/>
      <c r="J34" s="114"/>
      <c r="K34" s="114"/>
      <c r="L34" s="114"/>
      <c r="M34" s="114"/>
      <c r="N34" s="133">
        <f t="shared" si="0"/>
        <v>746</v>
      </c>
      <c r="O34" s="11"/>
      <c r="P34" s="11"/>
      <c r="Q34" s="11"/>
    </row>
    <row r="35" spans="1:17" ht="12.75" customHeight="1" x14ac:dyDescent="0.2">
      <c r="A35" s="88" t="s">
        <v>178</v>
      </c>
      <c r="B35" s="17">
        <v>12121</v>
      </c>
      <c r="C35" s="17">
        <v>12342</v>
      </c>
      <c r="D35" s="17">
        <v>12467</v>
      </c>
      <c r="E35" s="17"/>
      <c r="F35" s="17"/>
      <c r="G35" s="17"/>
      <c r="H35" s="114"/>
      <c r="I35" s="114"/>
      <c r="J35" s="114"/>
      <c r="K35" s="114"/>
      <c r="L35" s="114"/>
      <c r="M35" s="114"/>
      <c r="N35" s="133">
        <f t="shared" si="0"/>
        <v>12310</v>
      </c>
      <c r="O35" s="6"/>
      <c r="P35" s="6"/>
      <c r="Q35" s="6"/>
    </row>
    <row r="36" spans="1:17" ht="12.75" customHeight="1" x14ac:dyDescent="0.2">
      <c r="A36" s="88" t="s">
        <v>179</v>
      </c>
      <c r="B36" s="17">
        <v>1272</v>
      </c>
      <c r="C36" s="17">
        <v>1263</v>
      </c>
      <c r="D36" s="17">
        <v>1247</v>
      </c>
      <c r="E36" s="17"/>
      <c r="F36" s="17"/>
      <c r="G36" s="17"/>
      <c r="H36" s="114"/>
      <c r="I36" s="114"/>
      <c r="J36" s="114"/>
      <c r="K36" s="114"/>
      <c r="L36" s="114"/>
      <c r="M36" s="114"/>
      <c r="N36" s="133">
        <f t="shared" si="0"/>
        <v>1260.6666666666667</v>
      </c>
    </row>
    <row r="37" spans="1:17" ht="12.75" customHeight="1" x14ac:dyDescent="0.2">
      <c r="A37" s="214" t="s">
        <v>307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3"/>
      <c r="L37" s="133"/>
      <c r="M37" s="133"/>
      <c r="N37" s="128"/>
      <c r="O37" s="14"/>
      <c r="P37" s="14"/>
      <c r="Q37" s="14"/>
    </row>
    <row r="38" spans="1:17" s="14" customFormat="1" ht="12.75" customHeight="1" x14ac:dyDescent="0.2">
      <c r="A38" s="108" t="s">
        <v>321</v>
      </c>
      <c r="B38" s="134">
        <v>4216</v>
      </c>
      <c r="C38" s="134">
        <v>4975</v>
      </c>
      <c r="D38" s="134">
        <v>4469</v>
      </c>
      <c r="E38" s="134"/>
      <c r="F38" s="134"/>
      <c r="G38" s="134"/>
      <c r="H38" s="134"/>
      <c r="I38" s="134"/>
      <c r="J38" s="134"/>
      <c r="K38" s="134"/>
      <c r="L38" s="134"/>
      <c r="M38" s="134"/>
      <c r="N38" s="133">
        <f t="shared" si="0"/>
        <v>4553.333333333333</v>
      </c>
    </row>
    <row r="39" spans="1:17" s="27" customFormat="1" ht="12.75" customHeight="1" x14ac:dyDescent="0.2">
      <c r="A39" s="94" t="s">
        <v>319</v>
      </c>
      <c r="B39" s="114">
        <v>3596</v>
      </c>
      <c r="C39" s="114">
        <v>4566</v>
      </c>
      <c r="D39" s="114">
        <v>4006</v>
      </c>
      <c r="E39" s="114"/>
      <c r="F39" s="114"/>
      <c r="G39" s="114"/>
      <c r="H39" s="114"/>
      <c r="I39" s="114"/>
      <c r="J39" s="114"/>
      <c r="K39" s="114"/>
      <c r="L39" s="114"/>
      <c r="M39" s="114"/>
      <c r="N39" s="133">
        <f t="shared" si="0"/>
        <v>4056</v>
      </c>
      <c r="O39" s="14"/>
      <c r="P39" s="14"/>
      <c r="Q39" s="14"/>
    </row>
    <row r="40" spans="1:17" s="27" customFormat="1" ht="12.75" customHeight="1" x14ac:dyDescent="0.2">
      <c r="A40" s="95" t="s">
        <v>191</v>
      </c>
      <c r="B40" s="114">
        <v>44</v>
      </c>
      <c r="C40" s="114">
        <v>85</v>
      </c>
      <c r="D40" s="114">
        <v>64</v>
      </c>
      <c r="E40" s="114"/>
      <c r="F40" s="114"/>
      <c r="G40" s="114"/>
      <c r="H40" s="114"/>
      <c r="I40" s="114"/>
      <c r="J40" s="114"/>
      <c r="K40" s="114"/>
      <c r="L40" s="114"/>
      <c r="M40" s="114"/>
      <c r="N40" s="133">
        <f t="shared" si="0"/>
        <v>64.333333333333329</v>
      </c>
      <c r="O40" s="14"/>
      <c r="P40" s="14"/>
      <c r="Q40" s="14"/>
    </row>
    <row r="41" spans="1:17" s="14" customFormat="1" ht="12.75" customHeight="1" x14ac:dyDescent="0.2">
      <c r="A41" s="94" t="s">
        <v>312</v>
      </c>
      <c r="B41" s="114">
        <v>12</v>
      </c>
      <c r="C41" s="114">
        <v>26</v>
      </c>
      <c r="D41" s="114">
        <v>8</v>
      </c>
      <c r="E41" s="114"/>
      <c r="F41" s="114"/>
      <c r="G41" s="114"/>
      <c r="H41" s="114"/>
      <c r="I41" s="114"/>
      <c r="J41" s="114"/>
      <c r="K41" s="114"/>
      <c r="L41" s="114"/>
      <c r="M41" s="114"/>
      <c r="N41" s="133">
        <f t="shared" si="0"/>
        <v>15.333333333333334</v>
      </c>
    </row>
    <row r="42" spans="1:17" s="14" customFormat="1" ht="12.75" customHeight="1" x14ac:dyDescent="0.2">
      <c r="A42" s="94" t="s">
        <v>311</v>
      </c>
      <c r="B42" s="114">
        <v>4060</v>
      </c>
      <c r="C42" s="114">
        <v>4696</v>
      </c>
      <c r="D42" s="114">
        <v>4240</v>
      </c>
      <c r="E42" s="114"/>
      <c r="F42" s="114"/>
      <c r="G42" s="114"/>
      <c r="H42" s="114"/>
      <c r="I42" s="114"/>
      <c r="J42" s="114"/>
      <c r="K42" s="114"/>
      <c r="L42" s="114"/>
      <c r="M42" s="114"/>
      <c r="N42" s="133">
        <f t="shared" si="0"/>
        <v>4332</v>
      </c>
    </row>
    <row r="43" spans="1:17" ht="12.75" customHeight="1" x14ac:dyDescent="0.2">
      <c r="A43" s="90" t="s">
        <v>310</v>
      </c>
      <c r="B43" s="114">
        <v>692852</v>
      </c>
      <c r="C43" s="114">
        <v>695282</v>
      </c>
      <c r="D43" s="114">
        <v>696285</v>
      </c>
      <c r="E43" s="114"/>
      <c r="F43" s="114"/>
      <c r="G43" s="114"/>
      <c r="H43" s="114"/>
      <c r="I43" s="114"/>
      <c r="J43" s="114"/>
      <c r="K43" s="114"/>
      <c r="L43" s="114"/>
      <c r="M43" s="114"/>
      <c r="N43" s="133">
        <f t="shared" si="0"/>
        <v>694806.33333333337</v>
      </c>
      <c r="O43" s="14"/>
      <c r="P43" s="14"/>
      <c r="Q43" s="14"/>
    </row>
    <row r="44" spans="1:17" ht="12.75" customHeight="1" x14ac:dyDescent="0.2">
      <c r="A44" s="148" t="s">
        <v>166</v>
      </c>
      <c r="B44" s="115">
        <v>1163683</v>
      </c>
      <c r="C44" s="115">
        <v>1168131</v>
      </c>
      <c r="D44" s="115">
        <v>1170108</v>
      </c>
      <c r="E44" s="115"/>
      <c r="F44" s="115"/>
      <c r="G44" s="115"/>
      <c r="H44" s="115"/>
      <c r="I44" s="115"/>
      <c r="J44" s="115"/>
      <c r="K44" s="115"/>
      <c r="L44" s="115"/>
      <c r="M44" s="115"/>
      <c r="N44" s="133">
        <f t="shared" si="0"/>
        <v>1167307.3333333333</v>
      </c>
      <c r="O44" s="14"/>
      <c r="P44" s="14"/>
      <c r="Q44" s="14"/>
    </row>
    <row r="45" spans="1:17" ht="12.75" customHeight="1" x14ac:dyDescent="0.2">
      <c r="A45" s="147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128"/>
      <c r="O45" s="14"/>
      <c r="P45" s="14"/>
      <c r="Q45" s="14"/>
    </row>
    <row r="46" spans="1:17" s="11" customFormat="1" ht="12.75" customHeight="1" x14ac:dyDescent="0.2">
      <c r="A46" s="147"/>
      <c r="B46" s="146"/>
      <c r="C46" s="146"/>
      <c r="D46" s="146"/>
      <c r="E46" s="146"/>
      <c r="F46" s="146"/>
      <c r="G46" s="146"/>
      <c r="H46" s="146"/>
      <c r="I46" s="146"/>
      <c r="J46" s="146"/>
      <c r="K46" s="146"/>
      <c r="L46" s="146"/>
      <c r="M46" s="146"/>
      <c r="N46" s="128"/>
      <c r="O46" s="6"/>
      <c r="P46" s="6"/>
      <c r="Q46" s="6"/>
    </row>
    <row r="47" spans="1:17" s="6" customFormat="1" ht="12" customHeight="1" x14ac:dyDescent="0.25">
      <c r="A47" s="4"/>
      <c r="B47" s="169" t="s">
        <v>350</v>
      </c>
      <c r="C47" s="201" t="s">
        <v>363</v>
      </c>
      <c r="D47" s="201" t="s">
        <v>364</v>
      </c>
      <c r="E47" s="169"/>
      <c r="F47" s="169"/>
      <c r="G47" s="169"/>
      <c r="H47" s="169"/>
      <c r="I47" s="169"/>
      <c r="J47" s="169"/>
      <c r="K47" s="169"/>
      <c r="L47" s="201"/>
      <c r="M47" s="201"/>
      <c r="N47" s="128"/>
      <c r="O47" s="16"/>
      <c r="P47" s="16"/>
      <c r="Q47" s="16"/>
    </row>
    <row r="48" spans="1:17" ht="12.75" customHeight="1" x14ac:dyDescent="0.25">
      <c r="A48" s="93" t="s">
        <v>320</v>
      </c>
      <c r="B48" s="114">
        <v>3868</v>
      </c>
      <c r="C48" s="114">
        <v>3959</v>
      </c>
      <c r="D48" s="217">
        <v>3998</v>
      </c>
      <c r="E48" s="114"/>
      <c r="F48" s="129"/>
      <c r="G48" s="114"/>
      <c r="H48" s="114"/>
      <c r="I48" s="114"/>
      <c r="J48" s="114"/>
      <c r="K48" s="114"/>
      <c r="L48" s="114"/>
      <c r="M48" s="114"/>
      <c r="N48" s="133">
        <f t="shared" si="0"/>
        <v>3941.6666666666665</v>
      </c>
      <c r="O48" s="16"/>
      <c r="P48" s="16"/>
      <c r="Q48" s="16"/>
    </row>
    <row r="49" spans="1:17" s="14" customFormat="1" ht="12.75" customHeight="1" x14ac:dyDescent="0.25">
      <c r="A49" s="90" t="s">
        <v>308</v>
      </c>
      <c r="B49" s="134">
        <v>142081</v>
      </c>
      <c r="C49" s="134">
        <v>142416</v>
      </c>
      <c r="D49" s="134">
        <v>142638</v>
      </c>
      <c r="E49" s="134"/>
      <c r="F49" s="134"/>
      <c r="G49" s="134"/>
      <c r="H49" s="134"/>
      <c r="I49" s="134"/>
      <c r="J49" s="134"/>
      <c r="K49" s="134"/>
      <c r="L49" s="134"/>
      <c r="M49" s="134"/>
      <c r="N49" s="133">
        <f t="shared" si="0"/>
        <v>142378.33333333334</v>
      </c>
      <c r="O49" s="16"/>
      <c r="P49" s="16"/>
      <c r="Q49" s="16"/>
    </row>
    <row r="50" spans="1:17" s="14" customFormat="1" ht="12.75" customHeight="1" x14ac:dyDescent="0.25">
      <c r="A50" s="90" t="s">
        <v>289</v>
      </c>
      <c r="B50" s="134"/>
      <c r="C50" s="134"/>
      <c r="D50" s="134"/>
      <c r="E50" s="134"/>
      <c r="F50" s="134"/>
      <c r="G50" s="134"/>
      <c r="H50" s="134"/>
      <c r="I50" s="134"/>
      <c r="J50" s="134"/>
      <c r="K50" s="134"/>
      <c r="L50" s="134"/>
      <c r="M50" s="134"/>
      <c r="N50" s="133"/>
      <c r="O50" s="16"/>
      <c r="P50" s="16"/>
      <c r="Q50" s="16"/>
    </row>
    <row r="51" spans="1:17" s="14" customFormat="1" ht="12.75" customHeight="1" x14ac:dyDescent="0.25">
      <c r="A51" s="90" t="s">
        <v>335</v>
      </c>
      <c r="B51" s="134">
        <v>127793</v>
      </c>
      <c r="C51" s="134">
        <v>130732</v>
      </c>
      <c r="D51" s="134">
        <v>133522</v>
      </c>
      <c r="E51" s="134"/>
      <c r="F51" s="134"/>
      <c r="G51" s="134"/>
      <c r="H51" s="134"/>
      <c r="I51" s="134"/>
      <c r="J51" s="134"/>
      <c r="K51" s="134"/>
      <c r="L51" s="134"/>
      <c r="M51" s="134"/>
      <c r="N51" s="133">
        <f t="shared" si="0"/>
        <v>130682.33333333333</v>
      </c>
      <c r="O51" s="16"/>
      <c r="P51" s="16"/>
      <c r="Q51" s="16"/>
    </row>
    <row r="52" spans="1:17" s="14" customFormat="1" ht="12.75" customHeight="1" x14ac:dyDescent="0.25">
      <c r="A52" s="90" t="s">
        <v>336</v>
      </c>
      <c r="B52" s="134">
        <v>1447</v>
      </c>
      <c r="C52" s="134">
        <v>1336</v>
      </c>
      <c r="D52" s="134">
        <v>1203</v>
      </c>
      <c r="E52" s="134"/>
      <c r="F52" s="134"/>
      <c r="G52" s="134"/>
      <c r="H52" s="134"/>
      <c r="I52" s="134"/>
      <c r="J52" s="134"/>
      <c r="K52" s="134"/>
      <c r="L52" s="134"/>
      <c r="M52" s="134"/>
      <c r="N52" s="133">
        <f t="shared" si="0"/>
        <v>1328.6666666666667</v>
      </c>
      <c r="O52" s="16"/>
      <c r="P52" s="16"/>
      <c r="Q52" s="16"/>
    </row>
    <row r="53" spans="1:17" s="14" customFormat="1" ht="12.75" customHeight="1" x14ac:dyDescent="0.25">
      <c r="A53" s="90" t="s">
        <v>281</v>
      </c>
      <c r="B53" s="134">
        <v>371</v>
      </c>
      <c r="C53" s="134">
        <v>249</v>
      </c>
      <c r="D53" s="134">
        <v>325</v>
      </c>
      <c r="E53" s="134"/>
      <c r="F53" s="134"/>
      <c r="G53" s="134"/>
      <c r="H53" s="134"/>
      <c r="I53" s="134"/>
      <c r="J53" s="134"/>
      <c r="K53" s="134"/>
      <c r="L53" s="134"/>
      <c r="M53" s="134"/>
      <c r="N53" s="133">
        <f t="shared" si="0"/>
        <v>315</v>
      </c>
      <c r="O53" s="16"/>
      <c r="P53" s="16"/>
      <c r="Q53" s="16"/>
    </row>
    <row r="54" spans="1:17" s="14" customFormat="1" ht="12.75" customHeight="1" x14ac:dyDescent="0.25">
      <c r="A54" s="90" t="s">
        <v>337</v>
      </c>
      <c r="B54" s="134">
        <v>12451</v>
      </c>
      <c r="C54" s="134">
        <v>10096</v>
      </c>
      <c r="D54" s="134">
        <v>7586</v>
      </c>
      <c r="E54" s="134"/>
      <c r="F54" s="134"/>
      <c r="G54" s="134"/>
      <c r="H54" s="134"/>
      <c r="I54" s="134"/>
      <c r="J54" s="134"/>
      <c r="K54" s="134"/>
      <c r="L54" s="134"/>
      <c r="M54" s="134"/>
      <c r="N54" s="133">
        <f t="shared" si="0"/>
        <v>10044.333333333334</v>
      </c>
      <c r="O54" s="16"/>
      <c r="P54" s="16"/>
      <c r="Q54" s="16"/>
    </row>
    <row r="55" spans="1:17" s="14" customFormat="1" ht="12.75" customHeight="1" x14ac:dyDescent="0.25">
      <c r="A55" s="90" t="s">
        <v>326</v>
      </c>
      <c r="B55" s="134">
        <v>0</v>
      </c>
      <c r="C55" s="134">
        <v>0</v>
      </c>
      <c r="D55" s="134">
        <v>0</v>
      </c>
      <c r="E55" s="134"/>
      <c r="F55" s="134"/>
      <c r="G55" s="134"/>
      <c r="H55" s="134"/>
      <c r="I55" s="134"/>
      <c r="J55" s="134"/>
      <c r="K55" s="134"/>
      <c r="L55" s="134"/>
      <c r="M55" s="134"/>
      <c r="N55" s="133">
        <f t="shared" si="0"/>
        <v>0</v>
      </c>
      <c r="O55" s="16"/>
      <c r="P55" s="16"/>
      <c r="Q55" s="16"/>
    </row>
    <row r="56" spans="1:17" s="14" customFormat="1" ht="12.75" customHeight="1" x14ac:dyDescent="0.25">
      <c r="A56" s="90" t="s">
        <v>309</v>
      </c>
      <c r="B56" s="134">
        <v>1647</v>
      </c>
      <c r="C56" s="134">
        <v>1752</v>
      </c>
      <c r="D56" s="134">
        <v>1777</v>
      </c>
      <c r="E56" s="134"/>
      <c r="F56" s="134"/>
      <c r="G56" s="134"/>
      <c r="H56" s="134"/>
      <c r="I56" s="134"/>
      <c r="J56" s="134"/>
      <c r="K56" s="134"/>
      <c r="L56" s="134"/>
      <c r="M56" s="134"/>
      <c r="N56" s="133">
        <f t="shared" si="0"/>
        <v>1725.3333333333333</v>
      </c>
      <c r="O56" s="16"/>
      <c r="P56" s="16"/>
      <c r="Q56" s="16"/>
    </row>
    <row r="57" spans="1:17" s="14" customFormat="1" ht="12.75" customHeight="1" x14ac:dyDescent="0.25">
      <c r="A57" s="90" t="s">
        <v>322</v>
      </c>
      <c r="B57" s="134">
        <v>1457</v>
      </c>
      <c r="C57" s="134">
        <v>1521</v>
      </c>
      <c r="D57" s="134">
        <v>1514</v>
      </c>
      <c r="E57" s="134"/>
      <c r="F57" s="134"/>
      <c r="G57" s="134"/>
      <c r="H57" s="134"/>
      <c r="I57" s="134"/>
      <c r="J57" s="134"/>
      <c r="K57" s="134"/>
      <c r="L57" s="134"/>
      <c r="M57" s="134"/>
      <c r="N57" s="133">
        <f t="shared" si="0"/>
        <v>1497.3333333333333</v>
      </c>
      <c r="O57" s="16"/>
      <c r="P57" s="16"/>
      <c r="Q57" s="16"/>
    </row>
    <row r="58" spans="1:17" s="14" customFormat="1" ht="12.75" customHeight="1" x14ac:dyDescent="0.25">
      <c r="A58" s="96" t="s">
        <v>313</v>
      </c>
      <c r="B58" s="134">
        <v>35</v>
      </c>
      <c r="C58" s="134">
        <v>45</v>
      </c>
      <c r="D58" s="134">
        <v>39</v>
      </c>
      <c r="E58" s="134"/>
      <c r="F58" s="134"/>
      <c r="G58" s="134"/>
      <c r="H58" s="134"/>
      <c r="I58" s="134"/>
      <c r="J58" s="134"/>
      <c r="K58" s="134"/>
      <c r="L58" s="134"/>
      <c r="M58" s="134"/>
      <c r="N58" s="133">
        <f t="shared" si="0"/>
        <v>39.666666666666664</v>
      </c>
      <c r="O58" s="16"/>
      <c r="P58" s="16"/>
      <c r="Q58" s="16"/>
    </row>
    <row r="59" spans="1:17" s="14" customFormat="1" ht="12.75" customHeight="1" x14ac:dyDescent="0.25">
      <c r="A59" s="87" t="s">
        <v>314</v>
      </c>
      <c r="B59" s="134">
        <v>34</v>
      </c>
      <c r="C59" s="134">
        <v>46</v>
      </c>
      <c r="D59" s="134">
        <v>38</v>
      </c>
      <c r="E59" s="134"/>
      <c r="F59" s="134"/>
      <c r="G59" s="134"/>
      <c r="H59" s="134"/>
      <c r="I59" s="134"/>
      <c r="J59" s="134"/>
      <c r="K59" s="134"/>
      <c r="L59" s="134"/>
      <c r="M59" s="134"/>
      <c r="N59" s="133">
        <f t="shared" si="0"/>
        <v>39.333333333333336</v>
      </c>
      <c r="O59" s="16"/>
      <c r="P59" s="16"/>
      <c r="Q59" s="16"/>
    </row>
    <row r="60" spans="1:17" s="14" customFormat="1" ht="12.75" customHeight="1" x14ac:dyDescent="0.25">
      <c r="A60" s="96" t="s">
        <v>318</v>
      </c>
      <c r="B60" s="134">
        <v>5964</v>
      </c>
      <c r="C60" s="134">
        <v>5968</v>
      </c>
      <c r="D60" s="134">
        <v>6003</v>
      </c>
      <c r="E60" s="134"/>
      <c r="F60" s="134"/>
      <c r="G60" s="134"/>
      <c r="H60" s="134"/>
      <c r="I60" s="134"/>
      <c r="J60" s="134"/>
      <c r="K60" s="134"/>
      <c r="L60" s="134"/>
      <c r="M60" s="134"/>
      <c r="N60" s="133">
        <f t="shared" si="0"/>
        <v>5978.333333333333</v>
      </c>
      <c r="O60" s="20"/>
      <c r="P60" s="20"/>
      <c r="Q60" s="20"/>
    </row>
    <row r="61" spans="1:17" s="14" customFormat="1" ht="12.75" customHeight="1" x14ac:dyDescent="0.2">
      <c r="A61" s="87" t="s">
        <v>315</v>
      </c>
      <c r="B61" s="134">
        <v>1259</v>
      </c>
      <c r="C61" s="134">
        <v>1244</v>
      </c>
      <c r="D61" s="134">
        <v>1243</v>
      </c>
      <c r="E61" s="134"/>
      <c r="F61" s="134"/>
      <c r="G61" s="134"/>
      <c r="H61" s="134"/>
      <c r="I61" s="134"/>
      <c r="J61" s="134"/>
      <c r="K61" s="134"/>
      <c r="L61" s="134"/>
      <c r="M61" s="134"/>
      <c r="N61" s="133">
        <f t="shared" si="0"/>
        <v>1248.6666666666667</v>
      </c>
      <c r="O61" s="6"/>
      <c r="P61" s="6"/>
      <c r="Q61" s="6"/>
    </row>
    <row r="62" spans="1:17" s="14" customFormat="1" ht="12.75" customHeight="1" x14ac:dyDescent="0.25">
      <c r="A62" s="87" t="s">
        <v>316</v>
      </c>
      <c r="B62" s="134">
        <v>345</v>
      </c>
      <c r="C62" s="134">
        <v>333</v>
      </c>
      <c r="D62" s="134">
        <v>328</v>
      </c>
      <c r="E62" s="134"/>
      <c r="F62" s="134"/>
      <c r="G62" s="134"/>
      <c r="H62" s="134"/>
      <c r="I62" s="134"/>
      <c r="J62" s="134"/>
      <c r="K62" s="134"/>
      <c r="L62" s="134"/>
      <c r="M62" s="134"/>
      <c r="N62" s="133">
        <f t="shared" si="0"/>
        <v>335.33333333333331</v>
      </c>
      <c r="O62" s="16"/>
      <c r="P62" s="16"/>
      <c r="Q62" s="16"/>
    </row>
    <row r="63" spans="1:17" s="14" customFormat="1" ht="12.75" customHeight="1" x14ac:dyDescent="0.25">
      <c r="A63" s="109" t="s">
        <v>317</v>
      </c>
      <c r="B63" s="134">
        <v>64</v>
      </c>
      <c r="C63" s="134">
        <v>65</v>
      </c>
      <c r="D63" s="134">
        <v>66</v>
      </c>
      <c r="E63" s="134"/>
      <c r="F63" s="134"/>
      <c r="G63" s="134"/>
      <c r="H63" s="134"/>
      <c r="I63" s="134"/>
      <c r="J63" s="134"/>
      <c r="K63" s="134"/>
      <c r="L63" s="134"/>
      <c r="M63" s="134"/>
      <c r="N63" s="133">
        <f t="shared" si="0"/>
        <v>65</v>
      </c>
      <c r="O63" s="16"/>
      <c r="P63" s="16"/>
      <c r="Q63" s="16"/>
    </row>
    <row r="64" spans="1:17" s="6" customFormat="1" ht="12.75" customHeight="1" x14ac:dyDescent="0.25">
      <c r="A64" s="124" t="s">
        <v>323</v>
      </c>
      <c r="B64" s="128">
        <v>164777</v>
      </c>
      <c r="C64" s="128">
        <v>165613</v>
      </c>
      <c r="D64" s="128">
        <v>166195</v>
      </c>
      <c r="E64" s="128"/>
      <c r="F64" s="128"/>
      <c r="G64" s="128"/>
      <c r="H64" s="128"/>
      <c r="I64" s="128"/>
      <c r="J64" s="128"/>
      <c r="K64" s="128"/>
      <c r="L64" s="128"/>
      <c r="M64" s="128"/>
      <c r="N64" s="128">
        <f t="shared" si="0"/>
        <v>165528.33333333334</v>
      </c>
      <c r="O64" s="16"/>
      <c r="P64" s="16"/>
      <c r="Q64" s="16"/>
    </row>
    <row r="65" spans="1:17" s="16" customFormat="1" ht="12.75" customHeight="1" x14ac:dyDescent="0.25">
      <c r="A65" s="98" t="s">
        <v>199</v>
      </c>
      <c r="B65" s="114">
        <v>7050</v>
      </c>
      <c r="C65" s="114">
        <v>7917</v>
      </c>
      <c r="D65" s="114">
        <v>7982</v>
      </c>
      <c r="E65" s="114"/>
      <c r="F65" s="114"/>
      <c r="G65" s="114"/>
      <c r="H65" s="114"/>
      <c r="I65" s="114"/>
      <c r="J65" s="114"/>
      <c r="K65" s="114"/>
      <c r="L65" s="114"/>
      <c r="M65" s="114"/>
      <c r="N65" s="133">
        <f t="shared" si="0"/>
        <v>7649.666666666667</v>
      </c>
      <c r="O65" s="21"/>
      <c r="P65" s="21"/>
      <c r="Q65" s="21"/>
    </row>
    <row r="66" spans="1:17" s="16" customFormat="1" ht="12.75" customHeight="1" x14ac:dyDescent="0.25">
      <c r="A66" s="98" t="s">
        <v>200</v>
      </c>
      <c r="B66" s="114">
        <v>2714</v>
      </c>
      <c r="C66" s="114">
        <v>2698</v>
      </c>
      <c r="D66" s="114">
        <v>2711</v>
      </c>
      <c r="E66" s="114"/>
      <c r="F66" s="114"/>
      <c r="G66" s="114"/>
      <c r="H66" s="114"/>
      <c r="I66" s="114"/>
      <c r="J66" s="114"/>
      <c r="K66" s="114"/>
      <c r="L66" s="114"/>
      <c r="M66" s="114"/>
      <c r="N66" s="133">
        <f t="shared" si="0"/>
        <v>2707.6666666666665</v>
      </c>
      <c r="O66" s="21"/>
      <c r="P66" s="21"/>
      <c r="Q66" s="21"/>
    </row>
    <row r="67" spans="1:17" s="16" customFormat="1" ht="12.75" customHeight="1" x14ac:dyDescent="0.25">
      <c r="A67" s="98" t="s">
        <v>201</v>
      </c>
      <c r="B67" s="114">
        <v>161755</v>
      </c>
      <c r="C67" s="114">
        <v>162326</v>
      </c>
      <c r="D67" s="114">
        <v>162909</v>
      </c>
      <c r="E67" s="114"/>
      <c r="F67" s="114"/>
      <c r="G67" s="114"/>
      <c r="H67" s="114"/>
      <c r="I67" s="114"/>
      <c r="J67" s="114"/>
      <c r="K67" s="114"/>
      <c r="L67" s="114"/>
      <c r="M67" s="114"/>
      <c r="N67" s="133">
        <f t="shared" si="0"/>
        <v>162330</v>
      </c>
      <c r="O67" s="21"/>
      <c r="P67" s="21"/>
      <c r="Q67" s="21"/>
    </row>
    <row r="68" spans="1:17" s="16" customFormat="1" ht="12.75" customHeight="1" x14ac:dyDescent="0.25">
      <c r="A68" s="98" t="s">
        <v>202</v>
      </c>
      <c r="B68" s="114">
        <v>52391</v>
      </c>
      <c r="C68" s="114">
        <v>52644</v>
      </c>
      <c r="D68" s="114">
        <v>52894</v>
      </c>
      <c r="E68" s="114"/>
      <c r="F68" s="114"/>
      <c r="G68" s="114"/>
      <c r="H68" s="114"/>
      <c r="I68" s="114"/>
      <c r="J68" s="114"/>
      <c r="K68" s="114"/>
      <c r="L68" s="114"/>
      <c r="M68" s="114"/>
      <c r="N68" s="133">
        <f t="shared" si="0"/>
        <v>52643</v>
      </c>
      <c r="O68" s="21"/>
      <c r="P68" s="21"/>
      <c r="Q68" s="21"/>
    </row>
    <row r="69" spans="1:17" s="16" customFormat="1" ht="12.75" customHeight="1" x14ac:dyDescent="0.25">
      <c r="A69" s="98" t="s">
        <v>203</v>
      </c>
      <c r="B69" s="114">
        <v>92723</v>
      </c>
      <c r="C69" s="114">
        <v>92865</v>
      </c>
      <c r="D69" s="114">
        <v>93095</v>
      </c>
      <c r="E69" s="114"/>
      <c r="F69" s="114"/>
      <c r="G69" s="114"/>
      <c r="H69" s="114"/>
      <c r="I69" s="114"/>
      <c r="J69" s="114"/>
      <c r="K69" s="114"/>
      <c r="L69" s="114"/>
      <c r="M69" s="114"/>
      <c r="N69" s="133">
        <f t="shared" ref="N69:N101" si="1">AVERAGE(B69:M69)</f>
        <v>92894.333333333328</v>
      </c>
      <c r="O69" s="21"/>
      <c r="P69" s="21"/>
      <c r="Q69" s="21"/>
    </row>
    <row r="70" spans="1:17" s="16" customFormat="1" ht="12.75" customHeight="1" x14ac:dyDescent="0.25">
      <c r="A70" s="98" t="s">
        <v>204</v>
      </c>
      <c r="B70" s="114">
        <v>65556</v>
      </c>
      <c r="C70" s="114">
        <v>65933</v>
      </c>
      <c r="D70" s="114">
        <v>66243</v>
      </c>
      <c r="E70" s="114"/>
      <c r="F70" s="114"/>
      <c r="G70" s="114"/>
      <c r="H70" s="114"/>
      <c r="I70" s="114"/>
      <c r="J70" s="114"/>
      <c r="K70" s="114"/>
      <c r="L70" s="114"/>
      <c r="M70" s="114"/>
      <c r="N70" s="133">
        <f t="shared" si="1"/>
        <v>65910.666666666672</v>
      </c>
      <c r="O70" s="21"/>
      <c r="P70" s="21"/>
      <c r="Q70" s="21"/>
    </row>
    <row r="71" spans="1:17" s="16" customFormat="1" ht="12.75" customHeight="1" x14ac:dyDescent="0.25">
      <c r="A71" s="122" t="s">
        <v>205</v>
      </c>
      <c r="B71" s="114">
        <v>72</v>
      </c>
      <c r="C71" s="114">
        <v>73</v>
      </c>
      <c r="D71" s="114">
        <v>74</v>
      </c>
      <c r="E71" s="114"/>
      <c r="F71" s="114"/>
      <c r="G71" s="114"/>
      <c r="H71" s="114"/>
      <c r="I71" s="114"/>
      <c r="J71" s="114"/>
      <c r="K71" s="114"/>
      <c r="L71" s="114"/>
      <c r="M71" s="114"/>
      <c r="N71" s="133">
        <f t="shared" si="1"/>
        <v>73</v>
      </c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4">
        <v>171</v>
      </c>
      <c r="C72" s="114">
        <v>145</v>
      </c>
      <c r="D72" s="114">
        <v>195</v>
      </c>
      <c r="E72" s="114"/>
      <c r="F72" s="114"/>
      <c r="G72" s="114"/>
      <c r="H72" s="114"/>
      <c r="I72" s="114"/>
      <c r="J72" s="114"/>
      <c r="K72" s="114"/>
      <c r="L72" s="114"/>
      <c r="M72" s="114"/>
      <c r="N72" s="133">
        <f t="shared" si="1"/>
        <v>170.33333333333334</v>
      </c>
      <c r="O72" s="21"/>
      <c r="P72" s="21"/>
      <c r="Q72" s="21"/>
    </row>
    <row r="73" spans="1:17" s="6" customFormat="1" ht="12.75" customHeight="1" x14ac:dyDescent="0.2">
      <c r="A73" s="100" t="s">
        <v>224</v>
      </c>
      <c r="B73" s="114">
        <v>6</v>
      </c>
      <c r="C73" s="114">
        <v>5</v>
      </c>
      <c r="D73" s="114">
        <v>0</v>
      </c>
      <c r="E73" s="114"/>
      <c r="F73" s="114"/>
      <c r="G73" s="114"/>
      <c r="H73" s="114"/>
      <c r="I73" s="114"/>
      <c r="J73" s="114"/>
      <c r="K73" s="114"/>
      <c r="L73" s="114"/>
      <c r="M73" s="114"/>
      <c r="N73" s="133">
        <f t="shared" si="1"/>
        <v>3.6666666666666665</v>
      </c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4">
        <v>0</v>
      </c>
      <c r="C74" s="114">
        <v>2</v>
      </c>
      <c r="D74" s="114">
        <v>2</v>
      </c>
      <c r="E74" s="114"/>
      <c r="F74" s="114"/>
      <c r="G74" s="114"/>
      <c r="H74" s="114"/>
      <c r="I74" s="114"/>
      <c r="J74" s="114"/>
      <c r="K74" s="114"/>
      <c r="L74" s="114"/>
      <c r="M74" s="114"/>
      <c r="N74" s="133">
        <f t="shared" si="1"/>
        <v>1.3333333333333333</v>
      </c>
      <c r="O74" s="21"/>
      <c r="P74" s="21"/>
      <c r="Q74" s="21"/>
    </row>
    <row r="75" spans="1:17" s="16" customFormat="1" ht="12.75" customHeight="1" x14ac:dyDescent="0.25">
      <c r="A75" s="98" t="s">
        <v>208</v>
      </c>
      <c r="B75" s="114">
        <v>29</v>
      </c>
      <c r="C75" s="114">
        <v>24</v>
      </c>
      <c r="D75" s="114">
        <v>33</v>
      </c>
      <c r="E75" s="114"/>
      <c r="F75" s="114"/>
      <c r="G75" s="114"/>
      <c r="H75" s="114"/>
      <c r="I75" s="114"/>
      <c r="J75" s="114"/>
      <c r="K75" s="114"/>
      <c r="L75" s="114"/>
      <c r="M75" s="114"/>
      <c r="N75" s="133">
        <f t="shared" si="1"/>
        <v>28.666666666666668</v>
      </c>
      <c r="O75" s="21"/>
      <c r="P75" s="21"/>
      <c r="Q75" s="21"/>
    </row>
    <row r="76" spans="1:17" s="16" customFormat="1" ht="12.75" customHeight="1" x14ac:dyDescent="0.25">
      <c r="A76" s="98" t="s">
        <v>209</v>
      </c>
      <c r="B76" s="114">
        <v>41</v>
      </c>
      <c r="C76" s="114">
        <v>48</v>
      </c>
      <c r="D76" s="114">
        <v>43</v>
      </c>
      <c r="E76" s="114"/>
      <c r="F76" s="114"/>
      <c r="G76" s="114"/>
      <c r="H76" s="114"/>
      <c r="I76" s="114"/>
      <c r="J76" s="114"/>
      <c r="K76" s="114"/>
      <c r="L76" s="114"/>
      <c r="M76" s="114"/>
      <c r="N76" s="133">
        <f t="shared" si="1"/>
        <v>44</v>
      </c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97</v>
      </c>
      <c r="C77" s="17">
        <v>165</v>
      </c>
      <c r="D77" s="17">
        <v>127</v>
      </c>
      <c r="E77" s="17"/>
      <c r="F77" s="17"/>
      <c r="G77" s="17"/>
      <c r="H77" s="17"/>
      <c r="I77" s="17"/>
      <c r="J77" s="17"/>
      <c r="K77" s="17"/>
      <c r="L77" s="17"/>
      <c r="M77" s="17"/>
      <c r="N77" s="133">
        <f t="shared" si="1"/>
        <v>129.66666666666666</v>
      </c>
    </row>
    <row r="78" spans="1:17" s="21" customFormat="1" ht="12.75" customHeight="1" x14ac:dyDescent="0.2">
      <c r="A78" s="98" t="s">
        <v>211</v>
      </c>
      <c r="B78" s="17">
        <v>8</v>
      </c>
      <c r="C78" s="17">
        <v>6</v>
      </c>
      <c r="D78" s="17">
        <v>9</v>
      </c>
      <c r="E78" s="17"/>
      <c r="F78" s="17"/>
      <c r="G78" s="17"/>
      <c r="H78" s="17"/>
      <c r="I78" s="17"/>
      <c r="J78" s="17"/>
      <c r="K78" s="17"/>
      <c r="L78" s="17"/>
      <c r="M78" s="17"/>
      <c r="N78" s="133">
        <f t="shared" si="1"/>
        <v>7.666666666666667</v>
      </c>
    </row>
    <row r="79" spans="1:17" s="21" customFormat="1" ht="12.75" customHeight="1" x14ac:dyDescent="0.2">
      <c r="A79" s="100" t="s">
        <v>212</v>
      </c>
      <c r="B79" s="17">
        <v>64</v>
      </c>
      <c r="C79" s="17">
        <v>63</v>
      </c>
      <c r="D79" s="17">
        <v>52</v>
      </c>
      <c r="E79" s="17"/>
      <c r="F79" s="17"/>
      <c r="G79" s="17"/>
      <c r="H79" s="17"/>
      <c r="I79" s="17"/>
      <c r="J79" s="17"/>
      <c r="K79" s="17"/>
      <c r="L79" s="17"/>
      <c r="M79" s="17"/>
      <c r="N79" s="133">
        <f t="shared" si="1"/>
        <v>59.666666666666664</v>
      </c>
    </row>
    <row r="80" spans="1:17" s="21" customFormat="1" ht="12.75" customHeight="1" x14ac:dyDescent="0.2">
      <c r="A80" s="100" t="s">
        <v>213</v>
      </c>
      <c r="B80" s="17">
        <v>85</v>
      </c>
      <c r="C80" s="17">
        <v>133</v>
      </c>
      <c r="D80" s="17">
        <v>113</v>
      </c>
      <c r="E80" s="17"/>
      <c r="F80" s="17"/>
      <c r="G80" s="17"/>
      <c r="H80" s="17"/>
      <c r="I80" s="17"/>
      <c r="J80" s="17"/>
      <c r="K80" s="17"/>
      <c r="L80" s="17"/>
      <c r="M80" s="17"/>
      <c r="N80" s="133">
        <f t="shared" si="1"/>
        <v>110.33333333333333</v>
      </c>
    </row>
    <row r="81" spans="1:17" s="21" customFormat="1" ht="12.75" customHeight="1" x14ac:dyDescent="0.2">
      <c r="A81" s="99" t="s">
        <v>214</v>
      </c>
      <c r="B81" s="18">
        <v>2</v>
      </c>
      <c r="C81" s="18">
        <v>2</v>
      </c>
      <c r="D81" s="18">
        <v>1</v>
      </c>
      <c r="E81" s="18"/>
      <c r="F81" s="18"/>
      <c r="G81" s="18"/>
      <c r="H81" s="18"/>
      <c r="I81" s="18"/>
      <c r="J81" s="18"/>
      <c r="K81" s="18"/>
      <c r="L81" s="18"/>
      <c r="M81" s="18"/>
      <c r="N81" s="133">
        <f t="shared" si="1"/>
        <v>1.6666666666666667</v>
      </c>
    </row>
    <row r="82" spans="1:17" s="21" customFormat="1" ht="12.75" customHeight="1" x14ac:dyDescent="0.2">
      <c r="A82" s="101"/>
      <c r="B82" s="137"/>
      <c r="C82" s="137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28"/>
    </row>
    <row r="83" spans="1:17" s="21" customFormat="1" ht="12.75" customHeight="1" x14ac:dyDescent="0.2">
      <c r="A83" s="125" t="s">
        <v>324</v>
      </c>
      <c r="B83" s="140">
        <v>58101</v>
      </c>
      <c r="C83" s="140">
        <v>58129</v>
      </c>
      <c r="D83" s="140">
        <v>58488</v>
      </c>
      <c r="E83" s="140"/>
      <c r="F83" s="140"/>
      <c r="G83" s="140"/>
      <c r="H83" s="140"/>
      <c r="I83" s="140"/>
      <c r="J83" s="140"/>
      <c r="K83" s="140"/>
      <c r="L83" s="140"/>
      <c r="M83" s="140"/>
      <c r="N83" s="128">
        <f t="shared" si="1"/>
        <v>58239.333333333336</v>
      </c>
    </row>
    <row r="84" spans="1:17" s="21" customFormat="1" ht="12.75" customHeight="1" x14ac:dyDescent="0.2">
      <c r="A84" s="98" t="s">
        <v>327</v>
      </c>
      <c r="B84" s="138">
        <v>20137</v>
      </c>
      <c r="C84" s="138">
        <v>20160</v>
      </c>
      <c r="D84" s="138">
        <v>20451</v>
      </c>
      <c r="E84" s="138"/>
      <c r="F84" s="138"/>
      <c r="G84" s="138"/>
      <c r="H84" s="138"/>
      <c r="I84" s="138"/>
      <c r="J84" s="138"/>
      <c r="K84" s="138"/>
      <c r="L84" s="138"/>
      <c r="M84" s="138"/>
      <c r="N84" s="133">
        <f t="shared" si="1"/>
        <v>20249.333333333332</v>
      </c>
    </row>
    <row r="85" spans="1:17" s="21" customFormat="1" ht="12.75" customHeight="1" x14ac:dyDescent="0.2">
      <c r="A85" s="98" t="s">
        <v>352</v>
      </c>
      <c r="B85" s="138">
        <v>19737</v>
      </c>
      <c r="C85" s="138">
        <v>19748</v>
      </c>
      <c r="D85" s="138">
        <v>20033</v>
      </c>
      <c r="E85" s="138"/>
      <c r="F85" s="138"/>
      <c r="G85" s="138"/>
      <c r="H85" s="138"/>
      <c r="I85" s="138"/>
      <c r="J85" s="138"/>
      <c r="K85" s="138"/>
      <c r="L85" s="138"/>
      <c r="M85" s="138"/>
      <c r="N85" s="133">
        <f t="shared" si="1"/>
        <v>19839.333333333332</v>
      </c>
    </row>
    <row r="86" spans="1:17" s="21" customFormat="1" ht="12.75" customHeight="1" x14ac:dyDescent="0.2">
      <c r="A86" s="98" t="s">
        <v>353</v>
      </c>
      <c r="B86" s="138">
        <v>400</v>
      </c>
      <c r="C86" s="138">
        <v>412</v>
      </c>
      <c r="D86" s="138">
        <v>418</v>
      </c>
      <c r="E86" s="138"/>
      <c r="F86" s="138"/>
      <c r="G86" s="138"/>
      <c r="H86" s="138"/>
      <c r="I86" s="138"/>
      <c r="J86" s="138"/>
      <c r="K86" s="138"/>
      <c r="L86" s="138"/>
      <c r="M86" s="138"/>
      <c r="N86" s="133">
        <f t="shared" si="1"/>
        <v>410</v>
      </c>
      <c r="O86" s="9"/>
      <c r="P86" s="9"/>
      <c r="Q86" s="9"/>
    </row>
    <row r="87" spans="1:17" s="21" customFormat="1" ht="12.75" customHeight="1" x14ac:dyDescent="0.2">
      <c r="A87" s="98" t="s">
        <v>330</v>
      </c>
      <c r="B87" s="138">
        <v>1980</v>
      </c>
      <c r="C87" s="138">
        <v>1870</v>
      </c>
      <c r="D87" s="138">
        <v>1884</v>
      </c>
      <c r="E87" s="138"/>
      <c r="F87" s="138"/>
      <c r="G87" s="138"/>
      <c r="H87" s="138"/>
      <c r="I87" s="138"/>
      <c r="J87" s="138"/>
      <c r="K87" s="138"/>
      <c r="L87" s="138"/>
      <c r="M87" s="138"/>
      <c r="N87" s="133">
        <f t="shared" si="1"/>
        <v>1911.3333333333333</v>
      </c>
      <c r="O87" s="9"/>
      <c r="P87" s="9"/>
      <c r="Q87" s="9"/>
    </row>
    <row r="88" spans="1:17" s="21" customFormat="1" ht="12.75" customHeight="1" x14ac:dyDescent="0.2">
      <c r="A88" s="98" t="s">
        <v>351</v>
      </c>
      <c r="B88" s="138">
        <v>35984</v>
      </c>
      <c r="C88" s="138">
        <v>36099</v>
      </c>
      <c r="D88" s="138">
        <v>36153</v>
      </c>
      <c r="E88" s="138"/>
      <c r="F88" s="138"/>
      <c r="G88" s="138"/>
      <c r="H88" s="138"/>
      <c r="I88" s="138"/>
      <c r="J88" s="138"/>
      <c r="K88" s="138"/>
      <c r="L88" s="138"/>
      <c r="M88" s="138"/>
      <c r="N88" s="133">
        <f t="shared" si="1"/>
        <v>36078.666666666664</v>
      </c>
      <c r="O88" s="9"/>
      <c r="P88" s="9"/>
      <c r="Q88" s="9"/>
    </row>
    <row r="89" spans="1:17" s="21" customFormat="1" ht="12.75" customHeight="1" x14ac:dyDescent="0.2">
      <c r="A89" s="98" t="s">
        <v>354</v>
      </c>
      <c r="B89" s="138">
        <v>33223</v>
      </c>
      <c r="C89" s="138">
        <v>33337</v>
      </c>
      <c r="D89" s="138">
        <v>33140</v>
      </c>
      <c r="E89" s="138"/>
      <c r="F89" s="138"/>
      <c r="G89" s="138"/>
      <c r="H89" s="138"/>
      <c r="I89" s="138"/>
      <c r="J89" s="138"/>
      <c r="K89" s="138"/>
      <c r="L89" s="138"/>
      <c r="M89" s="138"/>
      <c r="N89" s="133">
        <f t="shared" si="1"/>
        <v>33233.333333333336</v>
      </c>
      <c r="O89" s="9"/>
      <c r="P89" s="9"/>
      <c r="Q89" s="9"/>
    </row>
    <row r="90" spans="1:17" s="21" customFormat="1" ht="12.75" customHeight="1" x14ac:dyDescent="0.2">
      <c r="A90" s="98" t="s">
        <v>355</v>
      </c>
      <c r="B90" s="138">
        <v>1338</v>
      </c>
      <c r="C90" s="138">
        <v>1337</v>
      </c>
      <c r="D90" s="138">
        <v>1325</v>
      </c>
      <c r="E90" s="138"/>
      <c r="F90" s="138"/>
      <c r="G90" s="138"/>
      <c r="H90" s="138"/>
      <c r="I90" s="138"/>
      <c r="J90" s="138"/>
      <c r="K90" s="138"/>
      <c r="L90" s="138"/>
      <c r="M90" s="138"/>
      <c r="N90" s="133">
        <f t="shared" si="1"/>
        <v>1333.3333333333333</v>
      </c>
      <c r="O90" s="9"/>
      <c r="P90" s="9"/>
      <c r="Q90" s="9"/>
    </row>
    <row r="91" spans="1:17" s="21" customFormat="1" ht="12.75" customHeight="1" x14ac:dyDescent="0.2">
      <c r="A91" s="98" t="s">
        <v>356</v>
      </c>
      <c r="B91" s="138">
        <v>1358</v>
      </c>
      <c r="C91" s="138">
        <v>1356</v>
      </c>
      <c r="D91" s="138">
        <v>1347</v>
      </c>
      <c r="E91" s="138"/>
      <c r="F91" s="138"/>
      <c r="G91" s="138"/>
      <c r="H91" s="138"/>
      <c r="I91" s="138"/>
      <c r="J91" s="138"/>
      <c r="K91" s="138"/>
      <c r="L91" s="138"/>
      <c r="M91" s="138"/>
      <c r="N91" s="133">
        <f t="shared" si="1"/>
        <v>1353.6666666666667</v>
      </c>
      <c r="O91" s="9"/>
      <c r="P91" s="9"/>
      <c r="Q91" s="9"/>
    </row>
    <row r="92" spans="1:17" s="21" customFormat="1" ht="12.75" customHeight="1" x14ac:dyDescent="0.2">
      <c r="A92" s="98" t="s">
        <v>357</v>
      </c>
      <c r="B92" s="138">
        <v>30</v>
      </c>
      <c r="C92" s="138">
        <v>34</v>
      </c>
      <c r="D92" s="138">
        <v>34</v>
      </c>
      <c r="E92" s="138"/>
      <c r="F92" s="138"/>
      <c r="G92" s="138"/>
      <c r="H92" s="138"/>
      <c r="I92" s="138"/>
      <c r="J92" s="138"/>
      <c r="K92" s="138"/>
      <c r="L92" s="138"/>
      <c r="M92" s="138"/>
      <c r="N92" s="133">
        <f t="shared" si="1"/>
        <v>32.666666666666664</v>
      </c>
      <c r="O92" s="9"/>
      <c r="P92" s="9"/>
      <c r="Q92" s="9"/>
    </row>
    <row r="93" spans="1:17" s="21" customFormat="1" ht="12.75" customHeight="1" x14ac:dyDescent="0.2">
      <c r="A93" s="104" t="s">
        <v>358</v>
      </c>
      <c r="B93" s="139">
        <v>35</v>
      </c>
      <c r="C93" s="139">
        <v>35</v>
      </c>
      <c r="D93" s="139">
        <v>37</v>
      </c>
      <c r="E93" s="139"/>
      <c r="F93" s="139"/>
      <c r="G93" s="139"/>
      <c r="H93" s="139"/>
      <c r="I93" s="139"/>
      <c r="J93" s="139"/>
      <c r="K93" s="139"/>
      <c r="L93" s="139"/>
      <c r="M93" s="139"/>
      <c r="N93" s="133">
        <f t="shared" si="1"/>
        <v>35.666666666666664</v>
      </c>
      <c r="O93" s="9"/>
      <c r="P93" s="9"/>
      <c r="Q93" s="9"/>
    </row>
    <row r="94" spans="1:17" s="21" customFormat="1" ht="12.75" customHeight="1" x14ac:dyDescent="0.2">
      <c r="A94" s="101"/>
      <c r="B94" s="137"/>
      <c r="C94" s="137"/>
      <c r="D94" s="137"/>
      <c r="E94" s="137"/>
      <c r="F94" s="137"/>
      <c r="G94" s="137"/>
      <c r="H94" s="137"/>
      <c r="I94" s="137"/>
      <c r="J94" s="137"/>
      <c r="K94" s="137"/>
      <c r="L94" s="137"/>
      <c r="M94" s="137"/>
      <c r="N94" s="128"/>
      <c r="O94" s="9"/>
      <c r="P94" s="9"/>
      <c r="Q94" s="9"/>
    </row>
    <row r="95" spans="1:17" s="21" customFormat="1" ht="12.75" customHeight="1" x14ac:dyDescent="0.2">
      <c r="A95" s="85" t="s">
        <v>154</v>
      </c>
      <c r="B95" s="169"/>
      <c r="C95" s="169"/>
      <c r="D95" s="169"/>
      <c r="E95" s="126"/>
      <c r="F95" s="201"/>
      <c r="G95" s="201"/>
      <c r="H95" s="201"/>
      <c r="I95" s="201"/>
      <c r="J95" s="201"/>
      <c r="K95" s="201"/>
      <c r="L95" s="201"/>
      <c r="M95" s="201"/>
      <c r="N95" s="128"/>
      <c r="O95" s="9"/>
      <c r="P95" s="9"/>
      <c r="Q95" s="9"/>
    </row>
    <row r="96" spans="1:17" s="21" customFormat="1" ht="12.75" customHeight="1" x14ac:dyDescent="0.2">
      <c r="A96" s="102" t="s">
        <v>148</v>
      </c>
      <c r="B96" s="138">
        <v>116177</v>
      </c>
      <c r="C96" s="138">
        <v>112535</v>
      </c>
      <c r="D96" s="138">
        <v>115441</v>
      </c>
      <c r="E96" s="138"/>
      <c r="F96" s="138"/>
      <c r="G96" s="138"/>
      <c r="H96" s="138"/>
      <c r="I96" s="138"/>
      <c r="J96" s="138"/>
      <c r="K96" s="138"/>
      <c r="L96" s="138"/>
      <c r="M96" s="138"/>
      <c r="N96" s="133">
        <f t="shared" si="1"/>
        <v>114717.66666666667</v>
      </c>
      <c r="O96" s="9"/>
      <c r="P96" s="9"/>
      <c r="Q96" s="9"/>
    </row>
    <row r="97" spans="1:17" s="21" customFormat="1" ht="12.75" customHeight="1" x14ac:dyDescent="0.2">
      <c r="A97" s="103" t="s">
        <v>149</v>
      </c>
      <c r="B97" s="138">
        <v>19992</v>
      </c>
      <c r="C97" s="138">
        <v>20057</v>
      </c>
      <c r="D97" s="138">
        <v>20279</v>
      </c>
      <c r="E97" s="138"/>
      <c r="F97" s="138"/>
      <c r="G97" s="138"/>
      <c r="H97" s="138"/>
      <c r="I97" s="138"/>
      <c r="J97" s="138"/>
      <c r="K97" s="138"/>
      <c r="L97" s="138"/>
      <c r="M97" s="138"/>
      <c r="N97" s="133">
        <f t="shared" si="1"/>
        <v>20109.333333333332</v>
      </c>
      <c r="O97" s="9"/>
      <c r="P97" s="9"/>
      <c r="Q97" s="9"/>
    </row>
    <row r="98" spans="1:17" s="21" customFormat="1" ht="12.75" customHeight="1" x14ac:dyDescent="0.2">
      <c r="A98" s="103" t="s">
        <v>152</v>
      </c>
      <c r="B98" s="138">
        <v>402</v>
      </c>
      <c r="C98" s="138">
        <v>383</v>
      </c>
      <c r="D98" s="138">
        <v>397</v>
      </c>
      <c r="E98" s="138"/>
      <c r="F98" s="138"/>
      <c r="G98" s="138"/>
      <c r="H98" s="138"/>
      <c r="I98" s="138"/>
      <c r="J98" s="138"/>
      <c r="K98" s="138"/>
      <c r="L98" s="138"/>
      <c r="M98" s="138"/>
      <c r="N98" s="133">
        <f t="shared" si="1"/>
        <v>394</v>
      </c>
      <c r="O98" s="9"/>
      <c r="P98" s="9"/>
      <c r="Q98" s="9"/>
    </row>
    <row r="99" spans="1:17" s="21" customFormat="1" ht="12.75" customHeight="1" x14ac:dyDescent="0.2">
      <c r="A99" s="103" t="s">
        <v>150</v>
      </c>
      <c r="B99" s="138">
        <v>14276</v>
      </c>
      <c r="C99" s="138">
        <v>13961</v>
      </c>
      <c r="D99" s="138">
        <v>14235</v>
      </c>
      <c r="E99" s="138"/>
      <c r="F99" s="138"/>
      <c r="G99" s="138"/>
      <c r="H99" s="138"/>
      <c r="I99" s="138"/>
      <c r="J99" s="138"/>
      <c r="K99" s="138"/>
      <c r="L99" s="138"/>
      <c r="M99" s="138"/>
      <c r="N99" s="133">
        <f t="shared" si="1"/>
        <v>14157.333333333334</v>
      </c>
      <c r="O99" s="9"/>
      <c r="P99" s="9"/>
      <c r="Q99" s="9"/>
    </row>
    <row r="100" spans="1:17" s="21" customFormat="1" ht="12.75" customHeight="1" x14ac:dyDescent="0.2">
      <c r="A100" s="103" t="s">
        <v>151</v>
      </c>
      <c r="B100" s="138">
        <v>29031</v>
      </c>
      <c r="C100" s="138">
        <v>29197</v>
      </c>
      <c r="D100" s="138">
        <v>29595</v>
      </c>
      <c r="E100" s="138"/>
      <c r="F100" s="138"/>
      <c r="G100" s="138"/>
      <c r="H100" s="138"/>
      <c r="I100" s="138"/>
      <c r="J100" s="138"/>
      <c r="K100" s="138"/>
      <c r="L100" s="138"/>
      <c r="M100" s="138"/>
      <c r="N100" s="133">
        <f t="shared" si="1"/>
        <v>29274.333333333332</v>
      </c>
      <c r="O100" s="9"/>
      <c r="P100" s="9"/>
      <c r="Q100" s="9"/>
    </row>
    <row r="101" spans="1:17" s="21" customFormat="1" ht="12.75" customHeight="1" x14ac:dyDescent="0.2">
      <c r="A101" s="104" t="s">
        <v>153</v>
      </c>
      <c r="B101" s="139">
        <v>5445</v>
      </c>
      <c r="C101" s="139">
        <v>5463</v>
      </c>
      <c r="D101" s="139">
        <v>5498</v>
      </c>
      <c r="E101" s="139"/>
      <c r="F101" s="139"/>
      <c r="G101" s="139"/>
      <c r="H101" s="139"/>
      <c r="I101" s="139"/>
      <c r="J101" s="139"/>
      <c r="K101" s="139"/>
      <c r="L101" s="139"/>
      <c r="M101" s="139"/>
      <c r="N101" s="133">
        <f t="shared" si="1"/>
        <v>5468.666666666667</v>
      </c>
      <c r="O101" s="9"/>
      <c r="P101" s="9"/>
      <c r="Q101" s="9"/>
    </row>
    <row r="102" spans="1:17" s="21" customFormat="1" ht="12.75" customHeight="1" x14ac:dyDescent="0.2">
      <c r="A102" s="101"/>
      <c r="B102" s="137"/>
      <c r="C102" s="137"/>
      <c r="D102" s="137"/>
      <c r="E102" s="137"/>
      <c r="F102" s="137"/>
      <c r="G102" s="137"/>
      <c r="H102" s="137"/>
      <c r="I102" s="137"/>
      <c r="J102" s="137"/>
      <c r="K102" s="137"/>
      <c r="L102" s="137"/>
      <c r="M102" s="137"/>
      <c r="N102" s="137"/>
      <c r="O102" s="9"/>
      <c r="P102" s="9"/>
      <c r="Q102" s="9"/>
    </row>
    <row r="112" spans="1:17" x14ac:dyDescent="0.2">
      <c r="G112" s="22"/>
    </row>
    <row r="113" spans="7:7" x14ac:dyDescent="0.2">
      <c r="G113" s="22"/>
    </row>
    <row r="114" spans="7:7" x14ac:dyDescent="0.2">
      <c r="G114" s="22"/>
    </row>
    <row r="115" spans="7:7" x14ac:dyDescent="0.2">
      <c r="G115" s="22"/>
    </row>
  </sheetData>
  <mergeCells count="1">
    <mergeCell ref="N2:N3"/>
  </mergeCells>
  <phoneticPr fontId="2" type="noConversion"/>
  <pageMargins left="0.23622047244094491" right="0.23622047244094491" top="0" bottom="0" header="0" footer="0"/>
  <pageSetup paperSize="9" scale="96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73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D17" sqref="D17:D19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3" width="11.140625" style="9" customWidth="1"/>
    <col min="14" max="14" width="12.85546875" style="9" bestFit="1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350</v>
      </c>
      <c r="C3" s="201" t="s">
        <v>363</v>
      </c>
      <c r="D3" s="201" t="s">
        <v>364</v>
      </c>
      <c r="E3" s="126"/>
      <c r="F3" s="126"/>
      <c r="G3" s="201"/>
      <c r="H3" s="126"/>
      <c r="I3" s="201"/>
      <c r="J3" s="126"/>
      <c r="K3" s="201"/>
      <c r="L3" s="201"/>
      <c r="M3" s="201"/>
      <c r="N3" s="126" t="s">
        <v>268</v>
      </c>
    </row>
    <row r="4" spans="1:14" ht="12.75" customHeight="1" x14ac:dyDescent="0.2">
      <c r="A4" s="7" t="s">
        <v>1</v>
      </c>
      <c r="B4" s="8">
        <f t="shared" ref="B4:D4" si="0">B5+B14+B17+B18+B19+B13</f>
        <v>24366654.760000002</v>
      </c>
      <c r="C4" s="8">
        <f t="shared" si="0"/>
        <v>25397551.939999998</v>
      </c>
      <c r="D4" s="8">
        <f t="shared" si="0"/>
        <v>24258847.98</v>
      </c>
      <c r="E4" s="8"/>
      <c r="F4" s="8"/>
      <c r="G4" s="8"/>
      <c r="H4" s="8"/>
      <c r="I4" s="8"/>
      <c r="J4" s="8"/>
      <c r="K4" s="8"/>
      <c r="L4" s="8"/>
      <c r="M4" s="8"/>
      <c r="N4" s="8">
        <f>SUM(B4:M4)</f>
        <v>74023054.680000007</v>
      </c>
    </row>
    <row r="5" spans="1:14" s="6" customFormat="1" ht="12" customHeight="1" x14ac:dyDescent="0.2">
      <c r="A5" s="91" t="s">
        <v>279</v>
      </c>
      <c r="B5" s="8">
        <v>22178711.440000001</v>
      </c>
      <c r="C5" s="111">
        <v>22090949.079999998</v>
      </c>
      <c r="D5" s="29">
        <v>22510653.52</v>
      </c>
      <c r="E5" s="29"/>
      <c r="F5" s="29"/>
      <c r="G5" s="29"/>
      <c r="H5" s="29"/>
      <c r="I5" s="29"/>
      <c r="J5" s="29"/>
      <c r="K5" s="170"/>
      <c r="L5" s="170"/>
      <c r="M5" s="171"/>
      <c r="N5" s="8">
        <f t="shared" ref="N5:N37" si="1">SUM(B5:M5)</f>
        <v>66780314.039999992</v>
      </c>
    </row>
    <row r="6" spans="1:14" ht="12.75" customHeight="1" x14ac:dyDescent="0.2">
      <c r="A6" s="87" t="s">
        <v>169</v>
      </c>
      <c r="B6" s="13">
        <v>972523.7</v>
      </c>
      <c r="C6" s="13">
        <v>961957.26</v>
      </c>
      <c r="D6" s="129">
        <v>1008236.02</v>
      </c>
      <c r="E6" s="129"/>
      <c r="F6" s="129"/>
      <c r="G6" s="129"/>
      <c r="H6" s="129"/>
      <c r="I6" s="129"/>
      <c r="J6" s="129"/>
      <c r="K6" s="172"/>
      <c r="L6" s="173"/>
      <c r="M6" s="173"/>
      <c r="N6" s="221">
        <f t="shared" si="1"/>
        <v>2942716.98</v>
      </c>
    </row>
    <row r="7" spans="1:14" ht="12.75" customHeight="1" x14ac:dyDescent="0.2">
      <c r="A7" s="87" t="s">
        <v>170</v>
      </c>
      <c r="B7" s="13">
        <v>816709.06</v>
      </c>
      <c r="C7" s="13">
        <v>810233.05</v>
      </c>
      <c r="D7" s="129">
        <v>840534.75</v>
      </c>
      <c r="E7" s="129"/>
      <c r="F7" s="129"/>
      <c r="G7" s="129"/>
      <c r="H7" s="129"/>
      <c r="I7" s="129"/>
      <c r="J7" s="129"/>
      <c r="K7" s="172"/>
      <c r="L7" s="173"/>
      <c r="M7" s="173"/>
      <c r="N7" s="221">
        <f t="shared" si="1"/>
        <v>2467476.8600000003</v>
      </c>
    </row>
    <row r="8" spans="1:14" ht="12.75" customHeight="1" x14ac:dyDescent="0.2">
      <c r="A8" s="87" t="s">
        <v>282</v>
      </c>
      <c r="B8" s="13">
        <v>28430.87</v>
      </c>
      <c r="C8" s="13">
        <v>29265.040000000001</v>
      </c>
      <c r="D8" s="129">
        <v>30422.25</v>
      </c>
      <c r="E8" s="129"/>
      <c r="F8" s="129"/>
      <c r="G8" s="129"/>
      <c r="H8" s="129"/>
      <c r="I8" s="129"/>
      <c r="J8" s="129"/>
      <c r="K8" s="172"/>
      <c r="L8" s="173"/>
      <c r="M8" s="173"/>
      <c r="N8" s="221">
        <f t="shared" si="1"/>
        <v>88118.16</v>
      </c>
    </row>
    <row r="9" spans="1:14" ht="12.75" customHeight="1" x14ac:dyDescent="0.2">
      <c r="A9" s="87" t="s">
        <v>155</v>
      </c>
      <c r="B9" s="13">
        <v>18091842.789999999</v>
      </c>
      <c r="C9" s="13">
        <v>18225602.780000001</v>
      </c>
      <c r="D9" s="129">
        <v>18584429.960000001</v>
      </c>
      <c r="E9" s="129"/>
      <c r="F9" s="129"/>
      <c r="G9" s="129"/>
      <c r="H9" s="129"/>
      <c r="I9" s="129"/>
      <c r="J9" s="129"/>
      <c r="K9" s="172"/>
      <c r="L9" s="173"/>
      <c r="M9" s="173"/>
      <c r="N9" s="221">
        <f t="shared" si="1"/>
        <v>54901875.530000001</v>
      </c>
    </row>
    <row r="10" spans="1:14" ht="12.75" customHeight="1" x14ac:dyDescent="0.2">
      <c r="A10" s="87" t="s">
        <v>156</v>
      </c>
      <c r="B10" s="13">
        <v>3027237.43</v>
      </c>
      <c r="C10" s="13">
        <v>3135612.36</v>
      </c>
      <c r="D10" s="129">
        <v>3200429.71</v>
      </c>
      <c r="E10" s="129"/>
      <c r="F10" s="129"/>
      <c r="G10" s="129"/>
      <c r="H10" s="129"/>
      <c r="I10" s="129"/>
      <c r="J10" s="129"/>
      <c r="K10" s="172"/>
      <c r="L10" s="173"/>
      <c r="M10" s="173"/>
      <c r="N10" s="221">
        <f t="shared" si="1"/>
        <v>9363279.5</v>
      </c>
    </row>
    <row r="11" spans="1:14" s="11" customFormat="1" ht="12.75" customHeight="1" x14ac:dyDescent="0.2">
      <c r="A11" s="87" t="s">
        <v>157</v>
      </c>
      <c r="B11" s="13">
        <v>235132.79999999999</v>
      </c>
      <c r="C11" s="13">
        <v>239618.15</v>
      </c>
      <c r="D11" s="129">
        <v>233246.39</v>
      </c>
      <c r="E11" s="129"/>
      <c r="F11" s="129"/>
      <c r="G11" s="129"/>
      <c r="H11" s="129"/>
      <c r="I11" s="129"/>
      <c r="J11" s="129"/>
      <c r="K11" s="172"/>
      <c r="L11" s="173"/>
      <c r="M11" s="173"/>
      <c r="N11" s="221">
        <f t="shared" si="1"/>
        <v>707997.34</v>
      </c>
    </row>
    <row r="12" spans="1:14" s="11" customFormat="1" ht="12.75" customHeight="1" x14ac:dyDescent="0.2">
      <c r="A12" s="87" t="s">
        <v>158</v>
      </c>
      <c r="B12" s="13">
        <v>23463</v>
      </c>
      <c r="C12" s="13">
        <v>23341.5</v>
      </c>
      <c r="D12" s="129">
        <v>22882.5</v>
      </c>
      <c r="E12" s="129"/>
      <c r="F12" s="129"/>
      <c r="G12" s="129"/>
      <c r="H12" s="129"/>
      <c r="I12" s="129"/>
      <c r="J12" s="129"/>
      <c r="K12" s="172"/>
      <c r="L12" s="173"/>
      <c r="M12" s="173"/>
      <c r="N12" s="221">
        <f t="shared" si="1"/>
        <v>69687</v>
      </c>
    </row>
    <row r="13" spans="1:14" ht="12.75" customHeight="1" x14ac:dyDescent="0.2">
      <c r="A13" s="87" t="s">
        <v>162</v>
      </c>
      <c r="B13" s="13">
        <v>11654.36</v>
      </c>
      <c r="C13" s="13">
        <v>13297.07</v>
      </c>
      <c r="D13" s="129">
        <v>13042.94</v>
      </c>
      <c r="E13" s="129"/>
      <c r="F13" s="129"/>
      <c r="G13" s="129"/>
      <c r="H13" s="129"/>
      <c r="I13" s="129"/>
      <c r="J13" s="129"/>
      <c r="K13" s="172"/>
      <c r="L13" s="173"/>
      <c r="M13" s="173"/>
      <c r="N13" s="221">
        <f t="shared" si="1"/>
        <v>37994.370000000003</v>
      </c>
    </row>
    <row r="14" spans="1:14" s="12" customFormat="1" ht="12.75" customHeight="1" x14ac:dyDescent="0.2">
      <c r="A14" s="88" t="s">
        <v>163</v>
      </c>
      <c r="B14" s="130">
        <v>608724</v>
      </c>
      <c r="C14" s="130">
        <v>622951.37</v>
      </c>
      <c r="D14" s="130">
        <v>629803.47</v>
      </c>
      <c r="E14" s="130"/>
      <c r="F14" s="130"/>
      <c r="G14" s="130"/>
      <c r="H14" s="130"/>
      <c r="I14" s="130"/>
      <c r="J14" s="130"/>
      <c r="K14" s="174"/>
      <c r="L14" s="175"/>
      <c r="M14" s="175"/>
      <c r="N14" s="221">
        <f t="shared" si="1"/>
        <v>1861478.84</v>
      </c>
    </row>
    <row r="15" spans="1:14" s="12" customFormat="1" ht="12.75" customHeight="1" x14ac:dyDescent="0.2">
      <c r="A15" s="88" t="s">
        <v>176</v>
      </c>
      <c r="B15" s="84">
        <v>576139.9</v>
      </c>
      <c r="C15" s="84">
        <v>590611.62</v>
      </c>
      <c r="D15" s="130">
        <v>597877.56000000006</v>
      </c>
      <c r="E15" s="130"/>
      <c r="F15" s="130"/>
      <c r="G15" s="130"/>
      <c r="H15" s="130"/>
      <c r="I15" s="130"/>
      <c r="J15" s="130"/>
      <c r="K15" s="174"/>
      <c r="L15" s="175"/>
      <c r="M15" s="175"/>
      <c r="N15" s="221">
        <f t="shared" si="1"/>
        <v>1764629.08</v>
      </c>
    </row>
    <row r="16" spans="1:14" s="12" customFormat="1" ht="12.75" customHeight="1" x14ac:dyDescent="0.2">
      <c r="A16" s="88" t="s">
        <v>177</v>
      </c>
      <c r="B16" s="84">
        <v>32584.1</v>
      </c>
      <c r="C16" s="84">
        <v>32339.75</v>
      </c>
      <c r="D16" s="130">
        <v>31925.91</v>
      </c>
      <c r="E16" s="130"/>
      <c r="F16" s="130"/>
      <c r="G16" s="130"/>
      <c r="H16" s="130"/>
      <c r="I16" s="130"/>
      <c r="J16" s="130"/>
      <c r="K16" s="174"/>
      <c r="L16" s="175"/>
      <c r="M16" s="175"/>
      <c r="N16" s="221">
        <f t="shared" si="1"/>
        <v>96849.76</v>
      </c>
    </row>
    <row r="17" spans="1:14" ht="12.75" customHeight="1" x14ac:dyDescent="0.2">
      <c r="A17" s="89" t="s">
        <v>172</v>
      </c>
      <c r="B17" s="70">
        <v>1558936.28</v>
      </c>
      <c r="C17" s="70">
        <v>1292460.6299999999</v>
      </c>
      <c r="D17" s="129">
        <v>1095978.55</v>
      </c>
      <c r="E17" s="129"/>
      <c r="F17" s="129"/>
      <c r="G17" s="129"/>
      <c r="H17" s="129"/>
      <c r="I17" s="129"/>
      <c r="J17" s="129"/>
      <c r="K17" s="172"/>
      <c r="L17" s="173"/>
      <c r="M17" s="173"/>
      <c r="N17" s="221">
        <f t="shared" si="1"/>
        <v>3947375.46</v>
      </c>
    </row>
    <row r="18" spans="1:14" ht="12.75" customHeight="1" x14ac:dyDescent="0.2">
      <c r="A18" s="87" t="s">
        <v>164</v>
      </c>
      <c r="B18" s="13">
        <v>8628.68</v>
      </c>
      <c r="C18" s="13">
        <v>9007.989999999998</v>
      </c>
      <c r="D18" s="129">
        <v>9369.5</v>
      </c>
      <c r="E18" s="129"/>
      <c r="F18" s="129"/>
      <c r="G18" s="129"/>
      <c r="H18" s="129"/>
      <c r="I18" s="129"/>
      <c r="J18" s="129"/>
      <c r="K18" s="172"/>
      <c r="L18" s="173"/>
      <c r="M18" s="173"/>
      <c r="N18" s="221">
        <f t="shared" si="1"/>
        <v>27006.17</v>
      </c>
    </row>
    <row r="19" spans="1:14" ht="12.75" customHeight="1" x14ac:dyDescent="0.2">
      <c r="A19" s="87" t="s">
        <v>173</v>
      </c>
      <c r="B19" s="13">
        <v>0</v>
      </c>
      <c r="C19" s="13">
        <v>1368885.7999999998</v>
      </c>
      <c r="D19" s="129">
        <v>0</v>
      </c>
      <c r="E19" s="129"/>
      <c r="F19" s="129"/>
      <c r="G19" s="129"/>
      <c r="H19" s="129"/>
      <c r="I19" s="129"/>
      <c r="J19" s="129"/>
      <c r="K19" s="172"/>
      <c r="L19" s="173"/>
      <c r="M19" s="173"/>
      <c r="N19" s="221">
        <f t="shared" si="1"/>
        <v>1368885.7999999998</v>
      </c>
    </row>
    <row r="20" spans="1:14" ht="12.75" customHeight="1" x14ac:dyDescent="0.2">
      <c r="A20" s="92" t="s">
        <v>2</v>
      </c>
      <c r="B20" s="8">
        <f t="shared" ref="B20:D20" si="2">B21+B22+B23+B24+B25+B26+B27+B28+B30+B32+B33+B34+B35+B36+B37</f>
        <v>58252344.890000008</v>
      </c>
      <c r="C20" s="8">
        <f t="shared" si="2"/>
        <v>60415121.870000012</v>
      </c>
      <c r="D20" s="8">
        <f t="shared" si="2"/>
        <v>59816747.030000001</v>
      </c>
      <c r="E20" s="8"/>
      <c r="F20" s="8"/>
      <c r="G20" s="8"/>
      <c r="H20" s="8"/>
      <c r="I20" s="8"/>
      <c r="J20" s="8"/>
      <c r="K20" s="8"/>
      <c r="L20" s="8"/>
      <c r="M20" s="8"/>
      <c r="N20" s="8">
        <f t="shared" si="1"/>
        <v>178484213.79000002</v>
      </c>
    </row>
    <row r="21" spans="1:14" s="14" customFormat="1" ht="12.75" customHeight="1" x14ac:dyDescent="0.2">
      <c r="A21" s="108" t="s">
        <v>168</v>
      </c>
      <c r="B21" s="24">
        <v>648014.97</v>
      </c>
      <c r="C21" s="24">
        <v>766991.79</v>
      </c>
      <c r="D21" s="127">
        <v>684949.25</v>
      </c>
      <c r="E21" s="127"/>
      <c r="F21" s="127"/>
      <c r="G21" s="127"/>
      <c r="H21" s="127"/>
      <c r="I21" s="127"/>
      <c r="J21" s="127"/>
      <c r="K21" s="176"/>
      <c r="L21" s="177"/>
      <c r="M21" s="177"/>
      <c r="N21" s="221">
        <f t="shared" si="1"/>
        <v>2099956.0099999998</v>
      </c>
    </row>
    <row r="22" spans="1:14" s="27" customFormat="1" ht="12.75" customHeight="1" x14ac:dyDescent="0.2">
      <c r="A22" s="94" t="s">
        <v>190</v>
      </c>
      <c r="B22" s="26">
        <v>2470382.09</v>
      </c>
      <c r="C22" s="26">
        <v>3150229.07</v>
      </c>
      <c r="D22" s="129">
        <v>2760097.32</v>
      </c>
      <c r="E22" s="129"/>
      <c r="F22" s="129"/>
      <c r="G22" s="129"/>
      <c r="H22" s="129"/>
      <c r="I22" s="129"/>
      <c r="J22" s="129"/>
      <c r="K22" s="172"/>
      <c r="L22" s="173"/>
      <c r="M22" s="173"/>
      <c r="N22" s="221">
        <f t="shared" si="1"/>
        <v>8380708.4800000004</v>
      </c>
    </row>
    <row r="23" spans="1:14" s="27" customFormat="1" ht="12.75" customHeight="1" x14ac:dyDescent="0.2">
      <c r="A23" s="95" t="s">
        <v>191</v>
      </c>
      <c r="B23" s="26">
        <v>6660.72</v>
      </c>
      <c r="C23" s="26">
        <v>12867.3</v>
      </c>
      <c r="D23" s="129">
        <v>9839.7000000000007</v>
      </c>
      <c r="E23" s="129"/>
      <c r="F23" s="129"/>
      <c r="G23" s="129"/>
      <c r="H23" s="129"/>
      <c r="I23" s="129"/>
      <c r="J23" s="129"/>
      <c r="K23" s="172"/>
      <c r="L23" s="173"/>
      <c r="M23" s="173"/>
      <c r="N23" s="221">
        <f t="shared" si="1"/>
        <v>29367.72</v>
      </c>
    </row>
    <row r="24" spans="1:14" s="14" customFormat="1" ht="12.75" customHeight="1" x14ac:dyDescent="0.2">
      <c r="A24" s="94" t="s">
        <v>192</v>
      </c>
      <c r="B24" s="26">
        <v>3413.88</v>
      </c>
      <c r="C24" s="26">
        <v>7406.28</v>
      </c>
      <c r="D24" s="127">
        <v>2357.5500000000002</v>
      </c>
      <c r="E24" s="127"/>
      <c r="F24" s="127"/>
      <c r="G24" s="127"/>
      <c r="H24" s="127"/>
      <c r="I24" s="127"/>
      <c r="J24" s="127"/>
      <c r="K24" s="176"/>
      <c r="L24" s="173"/>
      <c r="M24" s="173"/>
      <c r="N24" s="221">
        <f t="shared" si="1"/>
        <v>13177.71</v>
      </c>
    </row>
    <row r="25" spans="1:14" s="14" customFormat="1" ht="12.75" customHeight="1" x14ac:dyDescent="0.2">
      <c r="A25" s="94" t="s">
        <v>215</v>
      </c>
      <c r="B25" s="26">
        <v>326009.64</v>
      </c>
      <c r="C25" s="26">
        <v>378352.83</v>
      </c>
      <c r="D25" s="127">
        <v>341306.28</v>
      </c>
      <c r="E25" s="127"/>
      <c r="F25" s="127"/>
      <c r="G25" s="127"/>
      <c r="H25" s="127"/>
      <c r="I25" s="127"/>
      <c r="J25" s="127"/>
      <c r="K25" s="176"/>
      <c r="L25" s="173"/>
      <c r="M25" s="173"/>
      <c r="N25" s="221">
        <f t="shared" si="1"/>
        <v>1045668.75</v>
      </c>
    </row>
    <row r="26" spans="1:14" ht="12.75" customHeight="1" x14ac:dyDescent="0.2">
      <c r="A26" s="90" t="s">
        <v>165</v>
      </c>
      <c r="B26" s="26">
        <v>25583813.489999998</v>
      </c>
      <c r="C26" s="26">
        <v>26308500.370000001</v>
      </c>
      <c r="D26" s="129">
        <v>26352978.5</v>
      </c>
      <c r="E26" s="129"/>
      <c r="F26" s="127"/>
      <c r="G26" s="129"/>
      <c r="H26" s="129"/>
      <c r="I26" s="129"/>
      <c r="J26" s="129"/>
      <c r="K26" s="172"/>
      <c r="L26" s="173"/>
      <c r="M26" s="173"/>
      <c r="N26" s="221">
        <f t="shared" si="1"/>
        <v>78245292.359999999</v>
      </c>
    </row>
    <row r="27" spans="1:14" ht="12.75" customHeight="1" x14ac:dyDescent="0.2">
      <c r="A27" s="93" t="s">
        <v>193</v>
      </c>
      <c r="B27" s="26">
        <v>39917.760000000002</v>
      </c>
      <c r="C27" s="26">
        <v>41844.629999999997</v>
      </c>
      <c r="D27" s="129">
        <v>42257.61</v>
      </c>
      <c r="E27" s="129"/>
      <c r="F27" s="129"/>
      <c r="G27" s="129"/>
      <c r="H27" s="129"/>
      <c r="I27" s="129"/>
      <c r="J27" s="129"/>
      <c r="K27" s="172"/>
      <c r="L27" s="173"/>
      <c r="M27" s="173"/>
      <c r="N27" s="221">
        <f t="shared" si="1"/>
        <v>124020</v>
      </c>
    </row>
    <row r="28" spans="1:14" s="14" customFormat="1" ht="12.75" customHeight="1" x14ac:dyDescent="0.2">
      <c r="A28" s="90" t="s">
        <v>167</v>
      </c>
      <c r="B28" s="26">
        <v>27784632.370000001</v>
      </c>
      <c r="C28" s="26">
        <v>28326312.379999999</v>
      </c>
      <c r="D28" s="127">
        <v>28209991.489999998</v>
      </c>
      <c r="E28" s="127"/>
      <c r="F28" s="127"/>
      <c r="G28" s="127"/>
      <c r="H28" s="127"/>
      <c r="I28" s="127"/>
      <c r="J28" s="127"/>
      <c r="K28" s="176"/>
      <c r="L28" s="173"/>
      <c r="M28" s="173"/>
      <c r="N28" s="221">
        <f t="shared" si="1"/>
        <v>84320936.239999995</v>
      </c>
    </row>
    <row r="29" spans="1:14" s="14" customFormat="1" ht="12.75" customHeight="1" x14ac:dyDescent="0.2">
      <c r="A29" s="90" t="s">
        <v>326</v>
      </c>
      <c r="B29" s="26">
        <v>0</v>
      </c>
      <c r="C29" s="26">
        <v>0</v>
      </c>
      <c r="D29" s="134">
        <v>0</v>
      </c>
      <c r="E29" s="127"/>
      <c r="F29" s="127"/>
      <c r="G29" s="127"/>
      <c r="H29" s="127"/>
      <c r="I29" s="127"/>
      <c r="J29" s="127"/>
      <c r="K29" s="176"/>
      <c r="L29" s="173"/>
      <c r="M29" s="173"/>
      <c r="N29" s="221">
        <f t="shared" si="1"/>
        <v>0</v>
      </c>
    </row>
    <row r="30" spans="1:14" s="14" customFormat="1" ht="12.75" customHeight="1" x14ac:dyDescent="0.2">
      <c r="A30" s="90" t="s">
        <v>226</v>
      </c>
      <c r="B30" s="26">
        <v>334446.90000000002</v>
      </c>
      <c r="C30" s="26">
        <v>352717.2</v>
      </c>
      <c r="D30" s="127">
        <v>353579.08</v>
      </c>
      <c r="E30" s="127"/>
      <c r="F30" s="127"/>
      <c r="G30" s="127"/>
      <c r="H30" s="127"/>
      <c r="I30" s="127"/>
      <c r="J30" s="127"/>
      <c r="K30" s="176"/>
      <c r="L30" s="173"/>
      <c r="M30" s="173"/>
      <c r="N30" s="221">
        <f t="shared" si="1"/>
        <v>1040743.1800000002</v>
      </c>
    </row>
    <row r="31" spans="1:14" s="14" customFormat="1" ht="12.75" customHeight="1" x14ac:dyDescent="0.2">
      <c r="A31" s="90" t="s">
        <v>346</v>
      </c>
      <c r="B31" s="26">
        <v>326638.14</v>
      </c>
      <c r="C31" s="26">
        <v>343223.3</v>
      </c>
      <c r="D31" s="127">
        <v>342769.94</v>
      </c>
      <c r="E31" s="127"/>
      <c r="F31" s="127"/>
      <c r="G31" s="127"/>
      <c r="H31" s="127"/>
      <c r="I31" s="127"/>
      <c r="J31" s="127"/>
      <c r="K31" s="176"/>
      <c r="L31" s="173"/>
      <c r="M31" s="173"/>
      <c r="N31" s="221">
        <f t="shared" si="1"/>
        <v>1012631.3799999999</v>
      </c>
    </row>
    <row r="32" spans="1:14" s="14" customFormat="1" ht="12.75" customHeight="1" x14ac:dyDescent="0.2">
      <c r="A32" s="96" t="s">
        <v>194</v>
      </c>
      <c r="B32" s="13">
        <v>18685.04</v>
      </c>
      <c r="C32" s="13">
        <v>25036.52</v>
      </c>
      <c r="D32" s="127">
        <v>19399.03</v>
      </c>
      <c r="E32" s="127"/>
      <c r="F32" s="127"/>
      <c r="G32" s="127"/>
      <c r="H32" s="127"/>
      <c r="I32" s="127"/>
      <c r="J32" s="127"/>
      <c r="K32" s="176"/>
      <c r="L32" s="177"/>
      <c r="M32" s="177"/>
      <c r="N32" s="221">
        <f t="shared" si="1"/>
        <v>63120.59</v>
      </c>
    </row>
    <row r="33" spans="1:14" s="14" customFormat="1" ht="12.75" customHeight="1" x14ac:dyDescent="0.2">
      <c r="A33" s="87" t="s">
        <v>195</v>
      </c>
      <c r="B33" s="13">
        <v>30011.18</v>
      </c>
      <c r="C33" s="13">
        <v>40576.559999999998</v>
      </c>
      <c r="D33" s="127">
        <v>33588.199999999997</v>
      </c>
      <c r="E33" s="127"/>
      <c r="F33" s="127"/>
      <c r="G33" s="127"/>
      <c r="H33" s="127"/>
      <c r="I33" s="127"/>
      <c r="J33" s="127"/>
      <c r="K33" s="176"/>
      <c r="L33" s="177"/>
      <c r="M33" s="177"/>
      <c r="N33" s="221">
        <f t="shared" si="1"/>
        <v>104175.93999999999</v>
      </c>
    </row>
    <row r="34" spans="1:14" s="14" customFormat="1" ht="12.75" customHeight="1" x14ac:dyDescent="0.2">
      <c r="A34" s="96" t="s">
        <v>338</v>
      </c>
      <c r="B34" s="13">
        <v>763092.63</v>
      </c>
      <c r="C34" s="13">
        <v>764186.27</v>
      </c>
      <c r="D34" s="127">
        <v>766678.25</v>
      </c>
      <c r="E34" s="127"/>
      <c r="F34" s="127"/>
      <c r="G34" s="127"/>
      <c r="H34" s="127"/>
      <c r="I34" s="127"/>
      <c r="J34" s="127"/>
      <c r="K34" s="176"/>
      <c r="L34" s="177"/>
      <c r="M34" s="177"/>
      <c r="N34" s="221">
        <f t="shared" si="1"/>
        <v>2293957.15</v>
      </c>
    </row>
    <row r="35" spans="1:14" s="14" customFormat="1" ht="12.75" customHeight="1" x14ac:dyDescent="0.2">
      <c r="A35" s="87" t="s">
        <v>196</v>
      </c>
      <c r="B35" s="13">
        <v>219511.88</v>
      </c>
      <c r="C35" s="13">
        <v>216991.02</v>
      </c>
      <c r="D35" s="127">
        <v>216830.58</v>
      </c>
      <c r="E35" s="127"/>
      <c r="F35" s="127"/>
      <c r="G35" s="127"/>
      <c r="H35" s="127"/>
      <c r="I35" s="127"/>
      <c r="J35" s="127"/>
      <c r="K35" s="176"/>
      <c r="L35" s="177"/>
      <c r="M35" s="177"/>
      <c r="N35" s="221">
        <f t="shared" si="1"/>
        <v>653333.48</v>
      </c>
    </row>
    <row r="36" spans="1:14" s="14" customFormat="1" ht="12.75" customHeight="1" x14ac:dyDescent="0.2">
      <c r="A36" s="87" t="s">
        <v>197</v>
      </c>
      <c r="B36" s="13">
        <v>19177.88</v>
      </c>
      <c r="C36" s="13">
        <v>18465.830000000002</v>
      </c>
      <c r="D36" s="127">
        <v>18181.009999999998</v>
      </c>
      <c r="E36" s="127"/>
      <c r="F36" s="127"/>
      <c r="G36" s="127"/>
      <c r="H36" s="127"/>
      <c r="I36" s="127"/>
      <c r="J36" s="127"/>
      <c r="K36" s="176"/>
      <c r="L36" s="177"/>
      <c r="M36" s="177"/>
      <c r="N36" s="221">
        <f t="shared" si="1"/>
        <v>55824.72</v>
      </c>
    </row>
    <row r="37" spans="1:14" s="14" customFormat="1" ht="12.75" customHeight="1" x14ac:dyDescent="0.2">
      <c r="A37" s="96" t="s">
        <v>198</v>
      </c>
      <c r="B37" s="13">
        <v>4574.46</v>
      </c>
      <c r="C37" s="13">
        <v>4643.82</v>
      </c>
      <c r="D37" s="127">
        <v>4713.18</v>
      </c>
      <c r="E37" s="127"/>
      <c r="F37" s="127"/>
      <c r="G37" s="127"/>
      <c r="H37" s="127"/>
      <c r="I37" s="127"/>
      <c r="J37" s="127"/>
      <c r="K37" s="176"/>
      <c r="L37" s="178"/>
      <c r="M37" s="178"/>
      <c r="N37" s="221">
        <f t="shared" si="1"/>
        <v>13931.46</v>
      </c>
    </row>
    <row r="38" spans="1:14" s="14" customFormat="1" ht="12.75" customHeight="1" x14ac:dyDescent="0.2">
      <c r="A38" s="160"/>
      <c r="B38" s="161"/>
      <c r="C38" s="161"/>
      <c r="D38" s="162"/>
      <c r="E38" s="162"/>
      <c r="F38" s="162"/>
      <c r="G38" s="162"/>
      <c r="H38" s="162"/>
      <c r="I38" s="162"/>
      <c r="J38" s="162"/>
      <c r="K38" s="179"/>
      <c r="L38" s="180"/>
      <c r="M38" s="180"/>
      <c r="N38" s="180"/>
    </row>
    <row r="39" spans="1:14" s="14" customFormat="1" ht="12.75" customHeight="1" x14ac:dyDescent="0.2">
      <c r="A39" s="163"/>
      <c r="B39" s="164"/>
      <c r="C39" s="164"/>
      <c r="D39" s="165"/>
      <c r="E39" s="165"/>
      <c r="F39" s="165"/>
      <c r="G39" s="165"/>
      <c r="H39" s="165"/>
      <c r="I39" s="165"/>
      <c r="J39" s="165"/>
      <c r="K39" s="181"/>
      <c r="L39" s="180"/>
      <c r="M39" s="180"/>
      <c r="N39" s="180"/>
    </row>
    <row r="40" spans="1:14" s="14" customFormat="1" ht="12.75" customHeight="1" x14ac:dyDescent="0.2">
      <c r="A40" s="163"/>
      <c r="B40" s="164"/>
      <c r="C40" s="164"/>
      <c r="D40" s="165"/>
      <c r="E40" s="165"/>
      <c r="F40" s="165"/>
      <c r="G40" s="165"/>
      <c r="H40" s="165"/>
      <c r="I40" s="165"/>
      <c r="J40" s="165"/>
      <c r="K40" s="181"/>
      <c r="L40" s="180"/>
      <c r="M40" s="180"/>
      <c r="N40" s="180"/>
    </row>
    <row r="41" spans="1:14" s="14" customFormat="1" ht="12.75" customHeight="1" x14ac:dyDescent="0.2">
      <c r="A41" s="163"/>
      <c r="B41" s="164"/>
      <c r="C41" s="164"/>
      <c r="D41" s="165"/>
      <c r="E41" s="165"/>
      <c r="F41" s="165"/>
      <c r="G41" s="165"/>
      <c r="H41" s="165"/>
      <c r="I41" s="165"/>
      <c r="J41" s="165"/>
      <c r="K41" s="181"/>
      <c r="L41" s="180"/>
      <c r="M41" s="180"/>
      <c r="N41" s="180"/>
    </row>
    <row r="42" spans="1:14" s="14" customFormat="1" ht="12.75" customHeight="1" x14ac:dyDescent="0.2">
      <c r="A42" s="163"/>
      <c r="B42" s="164"/>
      <c r="C42" s="164"/>
      <c r="D42" s="165"/>
      <c r="E42" s="165"/>
      <c r="F42" s="165"/>
      <c r="G42" s="165"/>
      <c r="H42" s="165"/>
      <c r="I42" s="165"/>
      <c r="J42" s="165"/>
      <c r="K42" s="181"/>
      <c r="L42" s="180"/>
      <c r="M42" s="180"/>
      <c r="N42" s="180"/>
    </row>
    <row r="43" spans="1:14" s="14" customFormat="1" ht="12.75" customHeight="1" x14ac:dyDescent="0.2">
      <c r="A43" s="163"/>
      <c r="B43" s="164"/>
      <c r="C43" s="164"/>
      <c r="D43" s="165"/>
      <c r="E43" s="165"/>
      <c r="F43" s="165"/>
      <c r="G43" s="165"/>
      <c r="H43" s="165"/>
      <c r="I43" s="165"/>
      <c r="J43" s="165"/>
      <c r="K43" s="180"/>
      <c r="L43" s="182"/>
      <c r="M43" s="182"/>
      <c r="N43" s="182"/>
    </row>
    <row r="44" spans="1:14" s="14" customFormat="1" ht="12.75" customHeight="1" x14ac:dyDescent="0.2">
      <c r="A44" s="166"/>
      <c r="B44" s="167"/>
      <c r="C44" s="167"/>
      <c r="D44" s="168"/>
      <c r="E44" s="168"/>
      <c r="F44" s="168"/>
      <c r="G44" s="168"/>
      <c r="H44" s="168"/>
      <c r="K44" s="183"/>
      <c r="L44" s="180"/>
      <c r="M44" s="180"/>
      <c r="N44" s="180"/>
    </row>
    <row r="45" spans="1:14" s="6" customFormat="1" ht="12" customHeight="1" x14ac:dyDescent="0.2">
      <c r="A45" s="4"/>
      <c r="B45" s="201" t="s">
        <v>350</v>
      </c>
      <c r="C45" s="201" t="s">
        <v>363</v>
      </c>
      <c r="D45" s="201" t="s">
        <v>364</v>
      </c>
      <c r="E45" s="126"/>
      <c r="F45" s="126"/>
      <c r="G45" s="201"/>
      <c r="H45" s="126"/>
      <c r="I45" s="201"/>
      <c r="J45" s="126"/>
      <c r="K45" s="201"/>
      <c r="L45" s="201"/>
      <c r="M45" s="201"/>
      <c r="N45" s="126"/>
    </row>
    <row r="46" spans="1:14" s="6" customFormat="1" ht="12.75" customHeight="1" x14ac:dyDescent="0.2">
      <c r="A46" s="124" t="s">
        <v>3</v>
      </c>
      <c r="B46" s="112">
        <v>8855096.4700000007</v>
      </c>
      <c r="C46" s="112">
        <v>10198231.289999999</v>
      </c>
      <c r="D46" s="29">
        <v>9761950.25</v>
      </c>
      <c r="E46" s="29"/>
      <c r="F46" s="29"/>
      <c r="G46" s="29"/>
      <c r="H46" s="29"/>
      <c r="I46" s="29"/>
      <c r="J46" s="128"/>
      <c r="K46" s="184"/>
      <c r="L46" s="171"/>
      <c r="M46" s="171"/>
      <c r="N46" s="171">
        <f>SUM(B46:M46)</f>
        <v>28815278.009999998</v>
      </c>
    </row>
    <row r="47" spans="1:14" s="16" customFormat="1" ht="12.75" customHeight="1" x14ac:dyDescent="0.25">
      <c r="A47" s="98" t="s">
        <v>199</v>
      </c>
      <c r="B47" s="15">
        <v>2336896.38</v>
      </c>
      <c r="C47" s="15">
        <v>2943387.14</v>
      </c>
      <c r="D47" s="129">
        <v>2871176.76</v>
      </c>
      <c r="E47" s="129"/>
      <c r="F47" s="129"/>
      <c r="G47" s="129"/>
      <c r="H47" s="129"/>
      <c r="I47" s="129"/>
      <c r="J47" s="159"/>
      <c r="K47" s="185"/>
      <c r="L47" s="173"/>
      <c r="M47" s="173"/>
      <c r="N47" s="220">
        <f t="shared" ref="N47:N76" si="3">SUM(B47:M47)</f>
        <v>8151460.2799999993</v>
      </c>
    </row>
    <row r="48" spans="1:14" s="16" customFormat="1" ht="12.75" customHeight="1" x14ac:dyDescent="0.25">
      <c r="A48" s="98" t="s">
        <v>200</v>
      </c>
      <c r="B48" s="17">
        <v>229707.68</v>
      </c>
      <c r="C48" s="17">
        <v>227726.2</v>
      </c>
      <c r="D48" s="129">
        <v>229724.73</v>
      </c>
      <c r="E48" s="129"/>
      <c r="F48" s="129"/>
      <c r="G48" s="129"/>
      <c r="H48" s="129"/>
      <c r="I48" s="129"/>
      <c r="J48" s="114"/>
      <c r="K48" s="186"/>
      <c r="L48" s="173"/>
      <c r="M48" s="173"/>
      <c r="N48" s="220">
        <f t="shared" si="3"/>
        <v>687158.61</v>
      </c>
    </row>
    <row r="49" spans="1:14" s="16" customFormat="1" ht="12.75" customHeight="1" x14ac:dyDescent="0.25">
      <c r="A49" s="98" t="s">
        <v>201</v>
      </c>
      <c r="B49" s="17">
        <v>4789837.74</v>
      </c>
      <c r="C49" s="17">
        <v>4811201.18</v>
      </c>
      <c r="D49" s="129">
        <v>4831952.18</v>
      </c>
      <c r="E49" s="129"/>
      <c r="F49" s="129"/>
      <c r="G49" s="129"/>
      <c r="H49" s="129"/>
      <c r="I49" s="129"/>
      <c r="J49" s="114"/>
      <c r="K49" s="186"/>
      <c r="L49" s="173"/>
      <c r="M49" s="173"/>
      <c r="N49" s="220">
        <f t="shared" si="3"/>
        <v>14432991.1</v>
      </c>
    </row>
    <row r="50" spans="1:14" s="16" customFormat="1" ht="12.75" customHeight="1" x14ac:dyDescent="0.25">
      <c r="A50" s="98" t="s">
        <v>202</v>
      </c>
      <c r="B50" s="17">
        <v>1074259.69</v>
      </c>
      <c r="C50" s="17">
        <v>1081125.71</v>
      </c>
      <c r="D50" s="129">
        <v>1087951.73</v>
      </c>
      <c r="E50" s="129"/>
      <c r="F50" s="129"/>
      <c r="G50" s="129"/>
      <c r="H50" s="129"/>
      <c r="I50" s="129"/>
      <c r="J50" s="114"/>
      <c r="K50" s="186"/>
      <c r="L50" s="173"/>
      <c r="M50" s="173"/>
      <c r="N50" s="220">
        <f t="shared" si="3"/>
        <v>3243337.13</v>
      </c>
    </row>
    <row r="51" spans="1:14" s="16" customFormat="1" ht="12.75" customHeight="1" x14ac:dyDescent="0.25">
      <c r="A51" s="98" t="s">
        <v>203</v>
      </c>
      <c r="B51" s="17">
        <v>1633766.96</v>
      </c>
      <c r="C51" s="17">
        <v>1636268.18</v>
      </c>
      <c r="D51" s="129">
        <v>1640320.78</v>
      </c>
      <c r="E51" s="129"/>
      <c r="F51" s="129"/>
      <c r="G51" s="129"/>
      <c r="H51" s="129"/>
      <c r="I51" s="129"/>
      <c r="J51" s="114"/>
      <c r="K51" s="186"/>
      <c r="L51" s="173"/>
      <c r="M51" s="173"/>
      <c r="N51" s="220">
        <f t="shared" si="3"/>
        <v>4910355.92</v>
      </c>
    </row>
    <row r="52" spans="1:14" s="16" customFormat="1" ht="12.75" customHeight="1" x14ac:dyDescent="0.25">
      <c r="A52" s="98" t="s">
        <v>204</v>
      </c>
      <c r="B52" s="17">
        <v>2078766.93</v>
      </c>
      <c r="C52" s="17">
        <v>2090720.85</v>
      </c>
      <c r="D52" s="129">
        <v>2100550.9500000002</v>
      </c>
      <c r="E52" s="129"/>
      <c r="F52" s="129"/>
      <c r="G52" s="129"/>
      <c r="H52" s="129"/>
      <c r="I52" s="129"/>
      <c r="J52" s="114"/>
      <c r="K52" s="186"/>
      <c r="L52" s="173"/>
      <c r="M52" s="173"/>
      <c r="N52" s="220">
        <f t="shared" si="3"/>
        <v>6270038.7300000004</v>
      </c>
    </row>
    <row r="53" spans="1:14" s="16" customFormat="1" ht="12.75" customHeight="1" x14ac:dyDescent="0.25">
      <c r="A53" s="122" t="s">
        <v>205</v>
      </c>
      <c r="B53" s="123">
        <v>3044.16</v>
      </c>
      <c r="C53" s="123">
        <v>3086.44</v>
      </c>
      <c r="D53" s="141">
        <v>3128.72</v>
      </c>
      <c r="E53" s="141"/>
      <c r="F53" s="141"/>
      <c r="G53" s="141"/>
      <c r="H53" s="141"/>
      <c r="I53" s="141"/>
      <c r="J53" s="114"/>
      <c r="K53" s="186"/>
      <c r="L53" s="173"/>
      <c r="M53" s="173"/>
      <c r="N53" s="220">
        <f t="shared" si="3"/>
        <v>9259.32</v>
      </c>
    </row>
    <row r="54" spans="1:14" s="20" customFormat="1" ht="12.75" customHeight="1" x14ac:dyDescent="0.25">
      <c r="A54" s="100" t="s">
        <v>206</v>
      </c>
      <c r="B54" s="114">
        <v>153587.63</v>
      </c>
      <c r="C54" s="114">
        <v>224123.45</v>
      </c>
      <c r="D54" s="129">
        <v>205198.93</v>
      </c>
      <c r="E54" s="129"/>
      <c r="F54" s="129"/>
      <c r="G54" s="129"/>
      <c r="H54" s="129"/>
      <c r="I54" s="129"/>
      <c r="J54" s="114"/>
      <c r="K54" s="186"/>
      <c r="L54" s="173"/>
      <c r="M54" s="173"/>
      <c r="N54" s="220">
        <f t="shared" si="3"/>
        <v>582910.01</v>
      </c>
    </row>
    <row r="55" spans="1:14" s="6" customFormat="1" ht="12.75" customHeight="1" x14ac:dyDescent="0.2">
      <c r="A55" s="100" t="s">
        <v>228</v>
      </c>
      <c r="B55" s="114">
        <v>4492.04</v>
      </c>
      <c r="C55" s="114">
        <v>5996.42</v>
      </c>
      <c r="D55" s="129">
        <v>0</v>
      </c>
      <c r="E55" s="129"/>
      <c r="F55" s="129"/>
      <c r="G55" s="129"/>
      <c r="H55" s="129"/>
      <c r="I55" s="129"/>
      <c r="J55" s="114"/>
      <c r="K55" s="186"/>
      <c r="L55" s="173"/>
      <c r="M55" s="173"/>
      <c r="N55" s="220">
        <f t="shared" si="3"/>
        <v>10488.46</v>
      </c>
    </row>
    <row r="56" spans="1:14" s="16" customFormat="1" ht="12.75" customHeight="1" x14ac:dyDescent="0.25">
      <c r="A56" s="100" t="s">
        <v>207</v>
      </c>
      <c r="B56" s="114">
        <v>0</v>
      </c>
      <c r="C56" s="114">
        <v>1121.45</v>
      </c>
      <c r="D56" s="129">
        <v>1995.25</v>
      </c>
      <c r="E56" s="129"/>
      <c r="F56" s="129"/>
      <c r="G56" s="129"/>
      <c r="H56" s="129"/>
      <c r="I56" s="129"/>
      <c r="J56" s="114"/>
      <c r="K56" s="186"/>
      <c r="L56" s="173"/>
      <c r="M56" s="173"/>
      <c r="N56" s="220">
        <f t="shared" si="3"/>
        <v>3116.7</v>
      </c>
    </row>
    <row r="57" spans="1:14" s="16" customFormat="1" ht="12.75" customHeight="1" x14ac:dyDescent="0.25">
      <c r="A57" s="98" t="s">
        <v>208</v>
      </c>
      <c r="B57" s="114">
        <v>7402.3</v>
      </c>
      <c r="C57" s="114">
        <v>6210.95</v>
      </c>
      <c r="D57" s="129">
        <v>17849.7</v>
      </c>
      <c r="E57" s="129"/>
      <c r="F57" s="129"/>
      <c r="G57" s="129"/>
      <c r="H57" s="129"/>
      <c r="I57" s="129"/>
      <c r="J57" s="138"/>
      <c r="K57" s="187"/>
      <c r="L57" s="173"/>
      <c r="M57" s="173"/>
      <c r="N57" s="220">
        <f t="shared" si="3"/>
        <v>31462.95</v>
      </c>
    </row>
    <row r="58" spans="1:14" s="16" customFormat="1" ht="12.75" customHeight="1" x14ac:dyDescent="0.25">
      <c r="A58" s="98" t="s">
        <v>209</v>
      </c>
      <c r="B58" s="114">
        <v>340623.98</v>
      </c>
      <c r="C58" s="114">
        <v>458735.66</v>
      </c>
      <c r="D58" s="131">
        <v>392566.53</v>
      </c>
      <c r="E58" s="131"/>
      <c r="F58" s="131"/>
      <c r="G58" s="131"/>
      <c r="H58" s="131"/>
      <c r="I58" s="131"/>
      <c r="J58" s="138"/>
      <c r="K58" s="187"/>
      <c r="L58" s="173"/>
      <c r="M58" s="173"/>
      <c r="N58" s="220">
        <f t="shared" si="3"/>
        <v>1191926.17</v>
      </c>
    </row>
    <row r="59" spans="1:14" s="21" customFormat="1" ht="12.75" customHeight="1" x14ac:dyDescent="0.2">
      <c r="A59" s="98" t="s">
        <v>210</v>
      </c>
      <c r="B59" s="114">
        <v>640467.79</v>
      </c>
      <c r="C59" s="114">
        <v>1073410.7</v>
      </c>
      <c r="D59" s="131">
        <v>836465.68</v>
      </c>
      <c r="E59" s="131"/>
      <c r="F59" s="131"/>
      <c r="G59" s="131"/>
      <c r="H59" s="131"/>
      <c r="I59" s="131"/>
      <c r="J59" s="138"/>
      <c r="K59" s="187"/>
      <c r="L59" s="175"/>
      <c r="M59" s="175"/>
      <c r="N59" s="220">
        <f t="shared" si="3"/>
        <v>2550344.17</v>
      </c>
    </row>
    <row r="60" spans="1:14" s="21" customFormat="1" ht="12.75" customHeight="1" x14ac:dyDescent="0.2">
      <c r="A60" s="98" t="s">
        <v>211</v>
      </c>
      <c r="B60" s="114">
        <v>25363.27</v>
      </c>
      <c r="C60" s="114">
        <v>16329.96</v>
      </c>
      <c r="D60" s="131">
        <v>15564.46</v>
      </c>
      <c r="E60" s="131"/>
      <c r="F60" s="131"/>
      <c r="G60" s="131"/>
      <c r="H60" s="131"/>
      <c r="I60" s="131"/>
      <c r="J60" s="138"/>
      <c r="K60" s="187"/>
      <c r="L60" s="175"/>
      <c r="M60" s="175"/>
      <c r="N60" s="220">
        <f t="shared" si="3"/>
        <v>57257.689999999995</v>
      </c>
    </row>
    <row r="61" spans="1:14" s="21" customFormat="1" ht="12.75" customHeight="1" x14ac:dyDescent="0.2">
      <c r="A61" s="100" t="s">
        <v>212</v>
      </c>
      <c r="B61" s="114">
        <v>146099.35999999999</v>
      </c>
      <c r="C61" s="114">
        <v>137229.06</v>
      </c>
      <c r="D61" s="131">
        <v>123111.41</v>
      </c>
      <c r="E61" s="131"/>
      <c r="F61" s="131"/>
      <c r="G61" s="131"/>
      <c r="H61" s="131"/>
      <c r="I61" s="131"/>
      <c r="J61" s="138"/>
      <c r="K61" s="187"/>
      <c r="L61" s="175"/>
      <c r="M61" s="175"/>
      <c r="N61" s="220">
        <f t="shared" si="3"/>
        <v>406439.82999999996</v>
      </c>
    </row>
    <row r="62" spans="1:14" s="21" customFormat="1" ht="12.75" customHeight="1" x14ac:dyDescent="0.2">
      <c r="A62" s="100" t="s">
        <v>213</v>
      </c>
      <c r="B62" s="114">
        <v>178829.05</v>
      </c>
      <c r="C62" s="114">
        <v>289523.37</v>
      </c>
      <c r="D62" s="131">
        <v>235232.82</v>
      </c>
      <c r="E62" s="131"/>
      <c r="F62" s="131"/>
      <c r="G62" s="131"/>
      <c r="H62" s="131"/>
      <c r="I62" s="131"/>
      <c r="J62" s="114"/>
      <c r="K62" s="186"/>
      <c r="L62" s="175"/>
      <c r="M62" s="175"/>
      <c r="N62" s="220">
        <f t="shared" si="3"/>
        <v>703585.24</v>
      </c>
    </row>
    <row r="63" spans="1:14" s="21" customFormat="1" ht="12.75" customHeight="1" x14ac:dyDescent="0.2">
      <c r="A63" s="98" t="s">
        <v>214</v>
      </c>
      <c r="B63" s="114">
        <v>1789.25</v>
      </c>
      <c r="C63" s="114">
        <v>3235.75</v>
      </c>
      <c r="D63" s="129">
        <v>1111.8</v>
      </c>
      <c r="E63" s="129"/>
      <c r="F63" s="129"/>
      <c r="G63" s="129"/>
      <c r="H63" s="129"/>
      <c r="I63" s="129"/>
      <c r="J63" s="114"/>
      <c r="K63" s="186"/>
      <c r="L63" s="175"/>
      <c r="M63" s="175"/>
      <c r="N63" s="220">
        <f t="shared" si="3"/>
        <v>6136.8</v>
      </c>
    </row>
    <row r="64" spans="1:14" s="21" customFormat="1" ht="12.75" customHeight="1" x14ac:dyDescent="0.2">
      <c r="A64" s="99" t="s">
        <v>229</v>
      </c>
      <c r="B64" s="115">
        <f t="shared" ref="B64:D64" si="4">B46-B47-B48-B49-B54-B55-B56-B57-B58-B59-B60-B61-B62-B63</f>
        <v>8.7311491370201111E-10</v>
      </c>
      <c r="C64" s="115">
        <f t="shared" si="4"/>
        <v>-1.0477378964424133E-9</v>
      </c>
      <c r="D64" s="115">
        <f t="shared" si="4"/>
        <v>7.5715433922596276E-11</v>
      </c>
      <c r="E64" s="115"/>
      <c r="F64" s="115"/>
      <c r="G64" s="115"/>
      <c r="H64" s="115"/>
      <c r="I64" s="115"/>
      <c r="J64" s="115"/>
      <c r="K64" s="115"/>
      <c r="L64" s="115"/>
      <c r="M64" s="115"/>
      <c r="N64" s="220">
        <f t="shared" si="3"/>
        <v>-9.8907548817805946E-11</v>
      </c>
    </row>
    <row r="65" spans="1:14" s="16" customFormat="1" ht="12.75" customHeight="1" x14ac:dyDescent="0.25">
      <c r="A65" s="116" t="s">
        <v>225</v>
      </c>
      <c r="B65" s="117">
        <v>8202891.6799999997</v>
      </c>
      <c r="C65" s="117">
        <v>8211641.9000000004</v>
      </c>
      <c r="D65" s="132">
        <v>8257378.5800000001</v>
      </c>
      <c r="E65" s="132"/>
      <c r="F65" s="132"/>
      <c r="G65" s="132"/>
      <c r="H65" s="132"/>
      <c r="I65" s="132"/>
      <c r="J65" s="132"/>
      <c r="K65" s="188"/>
      <c r="L65" s="189"/>
      <c r="M65" s="189"/>
      <c r="N65" s="171">
        <f t="shared" si="3"/>
        <v>24671912.16</v>
      </c>
    </row>
    <row r="66" spans="1:14" s="16" customFormat="1" ht="12.75" customHeight="1" x14ac:dyDescent="0.25">
      <c r="A66" s="98" t="s">
        <v>327</v>
      </c>
      <c r="B66" s="17">
        <v>1705334.91</v>
      </c>
      <c r="C66" s="17">
        <v>1707385.57</v>
      </c>
      <c r="D66" s="129">
        <v>1736579.54</v>
      </c>
      <c r="E66" s="129"/>
      <c r="F66" s="129"/>
      <c r="G66" s="129"/>
      <c r="H66" s="129"/>
      <c r="I66" s="129"/>
      <c r="J66" s="129"/>
      <c r="K66" s="190"/>
      <c r="L66" s="173"/>
      <c r="M66" s="173"/>
      <c r="N66" s="220">
        <f t="shared" si="3"/>
        <v>5149300.0199999996</v>
      </c>
    </row>
    <row r="67" spans="1:14" s="16" customFormat="1" ht="12.75" customHeight="1" x14ac:dyDescent="0.25">
      <c r="A67" s="98" t="s">
        <v>328</v>
      </c>
      <c r="B67" s="17">
        <v>1661802.69</v>
      </c>
      <c r="C67" s="17">
        <v>1662469</v>
      </c>
      <c r="D67" s="129">
        <v>1690959.18</v>
      </c>
      <c r="E67" s="129"/>
      <c r="F67" s="129"/>
      <c r="G67" s="129"/>
      <c r="H67" s="129"/>
      <c r="I67" s="129"/>
      <c r="J67" s="129"/>
      <c r="K67" s="190"/>
      <c r="L67" s="173"/>
      <c r="M67" s="173"/>
      <c r="N67" s="220">
        <f t="shared" si="3"/>
        <v>5015230.87</v>
      </c>
    </row>
    <row r="68" spans="1:14" s="16" customFormat="1" ht="12.75" customHeight="1" x14ac:dyDescent="0.25">
      <c r="A68" s="98" t="s">
        <v>329</v>
      </c>
      <c r="B68" s="17">
        <v>43532.22</v>
      </c>
      <c r="C68" s="17">
        <v>44916.57</v>
      </c>
      <c r="D68" s="129">
        <v>45620.36</v>
      </c>
      <c r="E68" s="129"/>
      <c r="F68" s="129"/>
      <c r="G68" s="129"/>
      <c r="H68" s="129"/>
      <c r="I68" s="129"/>
      <c r="J68" s="129"/>
      <c r="K68" s="190"/>
      <c r="L68" s="173"/>
      <c r="M68" s="173"/>
      <c r="N68" s="220">
        <f t="shared" si="3"/>
        <v>134069.15000000002</v>
      </c>
    </row>
    <row r="69" spans="1:14" s="16" customFormat="1" ht="12.75" customHeight="1" x14ac:dyDescent="0.25">
      <c r="A69" s="98" t="s">
        <v>330</v>
      </c>
      <c r="B69" s="17">
        <v>181968.46</v>
      </c>
      <c r="C69" s="17">
        <v>170562.34</v>
      </c>
      <c r="D69" s="129">
        <v>172084.34</v>
      </c>
      <c r="E69" s="129"/>
      <c r="F69" s="129"/>
      <c r="G69" s="129"/>
      <c r="H69" s="129"/>
      <c r="I69" s="129"/>
      <c r="J69" s="129"/>
      <c r="K69" s="190"/>
      <c r="L69" s="173"/>
      <c r="M69" s="173"/>
      <c r="N69" s="220">
        <f t="shared" si="3"/>
        <v>524615.14</v>
      </c>
    </row>
    <row r="70" spans="1:14" s="16" customFormat="1" ht="12.75" customHeight="1" x14ac:dyDescent="0.25">
      <c r="A70" s="98" t="s">
        <v>351</v>
      </c>
      <c r="B70" s="17">
        <v>6315588.3099999996</v>
      </c>
      <c r="C70" s="17">
        <v>6333693.9900000002</v>
      </c>
      <c r="D70" s="129">
        <v>6348714.7000000002</v>
      </c>
      <c r="E70" s="129"/>
      <c r="F70" s="129"/>
      <c r="G70" s="129"/>
      <c r="H70" s="129"/>
      <c r="I70" s="129"/>
      <c r="J70" s="129"/>
      <c r="K70" s="190"/>
      <c r="L70" s="173"/>
      <c r="M70" s="173"/>
      <c r="N70" s="220">
        <f t="shared" si="3"/>
        <v>18997997</v>
      </c>
    </row>
    <row r="71" spans="1:14" s="16" customFormat="1" ht="12.75" customHeight="1" x14ac:dyDescent="0.25">
      <c r="A71" s="98" t="s">
        <v>354</v>
      </c>
      <c r="B71" s="17">
        <v>5681378.4299999997</v>
      </c>
      <c r="C71" s="17">
        <v>5700084.79</v>
      </c>
      <c r="D71" s="129">
        <v>5718663.9299999997</v>
      </c>
      <c r="E71" s="129"/>
      <c r="F71" s="129"/>
      <c r="G71" s="129"/>
      <c r="H71" s="129"/>
      <c r="I71" s="129"/>
      <c r="J71" s="129"/>
      <c r="K71" s="190"/>
      <c r="L71" s="173"/>
      <c r="M71" s="173"/>
      <c r="N71" s="220">
        <f t="shared" si="3"/>
        <v>17100127.149999999</v>
      </c>
    </row>
    <row r="72" spans="1:14" s="16" customFormat="1" ht="12.75" customHeight="1" x14ac:dyDescent="0.25">
      <c r="A72" s="98" t="s">
        <v>355</v>
      </c>
      <c r="B72" s="17">
        <v>317434.64</v>
      </c>
      <c r="C72" s="17">
        <v>316120.89</v>
      </c>
      <c r="D72" s="129">
        <v>314020.46999999997</v>
      </c>
      <c r="E72" s="129"/>
      <c r="F72" s="129"/>
      <c r="G72" s="129"/>
      <c r="H72" s="129"/>
      <c r="I72" s="129"/>
      <c r="J72" s="129"/>
      <c r="K72" s="190"/>
      <c r="L72" s="173"/>
      <c r="M72" s="173"/>
      <c r="N72" s="220">
        <f t="shared" si="3"/>
        <v>947576</v>
      </c>
    </row>
    <row r="73" spans="1:14" s="16" customFormat="1" ht="12.75" customHeight="1" x14ac:dyDescent="0.25">
      <c r="A73" s="98" t="s">
        <v>356</v>
      </c>
      <c r="B73" s="17">
        <v>297392.39</v>
      </c>
      <c r="C73" s="17">
        <v>296808.8</v>
      </c>
      <c r="D73" s="129">
        <v>295060.03999999998</v>
      </c>
      <c r="E73" s="129"/>
      <c r="F73" s="129"/>
      <c r="G73" s="129"/>
      <c r="H73" s="129"/>
      <c r="I73" s="129"/>
      <c r="J73" s="129"/>
      <c r="K73" s="190"/>
      <c r="L73" s="173"/>
      <c r="M73" s="173"/>
      <c r="N73" s="220">
        <f t="shared" si="3"/>
        <v>889261.23</v>
      </c>
    </row>
    <row r="74" spans="1:14" s="16" customFormat="1" ht="12.75" customHeight="1" x14ac:dyDescent="0.25">
      <c r="A74" s="98" t="s">
        <v>357</v>
      </c>
      <c r="B74" s="17">
        <v>9179.1299999999992</v>
      </c>
      <c r="C74" s="17">
        <v>10434.93</v>
      </c>
      <c r="D74" s="129">
        <v>10434.93</v>
      </c>
      <c r="E74" s="129"/>
      <c r="F74" s="129"/>
      <c r="G74" s="129"/>
      <c r="H74" s="129"/>
      <c r="I74" s="129"/>
      <c r="J74" s="129"/>
      <c r="K74" s="190"/>
      <c r="L74" s="173"/>
      <c r="M74" s="173"/>
      <c r="N74" s="220">
        <f t="shared" si="3"/>
        <v>30048.989999999998</v>
      </c>
    </row>
    <row r="75" spans="1:14" s="16" customFormat="1" ht="12.75" customHeight="1" thickBot="1" x14ac:dyDescent="0.3">
      <c r="A75" s="104" t="s">
        <v>358</v>
      </c>
      <c r="B75" s="113">
        <v>10203.719999999999</v>
      </c>
      <c r="C75" s="17">
        <v>10244.58</v>
      </c>
      <c r="D75" s="129">
        <v>10535.33</v>
      </c>
      <c r="E75" s="129"/>
      <c r="F75" s="129"/>
      <c r="G75" s="129"/>
      <c r="H75" s="129"/>
      <c r="I75" s="129"/>
      <c r="J75" s="129"/>
      <c r="K75" s="190"/>
      <c r="L75" s="173"/>
      <c r="M75" s="173"/>
      <c r="N75" s="220">
        <f t="shared" si="3"/>
        <v>30983.629999999997</v>
      </c>
    </row>
    <row r="76" spans="1:14" s="16" customFormat="1" ht="12.75" customHeight="1" thickBot="1" x14ac:dyDescent="0.3">
      <c r="A76" s="118" t="s">
        <v>227</v>
      </c>
      <c r="B76" s="119">
        <f t="shared" ref="B76:D76" si="5">B4+B20+B46+B65</f>
        <v>99676987.800000012</v>
      </c>
      <c r="C76" s="119">
        <f t="shared" si="5"/>
        <v>104222547</v>
      </c>
      <c r="D76" s="119">
        <f t="shared" si="5"/>
        <v>102094923.84</v>
      </c>
      <c r="E76" s="119"/>
      <c r="F76" s="119"/>
      <c r="G76" s="119"/>
      <c r="H76" s="119"/>
      <c r="I76" s="119"/>
      <c r="J76" s="119"/>
      <c r="K76" s="119"/>
      <c r="L76" s="119"/>
      <c r="M76" s="119"/>
      <c r="N76" s="171">
        <f t="shared" si="3"/>
        <v>305994458.63999999</v>
      </c>
    </row>
    <row r="77" spans="1:14" s="16" customFormat="1" ht="12.75" customHeight="1" x14ac:dyDescent="0.25">
      <c r="A77" s="120"/>
      <c r="B77" s="142"/>
      <c r="C77" s="142"/>
      <c r="D77" s="143"/>
      <c r="E77" s="143"/>
      <c r="F77" s="143"/>
      <c r="G77" s="143"/>
      <c r="H77" s="143"/>
      <c r="I77" s="9"/>
      <c r="J77" s="9"/>
      <c r="K77" s="191"/>
      <c r="L77" s="192"/>
      <c r="M77" s="192"/>
      <c r="N77" s="192"/>
    </row>
    <row r="78" spans="1:14" s="16" customFormat="1" ht="12.75" customHeight="1" x14ac:dyDescent="0.25">
      <c r="A78" s="120"/>
      <c r="B78" s="121"/>
      <c r="C78" s="121"/>
      <c r="D78" s="110"/>
      <c r="E78" s="110"/>
      <c r="F78" s="110"/>
      <c r="G78" s="110"/>
      <c r="I78" s="9"/>
      <c r="K78" s="192"/>
      <c r="L78" s="192"/>
      <c r="M78" s="192"/>
      <c r="N78" s="192"/>
    </row>
    <row r="79" spans="1:14" s="110" customFormat="1" ht="12.75" customHeight="1" x14ac:dyDescent="0.2">
      <c r="D79" s="6"/>
      <c r="E79" s="6"/>
      <c r="F79" s="6"/>
      <c r="G79" s="6"/>
      <c r="H79" s="6"/>
      <c r="I79" s="9"/>
      <c r="J79" s="9"/>
      <c r="K79" s="191"/>
      <c r="L79" s="193"/>
      <c r="M79" s="193"/>
      <c r="N79" s="193"/>
    </row>
    <row r="80" spans="1:14" s="6" customFormat="1" ht="12" customHeight="1" x14ac:dyDescent="0.2">
      <c r="D80" s="21"/>
      <c r="E80" s="21"/>
      <c r="F80" s="21"/>
      <c r="G80" s="21"/>
      <c r="H80" s="21"/>
      <c r="I80" s="9"/>
      <c r="J80" s="9"/>
      <c r="K80" s="191"/>
      <c r="L80" s="194"/>
      <c r="M80" s="194"/>
      <c r="N80" s="194"/>
    </row>
    <row r="81" spans="1:14" s="21" customFormat="1" ht="12.75" customHeight="1" x14ac:dyDescent="0.2">
      <c r="D81" s="14"/>
      <c r="E81" s="14"/>
      <c r="F81" s="14"/>
      <c r="G81" s="14"/>
      <c r="H81" s="14"/>
      <c r="I81" s="9"/>
      <c r="J81" s="9"/>
      <c r="K81" s="191"/>
      <c r="L81" s="195"/>
      <c r="M81" s="195"/>
      <c r="N81" s="195"/>
    </row>
    <row r="82" spans="1:14" s="14" customFormat="1" ht="12.75" customHeight="1" x14ac:dyDescent="0.2">
      <c r="D82" s="9"/>
      <c r="E82" s="9"/>
      <c r="F82" s="9"/>
      <c r="G82" s="9"/>
      <c r="H82" s="9"/>
      <c r="I82" s="9"/>
      <c r="J82" s="9"/>
      <c r="K82" s="191"/>
      <c r="L82" s="180"/>
      <c r="M82" s="180"/>
      <c r="N82" s="180"/>
    </row>
    <row r="83" spans="1:14" ht="12.75" customHeight="1" x14ac:dyDescent="0.2">
      <c r="A83" s="9"/>
      <c r="B83" s="9"/>
      <c r="C83" s="9"/>
      <c r="K83" s="191"/>
      <c r="L83" s="191"/>
      <c r="M83" s="191"/>
      <c r="N83" s="191"/>
    </row>
    <row r="84" spans="1:14" ht="12.75" customHeight="1" x14ac:dyDescent="0.2">
      <c r="A84" s="9"/>
      <c r="B84" s="9"/>
      <c r="C84" s="9"/>
      <c r="K84" s="191"/>
      <c r="L84" s="191"/>
      <c r="M84" s="191"/>
      <c r="N84" s="191"/>
    </row>
    <row r="85" spans="1:14" ht="12.75" customHeight="1" x14ac:dyDescent="0.2">
      <c r="A85" s="9"/>
      <c r="B85" s="9"/>
      <c r="C85" s="9"/>
      <c r="J85" s="110"/>
      <c r="K85" s="193"/>
      <c r="L85" s="191"/>
      <c r="M85" s="191"/>
      <c r="N85" s="191"/>
    </row>
    <row r="86" spans="1:14" ht="12.75" customHeight="1" x14ac:dyDescent="0.2">
      <c r="A86" s="9"/>
      <c r="B86" s="9"/>
      <c r="C86" s="9"/>
      <c r="K86" s="191"/>
      <c r="L86" s="191"/>
      <c r="M86" s="191"/>
      <c r="N86" s="191"/>
    </row>
    <row r="87" spans="1:14" ht="12.75" customHeight="1" x14ac:dyDescent="0.2">
      <c r="B87" s="86"/>
      <c r="C87" s="86"/>
      <c r="K87" s="191"/>
      <c r="L87" s="191"/>
      <c r="M87" s="191"/>
      <c r="N87" s="191"/>
    </row>
    <row r="88" spans="1:14" ht="12.75" customHeight="1" x14ac:dyDescent="0.2">
      <c r="B88" s="9"/>
      <c r="C88" s="9"/>
      <c r="K88" s="191"/>
      <c r="L88" s="191"/>
      <c r="M88" s="191"/>
      <c r="N88" s="191"/>
    </row>
    <row r="89" spans="1:14" ht="12.75" customHeight="1" x14ac:dyDescent="0.2">
      <c r="B89" s="9"/>
      <c r="C89" s="9"/>
      <c r="K89" s="191"/>
      <c r="L89" s="191"/>
      <c r="M89" s="191"/>
      <c r="N89" s="191"/>
    </row>
    <row r="90" spans="1:14" ht="12.75" customHeight="1" x14ac:dyDescent="0.2">
      <c r="B90" s="9"/>
      <c r="C90" s="9"/>
      <c r="K90" s="191"/>
      <c r="L90" s="191"/>
      <c r="M90" s="191"/>
      <c r="N90" s="191"/>
    </row>
    <row r="91" spans="1:14" ht="12.75" customHeight="1" x14ac:dyDescent="0.2">
      <c r="L91" s="194">
        <v>4</v>
      </c>
      <c r="M91" s="191"/>
      <c r="N91" s="191"/>
    </row>
    <row r="92" spans="1:14" ht="12.75" customHeight="1" x14ac:dyDescent="0.2">
      <c r="K92" s="191"/>
      <c r="L92" s="191"/>
      <c r="M92" s="191"/>
      <c r="N92" s="191"/>
    </row>
    <row r="93" spans="1:14" ht="12.75" customHeight="1" x14ac:dyDescent="0.2">
      <c r="K93" s="191"/>
      <c r="L93" s="191"/>
      <c r="M93" s="191"/>
      <c r="N93" s="191"/>
    </row>
    <row r="94" spans="1:14" ht="12.75" customHeight="1" x14ac:dyDescent="0.2">
      <c r="K94" s="191"/>
      <c r="L94" s="191"/>
      <c r="M94" s="191"/>
      <c r="N94" s="191"/>
    </row>
    <row r="95" spans="1:14" ht="12.75" customHeight="1" x14ac:dyDescent="0.2">
      <c r="K95" s="191"/>
      <c r="L95" s="191"/>
      <c r="M95" s="191"/>
      <c r="N95" s="191"/>
    </row>
    <row r="96" spans="1:14" ht="12.75" customHeight="1" x14ac:dyDescent="0.2">
      <c r="K96" s="191"/>
      <c r="L96" s="191"/>
      <c r="M96" s="191"/>
      <c r="N96" s="191"/>
    </row>
    <row r="97" spans="11:14" ht="12.75" customHeight="1" x14ac:dyDescent="0.2">
      <c r="K97" s="191"/>
      <c r="L97" s="191"/>
      <c r="M97" s="191"/>
      <c r="N97" s="191"/>
    </row>
    <row r="98" spans="11:14" ht="12.75" customHeight="1" x14ac:dyDescent="0.2">
      <c r="K98" s="191"/>
      <c r="L98" s="191"/>
      <c r="M98" s="191"/>
      <c r="N98" s="191"/>
    </row>
    <row r="99" spans="11:14" ht="12.75" customHeight="1" x14ac:dyDescent="0.2">
      <c r="K99" s="191"/>
      <c r="L99" s="191"/>
      <c r="M99" s="191"/>
      <c r="N99" s="191"/>
    </row>
    <row r="100" spans="11:14" ht="12.75" customHeight="1" x14ac:dyDescent="0.2">
      <c r="K100" s="191"/>
      <c r="L100" s="191"/>
      <c r="M100" s="191"/>
      <c r="N100" s="191"/>
    </row>
    <row r="101" spans="11:14" ht="12.75" customHeight="1" x14ac:dyDescent="0.2">
      <c r="K101" s="191"/>
      <c r="L101" s="191"/>
      <c r="M101" s="191"/>
      <c r="N101" s="191"/>
    </row>
    <row r="102" spans="11:14" ht="12.75" customHeight="1" x14ac:dyDescent="0.2">
      <c r="K102" s="191"/>
      <c r="L102" s="191"/>
      <c r="M102" s="191"/>
      <c r="N102" s="191"/>
    </row>
    <row r="103" spans="11:14" ht="12.75" customHeight="1" x14ac:dyDescent="0.2">
      <c r="K103" s="191"/>
      <c r="L103" s="191"/>
      <c r="M103" s="191"/>
      <c r="N103" s="191"/>
    </row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1"/>
  <sheetViews>
    <sheetView workbookViewId="0">
      <selection activeCell="H40" sqref="H40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271</v>
      </c>
    </row>
    <row r="2" spans="1:4" ht="14.25" x14ac:dyDescent="0.2">
      <c r="A2" s="32" t="s">
        <v>272</v>
      </c>
    </row>
    <row r="3" spans="1:4" x14ac:dyDescent="0.2">
      <c r="D3" s="145" t="s">
        <v>138</v>
      </c>
    </row>
    <row r="4" spans="1:4" ht="12.75" customHeight="1" x14ac:dyDescent="0.2">
      <c r="A4" s="151"/>
      <c r="B4" s="224" t="s">
        <v>244</v>
      </c>
      <c r="C4" s="225"/>
    </row>
    <row r="5" spans="1:4" x14ac:dyDescent="0.2">
      <c r="A5" s="152"/>
      <c r="B5" s="201" t="s">
        <v>364</v>
      </c>
      <c r="C5" s="153" t="s">
        <v>365</v>
      </c>
    </row>
    <row r="6" spans="1:4" s="199" customFormat="1" x14ac:dyDescent="0.2">
      <c r="A6" s="196" t="s">
        <v>245</v>
      </c>
      <c r="B6" s="197">
        <v>22667547.399999999</v>
      </c>
      <c r="C6" s="198">
        <v>67177196.920000002</v>
      </c>
      <c r="D6" s="208"/>
    </row>
    <row r="7" spans="1:4" x14ac:dyDescent="0.2">
      <c r="A7" s="154" t="s">
        <v>269</v>
      </c>
      <c r="B7" s="155">
        <v>656491</v>
      </c>
      <c r="C7" s="156">
        <v>1935567.47</v>
      </c>
      <c r="D7" s="208"/>
    </row>
    <row r="8" spans="1:4" x14ac:dyDescent="0.2">
      <c r="A8" s="154" t="s">
        <v>270</v>
      </c>
      <c r="B8" s="155">
        <v>32695.17</v>
      </c>
      <c r="C8" s="156">
        <v>98294.3</v>
      </c>
      <c r="D8" s="208"/>
    </row>
    <row r="9" spans="1:4" x14ac:dyDescent="0.2">
      <c r="A9" s="71" t="s">
        <v>277</v>
      </c>
      <c r="B9" s="29">
        <f>SUM(B10:B26)</f>
        <v>18471980.880000003</v>
      </c>
      <c r="C9" s="29">
        <f>SUM(C10:C26)</f>
        <v>54837105.549999997</v>
      </c>
      <c r="D9" s="208"/>
    </row>
    <row r="10" spans="1:4" x14ac:dyDescent="0.2">
      <c r="A10" s="154" t="s">
        <v>246</v>
      </c>
      <c r="B10" s="155">
        <v>2907467.44</v>
      </c>
      <c r="C10" s="156">
        <v>8285977.9299999997</v>
      </c>
      <c r="D10" s="208"/>
    </row>
    <row r="11" spans="1:4" x14ac:dyDescent="0.2">
      <c r="A11" s="154" t="s">
        <v>206</v>
      </c>
      <c r="B11" s="155">
        <v>204130</v>
      </c>
      <c r="C11" s="156">
        <v>579561.07999999996</v>
      </c>
      <c r="D11" s="208"/>
    </row>
    <row r="12" spans="1:4" x14ac:dyDescent="0.2">
      <c r="A12" s="154" t="s">
        <v>247</v>
      </c>
      <c r="B12" s="155">
        <v>0</v>
      </c>
      <c r="C12" s="156">
        <v>10488.46</v>
      </c>
      <c r="D12" s="208"/>
    </row>
    <row r="13" spans="1:4" x14ac:dyDescent="0.2">
      <c r="A13" s="154" t="s">
        <v>207</v>
      </c>
      <c r="B13" s="155">
        <v>1995.25</v>
      </c>
      <c r="C13" s="156">
        <v>3116.7</v>
      </c>
      <c r="D13" s="208"/>
    </row>
    <row r="14" spans="1:4" x14ac:dyDescent="0.2">
      <c r="A14" s="154" t="s">
        <v>208</v>
      </c>
      <c r="B14" s="155">
        <v>17849.7</v>
      </c>
      <c r="C14" s="156">
        <v>31462.95</v>
      </c>
      <c r="D14" s="208"/>
    </row>
    <row r="15" spans="1:4" x14ac:dyDescent="0.2">
      <c r="A15" s="154" t="s">
        <v>209</v>
      </c>
      <c r="B15" s="155">
        <v>386594.13</v>
      </c>
      <c r="C15" s="156">
        <v>1185953.77</v>
      </c>
      <c r="D15" s="208"/>
    </row>
    <row r="16" spans="1:4" x14ac:dyDescent="0.2">
      <c r="A16" s="154" t="s">
        <v>248</v>
      </c>
      <c r="B16" s="155">
        <v>836465.68</v>
      </c>
      <c r="C16" s="156">
        <v>2549003.9700000002</v>
      </c>
      <c r="D16" s="208"/>
    </row>
    <row r="17" spans="1:5" x14ac:dyDescent="0.2">
      <c r="A17" s="154" t="s">
        <v>249</v>
      </c>
      <c r="B17" s="155">
        <v>15564.46</v>
      </c>
      <c r="C17" s="156">
        <v>57257.69</v>
      </c>
      <c r="D17" s="208"/>
    </row>
    <row r="18" spans="1:5" x14ac:dyDescent="0.2">
      <c r="A18" s="154" t="s">
        <v>200</v>
      </c>
      <c r="B18" s="155">
        <v>234289.47</v>
      </c>
      <c r="C18" s="156">
        <v>701587.42</v>
      </c>
      <c r="D18" s="208"/>
    </row>
    <row r="19" spans="1:5" x14ac:dyDescent="0.2">
      <c r="A19" s="154" t="s">
        <v>212</v>
      </c>
      <c r="B19" s="155">
        <v>123111.41</v>
      </c>
      <c r="C19" s="156">
        <v>408878.81</v>
      </c>
      <c r="D19" s="208"/>
    </row>
    <row r="20" spans="1:5" x14ac:dyDescent="0.2">
      <c r="A20" s="154" t="s">
        <v>213</v>
      </c>
      <c r="B20" s="155">
        <v>235215.2</v>
      </c>
      <c r="C20" s="156">
        <v>701356.43</v>
      </c>
      <c r="D20" s="208"/>
    </row>
    <row r="21" spans="1:5" x14ac:dyDescent="0.2">
      <c r="A21" s="154" t="s">
        <v>214</v>
      </c>
      <c r="B21" s="155">
        <v>1111.8</v>
      </c>
      <c r="C21" s="156">
        <v>6136.8</v>
      </c>
      <c r="D21" s="208"/>
    </row>
    <row r="22" spans="1:5" x14ac:dyDescent="0.2">
      <c r="A22" s="154" t="s">
        <v>250</v>
      </c>
      <c r="B22" s="155">
        <v>1110233.47</v>
      </c>
      <c r="C22" s="156">
        <v>3311977.35</v>
      </c>
      <c r="D22" s="208"/>
    </row>
    <row r="23" spans="1:5" x14ac:dyDescent="0.2">
      <c r="A23" s="154" t="s">
        <v>251</v>
      </c>
      <c r="B23" s="155">
        <v>1670635.15</v>
      </c>
      <c r="C23" s="156">
        <v>4997475.54</v>
      </c>
      <c r="D23" s="208"/>
    </row>
    <row r="24" spans="1:5" x14ac:dyDescent="0.2">
      <c r="A24" s="154" t="s">
        <v>252</v>
      </c>
      <c r="B24" s="155">
        <v>2144759.46</v>
      </c>
      <c r="C24" s="156">
        <v>6403121.1299999999</v>
      </c>
      <c r="D24" s="208"/>
    </row>
    <row r="25" spans="1:5" x14ac:dyDescent="0.2">
      <c r="A25" s="154" t="s">
        <v>253</v>
      </c>
      <c r="B25" s="155">
        <v>3128.72</v>
      </c>
      <c r="C25" s="156">
        <v>9343.8799999999992</v>
      </c>
      <c r="D25" s="208"/>
    </row>
    <row r="26" spans="1:5" x14ac:dyDescent="0.2">
      <c r="A26" s="154" t="s">
        <v>331</v>
      </c>
      <c r="B26" s="155">
        <v>8579429.5399999991</v>
      </c>
      <c r="C26" s="156">
        <v>25594405.640000001</v>
      </c>
      <c r="D26" s="208"/>
    </row>
    <row r="27" spans="1:5" x14ac:dyDescent="0.2">
      <c r="A27" s="71" t="s">
        <v>278</v>
      </c>
      <c r="B27" s="29">
        <f>SUM(B28:B43)</f>
        <v>60979290.259999998</v>
      </c>
      <c r="C27" s="29">
        <f>SUM(C28:C43)</f>
        <v>182111639.98000002</v>
      </c>
      <c r="D27" s="208"/>
    </row>
    <row r="28" spans="1:5" x14ac:dyDescent="0.2">
      <c r="A28" s="154" t="s">
        <v>254</v>
      </c>
      <c r="B28" s="155">
        <v>18275.95</v>
      </c>
      <c r="C28" s="156">
        <v>56251.95</v>
      </c>
      <c r="D28" s="208"/>
      <c r="E28" s="209"/>
    </row>
    <row r="29" spans="1:5" x14ac:dyDescent="0.2">
      <c r="A29" s="154" t="s">
        <v>255</v>
      </c>
      <c r="B29" s="155">
        <v>694637.58</v>
      </c>
      <c r="C29" s="156">
        <v>2129475.1</v>
      </c>
      <c r="D29" s="208"/>
    </row>
    <row r="30" spans="1:5" x14ac:dyDescent="0.2">
      <c r="A30" s="154" t="s">
        <v>256</v>
      </c>
      <c r="B30" s="155">
        <v>2760775.81</v>
      </c>
      <c r="C30" s="156">
        <v>8382743.9500000002</v>
      </c>
      <c r="D30" s="208"/>
    </row>
    <row r="31" spans="1:5" x14ac:dyDescent="0.2">
      <c r="A31" s="154" t="s">
        <v>257</v>
      </c>
      <c r="B31" s="155">
        <v>2357.5500000000002</v>
      </c>
      <c r="C31" s="156">
        <v>13177.71</v>
      </c>
      <c r="D31" s="208"/>
    </row>
    <row r="32" spans="1:5" x14ac:dyDescent="0.2">
      <c r="A32" s="154" t="s">
        <v>215</v>
      </c>
      <c r="B32" s="155">
        <v>340987.6</v>
      </c>
      <c r="C32" s="156">
        <v>1045509.41</v>
      </c>
      <c r="D32" s="208"/>
    </row>
    <row r="33" spans="1:4" x14ac:dyDescent="0.2">
      <c r="A33" s="154" t="s">
        <v>165</v>
      </c>
      <c r="B33" s="155">
        <v>26677866.23</v>
      </c>
      <c r="C33" s="156">
        <v>79372695.700000003</v>
      </c>
      <c r="D33" s="208"/>
    </row>
    <row r="34" spans="1:4" x14ac:dyDescent="0.2">
      <c r="A34" s="154" t="s">
        <v>258</v>
      </c>
      <c r="B34" s="155">
        <v>28783110.460000001</v>
      </c>
      <c r="C34" s="156">
        <v>85998597.049999997</v>
      </c>
      <c r="D34" s="208"/>
    </row>
    <row r="35" spans="1:4" x14ac:dyDescent="0.2">
      <c r="A35" s="154" t="s">
        <v>259</v>
      </c>
      <c r="B35" s="155">
        <v>221781.07</v>
      </c>
      <c r="C35" s="156">
        <v>654227.47</v>
      </c>
      <c r="D35" s="208"/>
    </row>
    <row r="36" spans="1:4" x14ac:dyDescent="0.2">
      <c r="A36" s="154" t="s">
        <v>326</v>
      </c>
      <c r="B36" s="155">
        <v>0</v>
      </c>
      <c r="C36" s="156">
        <v>0</v>
      </c>
      <c r="D36" s="208"/>
    </row>
    <row r="37" spans="1:4" x14ac:dyDescent="0.2">
      <c r="A37" s="154" t="s">
        <v>359</v>
      </c>
      <c r="B37" s="155">
        <v>403851.37</v>
      </c>
      <c r="C37" s="156">
        <v>1210697.02</v>
      </c>
      <c r="D37" s="208"/>
    </row>
    <row r="38" spans="1:4" x14ac:dyDescent="0.2">
      <c r="A38" s="154" t="s">
        <v>360</v>
      </c>
      <c r="B38" s="155">
        <v>18988.04</v>
      </c>
      <c r="C38" s="156">
        <v>53881.5</v>
      </c>
      <c r="D38" s="208"/>
    </row>
    <row r="39" spans="1:4" x14ac:dyDescent="0.2">
      <c r="A39" s="154" t="s">
        <v>260</v>
      </c>
      <c r="B39" s="155">
        <v>17634.73</v>
      </c>
      <c r="C39" s="156">
        <v>61348.02</v>
      </c>
      <c r="D39" s="208"/>
    </row>
    <row r="40" spans="1:4" x14ac:dyDescent="0.2">
      <c r="A40" s="154" t="s">
        <v>261</v>
      </c>
      <c r="B40" s="155">
        <v>33588.199999999997</v>
      </c>
      <c r="C40" s="156">
        <v>104175.94</v>
      </c>
      <c r="D40" s="208"/>
    </row>
    <row r="41" spans="1:4" x14ac:dyDescent="0.2">
      <c r="A41" s="154" t="s">
        <v>262</v>
      </c>
      <c r="B41" s="155">
        <v>781384.75</v>
      </c>
      <c r="C41" s="156">
        <v>2350909.7000000002</v>
      </c>
      <c r="D41" s="208"/>
    </row>
    <row r="42" spans="1:4" x14ac:dyDescent="0.2">
      <c r="A42" s="154" t="s">
        <v>263</v>
      </c>
      <c r="B42" s="155">
        <v>218308.68</v>
      </c>
      <c r="C42" s="156">
        <v>662850.22</v>
      </c>
      <c r="D42" s="208"/>
    </row>
    <row r="43" spans="1:4" x14ac:dyDescent="0.2">
      <c r="A43" s="154" t="s">
        <v>264</v>
      </c>
      <c r="B43" s="155">
        <v>5742.24</v>
      </c>
      <c r="C43" s="156">
        <v>15099.24</v>
      </c>
      <c r="D43" s="208"/>
    </row>
    <row r="44" spans="1:4" x14ac:dyDescent="0.2">
      <c r="A44" s="154"/>
      <c r="B44" s="155"/>
      <c r="C44" s="156"/>
      <c r="D44" s="208"/>
    </row>
    <row r="45" spans="1:4" x14ac:dyDescent="0.2">
      <c r="A45" s="154" t="s">
        <v>333</v>
      </c>
      <c r="B45" s="155">
        <v>13002.94</v>
      </c>
      <c r="C45" s="156">
        <v>38361.370000000003</v>
      </c>
      <c r="D45" s="208"/>
    </row>
    <row r="46" spans="1:4" x14ac:dyDescent="0.2">
      <c r="A46" s="154" t="s">
        <v>334</v>
      </c>
      <c r="B46" s="155">
        <v>0.48</v>
      </c>
      <c r="C46" s="156">
        <v>0.48</v>
      </c>
      <c r="D46" s="208"/>
    </row>
    <row r="47" spans="1:4" x14ac:dyDescent="0.2">
      <c r="A47" s="157" t="s">
        <v>265</v>
      </c>
      <c r="B47" s="114">
        <v>1095978.55</v>
      </c>
      <c r="C47" s="114">
        <v>3947375.46</v>
      </c>
      <c r="D47" s="208"/>
    </row>
    <row r="48" spans="1:4" x14ac:dyDescent="0.2">
      <c r="A48" s="158" t="s">
        <v>267</v>
      </c>
      <c r="B48" s="129">
        <v>9369.5</v>
      </c>
      <c r="C48" s="129">
        <v>27006.17</v>
      </c>
      <c r="D48" s="208"/>
    </row>
    <row r="49" spans="1:5" x14ac:dyDescent="0.2">
      <c r="A49" s="158" t="s">
        <v>266</v>
      </c>
      <c r="B49" s="129">
        <v>0</v>
      </c>
      <c r="C49" s="13">
        <v>1368885.7999999998</v>
      </c>
      <c r="D49" s="208"/>
    </row>
    <row r="50" spans="1:5" x14ac:dyDescent="0.2">
      <c r="A50" s="71" t="s">
        <v>268</v>
      </c>
      <c r="B50" s="29">
        <f>SUM(B6:B49)-B27-B9</f>
        <v>103926356.18000001</v>
      </c>
      <c r="C50" s="29">
        <f>SUM(C6:C49)-C27-C9</f>
        <v>311541433.50000006</v>
      </c>
      <c r="D50" s="208"/>
    </row>
    <row r="51" spans="1:5" x14ac:dyDescent="0.2">
      <c r="D51" s="208"/>
    </row>
    <row r="52" spans="1:5" x14ac:dyDescent="0.2">
      <c r="C52" s="54"/>
      <c r="D52" s="208"/>
    </row>
    <row r="61" spans="1:5" x14ac:dyDescent="0.2">
      <c r="E61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28"/>
  <sheetViews>
    <sheetView topLeftCell="A25" workbookViewId="0">
      <selection activeCell="G6" sqref="G6"/>
    </sheetView>
  </sheetViews>
  <sheetFormatPr defaultColWidth="9.140625" defaultRowHeight="12.75" x14ac:dyDescent="0.2"/>
  <cols>
    <col min="1" max="1" width="16.85546875" style="30" customWidth="1"/>
    <col min="2" max="3" width="9.5703125" style="9" customWidth="1"/>
    <col min="4" max="5" width="7.28515625" style="9" customWidth="1"/>
    <col min="6" max="7" width="7.42578125" style="9" customWidth="1"/>
    <col min="8" max="8" width="9.140625" style="6"/>
    <col min="9" max="16384" width="9.140625" style="9"/>
  </cols>
  <sheetData>
    <row r="1" spans="1:9" s="3" customFormat="1" ht="15" customHeight="1" x14ac:dyDescent="0.2">
      <c r="A1" s="1" t="s">
        <v>98</v>
      </c>
      <c r="B1" s="9"/>
      <c r="C1" s="9"/>
      <c r="D1" s="1"/>
      <c r="E1" s="1"/>
      <c r="F1" s="1"/>
      <c r="G1" s="1"/>
    </row>
    <row r="2" spans="1:9" s="3" customFormat="1" ht="15" customHeight="1" x14ac:dyDescent="0.2">
      <c r="B2" s="9"/>
      <c r="C2" s="9"/>
      <c r="D2" s="1"/>
      <c r="E2" s="1"/>
      <c r="F2" s="1"/>
      <c r="G2" s="1"/>
    </row>
    <row r="3" spans="1:9" ht="15" customHeight="1" x14ac:dyDescent="0.2">
      <c r="A3" s="32" t="s">
        <v>366</v>
      </c>
      <c r="B3" s="19"/>
      <c r="C3" s="19"/>
      <c r="D3" s="19"/>
      <c r="E3" s="19"/>
      <c r="F3" s="6"/>
      <c r="G3" s="3" t="s">
        <v>147</v>
      </c>
    </row>
    <row r="4" spans="1:9" ht="12.75" customHeight="1" x14ac:dyDescent="0.2">
      <c r="A4" s="72"/>
      <c r="B4" s="226" t="s">
        <v>4</v>
      </c>
      <c r="C4" s="226" t="s">
        <v>361</v>
      </c>
      <c r="D4" s="226" t="s">
        <v>5</v>
      </c>
      <c r="E4" s="226" t="s">
        <v>325</v>
      </c>
      <c r="F4" s="226" t="s">
        <v>180</v>
      </c>
      <c r="G4" s="226" t="s">
        <v>181</v>
      </c>
    </row>
    <row r="5" spans="1:9" x14ac:dyDescent="0.2">
      <c r="A5" s="73"/>
      <c r="B5" s="227"/>
      <c r="C5" s="228"/>
      <c r="D5" s="227"/>
      <c r="E5" s="228"/>
      <c r="F5" s="227"/>
      <c r="G5" s="227"/>
    </row>
    <row r="6" spans="1:9" x14ac:dyDescent="0.2">
      <c r="A6" s="33" t="s">
        <v>6</v>
      </c>
      <c r="B6" s="34">
        <v>185445</v>
      </c>
      <c r="C6" s="34">
        <v>130953</v>
      </c>
      <c r="D6" s="34">
        <v>696285</v>
      </c>
      <c r="E6" s="34">
        <v>142638</v>
      </c>
      <c r="F6" s="34">
        <v>166195</v>
      </c>
      <c r="G6" s="34">
        <v>58488</v>
      </c>
      <c r="I6" s="6"/>
    </row>
    <row r="7" spans="1:9" x14ac:dyDescent="0.2">
      <c r="A7" s="37" t="s">
        <v>7</v>
      </c>
      <c r="B7" s="38">
        <v>4862</v>
      </c>
      <c r="C7" s="38">
        <v>1881</v>
      </c>
      <c r="D7" s="38">
        <v>81483</v>
      </c>
      <c r="E7" s="46">
        <v>16786</v>
      </c>
      <c r="F7" s="38">
        <v>11629</v>
      </c>
      <c r="G7" s="38">
        <v>2682</v>
      </c>
    </row>
    <row r="8" spans="1:9" x14ac:dyDescent="0.2">
      <c r="A8" s="28" t="s">
        <v>8</v>
      </c>
      <c r="B8" s="40">
        <v>292</v>
      </c>
      <c r="C8" s="40">
        <v>130</v>
      </c>
      <c r="D8" s="40">
        <v>4590</v>
      </c>
      <c r="E8" s="40">
        <v>899</v>
      </c>
      <c r="F8" s="40">
        <v>665</v>
      </c>
      <c r="G8" s="40">
        <v>137</v>
      </c>
    </row>
    <row r="9" spans="1:9" x14ac:dyDescent="0.2">
      <c r="A9" s="28" t="s">
        <v>9</v>
      </c>
      <c r="B9" s="40">
        <v>916</v>
      </c>
      <c r="C9" s="40">
        <v>98</v>
      </c>
      <c r="D9" s="40">
        <v>14812</v>
      </c>
      <c r="E9" s="40">
        <v>3053</v>
      </c>
      <c r="F9" s="40">
        <v>1908</v>
      </c>
      <c r="G9" s="40">
        <v>446</v>
      </c>
    </row>
    <row r="10" spans="1:9" x14ac:dyDescent="0.2">
      <c r="A10" s="28" t="s">
        <v>10</v>
      </c>
      <c r="B10" s="40">
        <v>325</v>
      </c>
      <c r="C10" s="40">
        <v>138</v>
      </c>
      <c r="D10" s="40">
        <v>7797</v>
      </c>
      <c r="E10" s="40">
        <v>1623</v>
      </c>
      <c r="F10" s="40">
        <v>1032</v>
      </c>
      <c r="G10" s="40">
        <v>228</v>
      </c>
    </row>
    <row r="11" spans="1:9" x14ac:dyDescent="0.2">
      <c r="A11" s="28" t="s">
        <v>11</v>
      </c>
      <c r="B11" s="40">
        <v>470</v>
      </c>
      <c r="C11" s="40">
        <v>264</v>
      </c>
      <c r="D11" s="40">
        <v>13423</v>
      </c>
      <c r="E11" s="40">
        <v>2483</v>
      </c>
      <c r="F11" s="40">
        <v>1084</v>
      </c>
      <c r="G11" s="40">
        <v>277</v>
      </c>
    </row>
    <row r="12" spans="1:9" x14ac:dyDescent="0.2">
      <c r="A12" s="28" t="s">
        <v>12</v>
      </c>
      <c r="B12" s="40">
        <v>751</v>
      </c>
      <c r="C12" s="40">
        <v>227</v>
      </c>
      <c r="D12" s="40">
        <v>13870</v>
      </c>
      <c r="E12" s="40">
        <v>3025</v>
      </c>
      <c r="F12" s="40">
        <v>1283</v>
      </c>
      <c r="G12" s="40">
        <v>362</v>
      </c>
    </row>
    <row r="13" spans="1:9" x14ac:dyDescent="0.2">
      <c r="A13" s="28" t="s">
        <v>13</v>
      </c>
      <c r="B13" s="40">
        <v>1029</v>
      </c>
      <c r="C13" s="40">
        <v>488</v>
      </c>
      <c r="D13" s="40">
        <v>9246</v>
      </c>
      <c r="E13" s="40">
        <v>1940</v>
      </c>
      <c r="F13" s="40">
        <v>1885</v>
      </c>
      <c r="G13" s="40">
        <v>309</v>
      </c>
    </row>
    <row r="14" spans="1:9" x14ac:dyDescent="0.2">
      <c r="A14" s="28" t="s">
        <v>14</v>
      </c>
      <c r="B14" s="40">
        <v>561</v>
      </c>
      <c r="C14" s="40">
        <v>318</v>
      </c>
      <c r="D14" s="40">
        <v>8276</v>
      </c>
      <c r="E14" s="40">
        <v>1610</v>
      </c>
      <c r="F14" s="40">
        <v>2152</v>
      </c>
      <c r="G14" s="40">
        <v>423</v>
      </c>
    </row>
    <row r="15" spans="1:9" x14ac:dyDescent="0.2">
      <c r="A15" s="28" t="s">
        <v>15</v>
      </c>
      <c r="B15" s="40">
        <v>518</v>
      </c>
      <c r="C15" s="40">
        <v>218</v>
      </c>
      <c r="D15" s="46">
        <v>9469</v>
      </c>
      <c r="E15" s="40">
        <v>2153</v>
      </c>
      <c r="F15" s="40">
        <v>1620</v>
      </c>
      <c r="G15" s="40">
        <v>500</v>
      </c>
    </row>
    <row r="16" spans="1:9" x14ac:dyDescent="0.2">
      <c r="A16" s="42" t="s">
        <v>16</v>
      </c>
      <c r="B16" s="38">
        <v>13035</v>
      </c>
      <c r="C16" s="38">
        <v>6021</v>
      </c>
      <c r="D16" s="38">
        <v>72069</v>
      </c>
      <c r="E16" s="38">
        <v>13433</v>
      </c>
      <c r="F16" s="38">
        <v>15597</v>
      </c>
      <c r="G16" s="38">
        <v>5319</v>
      </c>
    </row>
    <row r="17" spans="1:7" x14ac:dyDescent="0.2">
      <c r="A17" s="28" t="s">
        <v>17</v>
      </c>
      <c r="B17" s="40">
        <v>3276</v>
      </c>
      <c r="C17" s="40">
        <v>1329</v>
      </c>
      <c r="D17" s="40">
        <v>15653</v>
      </c>
      <c r="E17" s="40">
        <v>2959</v>
      </c>
      <c r="F17" s="40">
        <v>3553</v>
      </c>
      <c r="G17" s="40">
        <v>1470</v>
      </c>
    </row>
    <row r="18" spans="1:7" x14ac:dyDescent="0.2">
      <c r="A18" s="28" t="s">
        <v>18</v>
      </c>
      <c r="B18" s="40">
        <v>2606</v>
      </c>
      <c r="C18" s="40">
        <v>658</v>
      </c>
      <c r="D18" s="40">
        <v>12228</v>
      </c>
      <c r="E18" s="40">
        <v>2214</v>
      </c>
      <c r="F18" s="40">
        <v>2463</v>
      </c>
      <c r="G18" s="40">
        <v>976</v>
      </c>
    </row>
    <row r="19" spans="1:7" x14ac:dyDescent="0.2">
      <c r="A19" s="28" t="s">
        <v>19</v>
      </c>
      <c r="B19" s="40">
        <v>1186</v>
      </c>
      <c r="C19" s="40">
        <v>790</v>
      </c>
      <c r="D19" s="40">
        <v>5898</v>
      </c>
      <c r="E19" s="40">
        <v>1085</v>
      </c>
      <c r="F19" s="40">
        <v>1046</v>
      </c>
      <c r="G19" s="40">
        <v>442</v>
      </c>
    </row>
    <row r="20" spans="1:7" x14ac:dyDescent="0.2">
      <c r="A20" s="28" t="s">
        <v>20</v>
      </c>
      <c r="B20" s="40">
        <v>1327</v>
      </c>
      <c r="C20" s="40">
        <v>832</v>
      </c>
      <c r="D20" s="40">
        <v>7688</v>
      </c>
      <c r="E20" s="40">
        <v>1406</v>
      </c>
      <c r="F20" s="40">
        <v>2534</v>
      </c>
      <c r="G20" s="40">
        <v>663</v>
      </c>
    </row>
    <row r="21" spans="1:7" x14ac:dyDescent="0.2">
      <c r="A21" s="28" t="s">
        <v>21</v>
      </c>
      <c r="B21" s="40">
        <v>1583</v>
      </c>
      <c r="C21" s="40">
        <v>853</v>
      </c>
      <c r="D21" s="40">
        <v>7811</v>
      </c>
      <c r="E21" s="40">
        <v>1521</v>
      </c>
      <c r="F21" s="40">
        <v>1334</v>
      </c>
      <c r="G21" s="40">
        <v>357</v>
      </c>
    </row>
    <row r="22" spans="1:7" x14ac:dyDescent="0.2">
      <c r="A22" s="28" t="s">
        <v>22</v>
      </c>
      <c r="B22" s="40">
        <v>1376</v>
      </c>
      <c r="C22" s="40">
        <v>823</v>
      </c>
      <c r="D22" s="40">
        <v>6194</v>
      </c>
      <c r="E22" s="40">
        <v>1154</v>
      </c>
      <c r="F22" s="40">
        <v>1043</v>
      </c>
      <c r="G22" s="40">
        <v>248</v>
      </c>
    </row>
    <row r="23" spans="1:7" x14ac:dyDescent="0.2">
      <c r="A23" s="28" t="s">
        <v>23</v>
      </c>
      <c r="B23" s="40">
        <v>1681</v>
      </c>
      <c r="C23" s="40">
        <v>736</v>
      </c>
      <c r="D23" s="46">
        <v>16597</v>
      </c>
      <c r="E23" s="40">
        <v>3094</v>
      </c>
      <c r="F23" s="40">
        <v>3624</v>
      </c>
      <c r="G23" s="40">
        <v>1163</v>
      </c>
    </row>
    <row r="24" spans="1:7" x14ac:dyDescent="0.2">
      <c r="A24" s="42" t="s">
        <v>24</v>
      </c>
      <c r="B24" s="38">
        <v>12277</v>
      </c>
      <c r="C24" s="38">
        <v>8208</v>
      </c>
      <c r="D24" s="38">
        <v>74945</v>
      </c>
      <c r="E24" s="38">
        <v>14515</v>
      </c>
      <c r="F24" s="38">
        <v>17415</v>
      </c>
      <c r="G24" s="38">
        <v>4691</v>
      </c>
    </row>
    <row r="25" spans="1:7" x14ac:dyDescent="0.2">
      <c r="A25" s="28" t="s">
        <v>25</v>
      </c>
      <c r="B25" s="40">
        <v>905</v>
      </c>
      <c r="C25" s="40">
        <v>617</v>
      </c>
      <c r="D25" s="40">
        <v>4836</v>
      </c>
      <c r="E25" s="40">
        <v>894</v>
      </c>
      <c r="F25" s="40">
        <v>1328</v>
      </c>
      <c r="G25" s="40">
        <v>405</v>
      </c>
    </row>
    <row r="26" spans="1:7" x14ac:dyDescent="0.2">
      <c r="A26" s="28" t="s">
        <v>26</v>
      </c>
      <c r="B26" s="40">
        <v>1452</v>
      </c>
      <c r="C26" s="40">
        <v>742</v>
      </c>
      <c r="D26" s="40">
        <v>7677</v>
      </c>
      <c r="E26" s="40">
        <v>1405</v>
      </c>
      <c r="F26" s="40">
        <v>1411</v>
      </c>
      <c r="G26" s="40">
        <v>327</v>
      </c>
    </row>
    <row r="27" spans="1:7" x14ac:dyDescent="0.2">
      <c r="A27" s="28" t="s">
        <v>27</v>
      </c>
      <c r="B27" s="40">
        <v>571</v>
      </c>
      <c r="C27" s="40">
        <v>326</v>
      </c>
      <c r="D27" s="40">
        <v>3267</v>
      </c>
      <c r="E27" s="40">
        <v>563</v>
      </c>
      <c r="F27" s="40">
        <v>719</v>
      </c>
      <c r="G27" s="40">
        <v>152</v>
      </c>
    </row>
    <row r="28" spans="1:7" x14ac:dyDescent="0.2">
      <c r="A28" s="28" t="s">
        <v>28</v>
      </c>
      <c r="B28" s="40">
        <v>969</v>
      </c>
      <c r="C28" s="40">
        <v>603</v>
      </c>
      <c r="D28" s="40">
        <v>7751</v>
      </c>
      <c r="E28" s="40">
        <v>1455</v>
      </c>
      <c r="F28" s="40">
        <v>1656</v>
      </c>
      <c r="G28" s="40">
        <v>401</v>
      </c>
    </row>
    <row r="29" spans="1:7" x14ac:dyDescent="0.2">
      <c r="A29" s="28" t="s">
        <v>29</v>
      </c>
      <c r="B29" s="40">
        <v>1334</v>
      </c>
      <c r="C29" s="40">
        <v>760</v>
      </c>
      <c r="D29" s="40">
        <v>5557</v>
      </c>
      <c r="E29" s="40">
        <v>1218</v>
      </c>
      <c r="F29" s="40">
        <v>1586</v>
      </c>
      <c r="G29" s="40">
        <v>578</v>
      </c>
    </row>
    <row r="30" spans="1:7" x14ac:dyDescent="0.2">
      <c r="A30" s="28" t="s">
        <v>30</v>
      </c>
      <c r="B30" s="40">
        <v>1661</v>
      </c>
      <c r="C30" s="40">
        <v>1322</v>
      </c>
      <c r="D30" s="40">
        <v>8601</v>
      </c>
      <c r="E30" s="40">
        <v>1617</v>
      </c>
      <c r="F30" s="40">
        <v>2956</v>
      </c>
      <c r="G30" s="40">
        <v>591</v>
      </c>
    </row>
    <row r="31" spans="1:7" x14ac:dyDescent="0.2">
      <c r="A31" s="28" t="s">
        <v>31</v>
      </c>
      <c r="B31" s="40">
        <v>3065</v>
      </c>
      <c r="C31" s="40">
        <v>2287</v>
      </c>
      <c r="D31" s="40">
        <v>17041</v>
      </c>
      <c r="E31" s="40">
        <v>3725</v>
      </c>
      <c r="F31" s="40">
        <v>4202</v>
      </c>
      <c r="G31" s="40">
        <v>1024</v>
      </c>
    </row>
    <row r="32" spans="1:7" x14ac:dyDescent="0.2">
      <c r="A32" s="28" t="s">
        <v>32</v>
      </c>
      <c r="B32" s="40">
        <v>628</v>
      </c>
      <c r="C32" s="40">
        <v>446</v>
      </c>
      <c r="D32" s="40">
        <v>5982</v>
      </c>
      <c r="E32" s="40">
        <v>1024</v>
      </c>
      <c r="F32" s="40">
        <v>1434</v>
      </c>
      <c r="G32" s="40">
        <v>485</v>
      </c>
    </row>
    <row r="33" spans="1:7" x14ac:dyDescent="0.2">
      <c r="A33" s="37" t="s">
        <v>33</v>
      </c>
      <c r="B33" s="40">
        <v>1692</v>
      </c>
      <c r="C33" s="40">
        <v>1105</v>
      </c>
      <c r="D33" s="46">
        <v>14233</v>
      </c>
      <c r="E33" s="40">
        <v>2614</v>
      </c>
      <c r="F33" s="40">
        <v>2123</v>
      </c>
      <c r="G33" s="40">
        <v>728</v>
      </c>
    </row>
    <row r="34" spans="1:7" x14ac:dyDescent="0.2">
      <c r="A34" s="42" t="s">
        <v>34</v>
      </c>
      <c r="B34" s="38">
        <v>26246</v>
      </c>
      <c r="C34" s="38">
        <v>15426</v>
      </c>
      <c r="D34" s="38">
        <v>87390</v>
      </c>
      <c r="E34" s="38">
        <v>17076</v>
      </c>
      <c r="F34" s="38">
        <v>22152</v>
      </c>
      <c r="G34" s="38">
        <v>9885</v>
      </c>
    </row>
    <row r="35" spans="1:7" x14ac:dyDescent="0.2">
      <c r="A35" s="25" t="s">
        <v>35</v>
      </c>
      <c r="B35" s="44">
        <v>4598</v>
      </c>
      <c r="C35" s="40">
        <v>2806</v>
      </c>
      <c r="D35" s="40">
        <v>12557</v>
      </c>
      <c r="E35" s="44">
        <v>2257</v>
      </c>
      <c r="F35" s="44">
        <v>3397</v>
      </c>
      <c r="G35" s="44">
        <v>1829</v>
      </c>
    </row>
    <row r="36" spans="1:7" x14ac:dyDescent="0.2">
      <c r="A36" s="28" t="s">
        <v>36</v>
      </c>
      <c r="B36" s="40">
        <v>6068</v>
      </c>
      <c r="C36" s="40">
        <v>4157</v>
      </c>
      <c r="D36" s="40">
        <v>14431</v>
      </c>
      <c r="E36" s="40">
        <v>2673</v>
      </c>
      <c r="F36" s="40">
        <v>5707</v>
      </c>
      <c r="G36" s="40">
        <v>2429</v>
      </c>
    </row>
    <row r="37" spans="1:7" x14ac:dyDescent="0.2">
      <c r="A37" s="28" t="s">
        <v>37</v>
      </c>
      <c r="B37" s="40">
        <v>3929</v>
      </c>
      <c r="C37" s="40">
        <v>1877</v>
      </c>
      <c r="D37" s="40">
        <v>21690</v>
      </c>
      <c r="E37" s="40">
        <v>4302</v>
      </c>
      <c r="F37" s="40">
        <v>3295</v>
      </c>
      <c r="G37" s="40">
        <v>1741</v>
      </c>
    </row>
    <row r="38" spans="1:7" x14ac:dyDescent="0.2">
      <c r="A38" s="28" t="s">
        <v>38</v>
      </c>
      <c r="B38" s="40">
        <v>6504</v>
      </c>
      <c r="C38" s="40">
        <v>3794</v>
      </c>
      <c r="D38" s="40">
        <v>17223</v>
      </c>
      <c r="E38" s="40">
        <v>3305</v>
      </c>
      <c r="F38" s="40">
        <v>3820</v>
      </c>
      <c r="G38" s="40">
        <v>1417</v>
      </c>
    </row>
    <row r="39" spans="1:7" x14ac:dyDescent="0.2">
      <c r="A39" s="28" t="s">
        <v>39</v>
      </c>
      <c r="B39" s="40">
        <v>2199</v>
      </c>
      <c r="C39" s="40">
        <v>816</v>
      </c>
      <c r="D39" s="40">
        <v>6959</v>
      </c>
      <c r="E39" s="40">
        <v>1317</v>
      </c>
      <c r="F39" s="40">
        <v>1082</v>
      </c>
      <c r="G39" s="40">
        <v>417</v>
      </c>
    </row>
    <row r="40" spans="1:7" x14ac:dyDescent="0.2">
      <c r="A40" s="28" t="s">
        <v>40</v>
      </c>
      <c r="B40" s="40">
        <v>1792</v>
      </c>
      <c r="C40" s="40">
        <v>1256</v>
      </c>
      <c r="D40" s="40">
        <v>9277</v>
      </c>
      <c r="E40" s="40">
        <v>1989</v>
      </c>
      <c r="F40" s="40">
        <v>3150</v>
      </c>
      <c r="G40" s="40">
        <v>1302</v>
      </c>
    </row>
    <row r="41" spans="1:7" x14ac:dyDescent="0.2">
      <c r="A41" s="37" t="s">
        <v>41</v>
      </c>
      <c r="B41" s="46">
        <v>1156</v>
      </c>
      <c r="C41" s="46">
        <v>720</v>
      </c>
      <c r="D41" s="46">
        <v>5253</v>
      </c>
      <c r="E41" s="46">
        <v>1233</v>
      </c>
      <c r="F41" s="46">
        <v>1701</v>
      </c>
      <c r="G41" s="46">
        <v>750</v>
      </c>
    </row>
    <row r="42" spans="1:7" x14ac:dyDescent="0.2">
      <c r="A42" s="42" t="s">
        <v>42</v>
      </c>
      <c r="B42" s="38">
        <v>16508</v>
      </c>
      <c r="C42" s="38">
        <v>11377</v>
      </c>
      <c r="D42" s="38">
        <v>93445</v>
      </c>
      <c r="E42" s="38">
        <v>18808</v>
      </c>
      <c r="F42" s="38">
        <v>26389</v>
      </c>
      <c r="G42" s="38">
        <v>10197</v>
      </c>
    </row>
    <row r="43" spans="1:7" x14ac:dyDescent="0.2">
      <c r="A43" s="28" t="s">
        <v>43</v>
      </c>
      <c r="B43" s="40">
        <v>1029</v>
      </c>
      <c r="C43" s="40">
        <v>777</v>
      </c>
      <c r="D43" s="40">
        <v>4272</v>
      </c>
      <c r="E43" s="40">
        <v>774</v>
      </c>
      <c r="F43" s="40">
        <v>1288</v>
      </c>
      <c r="G43" s="40">
        <v>536</v>
      </c>
    </row>
    <row r="44" spans="1:7" x14ac:dyDescent="0.2">
      <c r="A44" s="28" t="s">
        <v>44</v>
      </c>
      <c r="B44" s="40">
        <v>2176</v>
      </c>
      <c r="C44" s="40">
        <v>1449</v>
      </c>
      <c r="D44" s="40">
        <v>12107</v>
      </c>
      <c r="E44" s="40">
        <v>2323</v>
      </c>
      <c r="F44" s="40">
        <v>4641</v>
      </c>
      <c r="G44" s="40">
        <v>2319</v>
      </c>
    </row>
    <row r="45" spans="1:7" x14ac:dyDescent="0.2">
      <c r="A45" s="28" t="s">
        <v>45</v>
      </c>
      <c r="B45" s="40">
        <v>1071</v>
      </c>
      <c r="C45" s="40">
        <v>841</v>
      </c>
      <c r="D45" s="40">
        <v>5393</v>
      </c>
      <c r="E45" s="40">
        <v>1236</v>
      </c>
      <c r="F45" s="40">
        <v>1074</v>
      </c>
      <c r="G45" s="40">
        <v>404</v>
      </c>
    </row>
    <row r="46" spans="1:7" x14ac:dyDescent="0.2">
      <c r="A46" s="28" t="s">
        <v>46</v>
      </c>
      <c r="B46" s="40">
        <v>968</v>
      </c>
      <c r="C46" s="40">
        <v>711</v>
      </c>
      <c r="D46" s="40">
        <v>4635</v>
      </c>
      <c r="E46" s="40">
        <v>857</v>
      </c>
      <c r="F46" s="40">
        <v>1019</v>
      </c>
      <c r="G46" s="40">
        <v>476</v>
      </c>
    </row>
    <row r="47" spans="1:7" x14ac:dyDescent="0.2">
      <c r="A47" s="28" t="s">
        <v>47</v>
      </c>
      <c r="B47" s="40">
        <v>1880</v>
      </c>
      <c r="C47" s="40">
        <v>1438</v>
      </c>
      <c r="D47" s="40">
        <v>9325</v>
      </c>
      <c r="E47" s="40">
        <v>1762</v>
      </c>
      <c r="F47" s="40">
        <v>2944</v>
      </c>
      <c r="G47" s="40">
        <v>1207</v>
      </c>
    </row>
    <row r="48" spans="1:7" x14ac:dyDescent="0.2">
      <c r="A48" s="28" t="s">
        <v>48</v>
      </c>
      <c r="B48" s="40">
        <v>2227</v>
      </c>
      <c r="C48" s="40">
        <v>1527</v>
      </c>
      <c r="D48" s="40">
        <v>12486</v>
      </c>
      <c r="E48" s="40">
        <v>2343</v>
      </c>
      <c r="F48" s="40">
        <v>4470</v>
      </c>
      <c r="G48" s="40">
        <v>1199</v>
      </c>
    </row>
    <row r="49" spans="1:8" x14ac:dyDescent="0.2">
      <c r="A49" s="28" t="s">
        <v>49</v>
      </c>
      <c r="B49" s="40">
        <v>1112</v>
      </c>
      <c r="C49" s="40">
        <v>802</v>
      </c>
      <c r="D49" s="40">
        <v>9009</v>
      </c>
      <c r="E49" s="40">
        <v>2423</v>
      </c>
      <c r="F49" s="40">
        <v>1579</v>
      </c>
      <c r="G49" s="40">
        <v>789</v>
      </c>
    </row>
    <row r="50" spans="1:8" x14ac:dyDescent="0.2">
      <c r="A50" s="28" t="s">
        <v>50</v>
      </c>
      <c r="B50" s="40">
        <v>1879</v>
      </c>
      <c r="C50" s="40">
        <v>1210</v>
      </c>
      <c r="D50" s="40">
        <v>7837</v>
      </c>
      <c r="E50" s="40">
        <v>1713</v>
      </c>
      <c r="F50" s="40">
        <v>2944</v>
      </c>
      <c r="G50" s="40">
        <v>899</v>
      </c>
    </row>
    <row r="51" spans="1:8" x14ac:dyDescent="0.2">
      <c r="A51" s="28" t="s">
        <v>51</v>
      </c>
      <c r="B51" s="40">
        <v>597</v>
      </c>
      <c r="C51" s="40">
        <v>437</v>
      </c>
      <c r="D51" s="40">
        <v>2043</v>
      </c>
      <c r="E51" s="40">
        <v>352</v>
      </c>
      <c r="F51" s="40">
        <v>758</v>
      </c>
      <c r="G51" s="40">
        <v>195</v>
      </c>
    </row>
    <row r="52" spans="1:8" x14ac:dyDescent="0.2">
      <c r="A52" s="28" t="s">
        <v>52</v>
      </c>
      <c r="B52" s="40">
        <v>618</v>
      </c>
      <c r="C52" s="40">
        <v>507</v>
      </c>
      <c r="D52" s="40">
        <v>4929</v>
      </c>
      <c r="E52" s="40">
        <v>1132</v>
      </c>
      <c r="F52" s="40">
        <v>1204</v>
      </c>
      <c r="G52" s="40">
        <v>526</v>
      </c>
    </row>
    <row r="53" spans="1:8" x14ac:dyDescent="0.2">
      <c r="A53" s="37" t="s">
        <v>53</v>
      </c>
      <c r="B53" s="46">
        <v>2951</v>
      </c>
      <c r="C53" s="46">
        <v>1678</v>
      </c>
      <c r="D53" s="46">
        <v>21409</v>
      </c>
      <c r="E53" s="46">
        <v>3893</v>
      </c>
      <c r="F53" s="46">
        <v>4468</v>
      </c>
      <c r="G53" s="46">
        <v>1647</v>
      </c>
    </row>
    <row r="54" spans="1:8" x14ac:dyDescent="0.2">
      <c r="A54" s="74"/>
      <c r="B54" s="47"/>
      <c r="C54" s="47"/>
      <c r="E54" s="47"/>
      <c r="F54" s="47"/>
      <c r="G54" s="47"/>
    </row>
    <row r="55" spans="1:8" x14ac:dyDescent="0.2">
      <c r="A55" s="74"/>
      <c r="B55" s="47"/>
      <c r="C55" s="47"/>
      <c r="D55" s="47"/>
      <c r="E55" s="47"/>
      <c r="F55" s="47"/>
      <c r="G55" s="47"/>
      <c r="H55" s="6">
        <v>6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/>
      <c r="F57" s="19"/>
      <c r="G57" s="66" t="s">
        <v>189</v>
      </c>
    </row>
    <row r="58" spans="1:8" s="6" customFormat="1" ht="12.75" customHeight="1" x14ac:dyDescent="0.2">
      <c r="A58" s="72"/>
      <c r="B58" s="226" t="s">
        <v>4</v>
      </c>
      <c r="C58" s="226" t="s">
        <v>361</v>
      </c>
      <c r="D58" s="226" t="s">
        <v>5</v>
      </c>
      <c r="E58" s="226" t="s">
        <v>325</v>
      </c>
      <c r="F58" s="226" t="s">
        <v>180</v>
      </c>
      <c r="G58" s="226" t="s">
        <v>181</v>
      </c>
    </row>
    <row r="59" spans="1:8" s="6" customFormat="1" ht="12.75" customHeight="1" x14ac:dyDescent="0.2">
      <c r="A59" s="73"/>
      <c r="B59" s="227"/>
      <c r="C59" s="228"/>
      <c r="D59" s="227"/>
      <c r="E59" s="228"/>
      <c r="F59" s="227"/>
      <c r="G59" s="227"/>
    </row>
    <row r="60" spans="1:8" ht="12.75" customHeight="1" x14ac:dyDescent="0.2">
      <c r="A60" s="42" t="s">
        <v>54</v>
      </c>
      <c r="B60" s="46">
        <v>35823</v>
      </c>
      <c r="C60" s="46">
        <v>27636</v>
      </c>
      <c r="D60" s="46">
        <v>81364</v>
      </c>
      <c r="E60" s="46">
        <v>16235</v>
      </c>
      <c r="F60" s="46">
        <v>19127</v>
      </c>
      <c r="G60" s="46">
        <v>6281</v>
      </c>
    </row>
    <row r="61" spans="1:8" x14ac:dyDescent="0.2">
      <c r="A61" s="28" t="s">
        <v>55</v>
      </c>
      <c r="B61" s="40">
        <v>2191</v>
      </c>
      <c r="C61" s="40">
        <v>1635</v>
      </c>
      <c r="D61" s="40">
        <v>14252</v>
      </c>
      <c r="E61" s="40">
        <v>2360</v>
      </c>
      <c r="F61" s="40">
        <v>1718</v>
      </c>
      <c r="G61" s="40">
        <v>447</v>
      </c>
    </row>
    <row r="62" spans="1:8" ht="14.25" x14ac:dyDescent="0.2">
      <c r="A62" s="28" t="s">
        <v>56</v>
      </c>
      <c r="B62" s="40">
        <v>809</v>
      </c>
      <c r="C62" s="40">
        <v>59</v>
      </c>
      <c r="D62" s="40">
        <v>2140</v>
      </c>
      <c r="E62" s="40">
        <v>437</v>
      </c>
      <c r="F62" s="40">
        <v>362</v>
      </c>
      <c r="G62" s="40">
        <v>102</v>
      </c>
      <c r="H62" s="3"/>
    </row>
    <row r="63" spans="1:8" s="3" customFormat="1" ht="15" customHeight="1" x14ac:dyDescent="0.2">
      <c r="A63" s="28" t="s">
        <v>57</v>
      </c>
      <c r="B63" s="40">
        <v>2922</v>
      </c>
      <c r="C63" s="40">
        <v>2449</v>
      </c>
      <c r="D63" s="40">
        <v>7754</v>
      </c>
      <c r="E63" s="40">
        <v>1483</v>
      </c>
      <c r="F63" s="40">
        <v>1032</v>
      </c>
      <c r="G63" s="40">
        <v>319</v>
      </c>
    </row>
    <row r="64" spans="1:8" s="3" customFormat="1" ht="15" customHeight="1" x14ac:dyDescent="0.2">
      <c r="A64" s="28" t="s">
        <v>58</v>
      </c>
      <c r="B64" s="40">
        <v>1417</v>
      </c>
      <c r="C64" s="40">
        <v>1109</v>
      </c>
      <c r="D64" s="40">
        <v>4023</v>
      </c>
      <c r="E64" s="40">
        <v>704</v>
      </c>
      <c r="F64" s="40">
        <v>561</v>
      </c>
      <c r="G64" s="40">
        <v>235</v>
      </c>
      <c r="H64" s="6"/>
    </row>
    <row r="65" spans="1:7" ht="15" customHeight="1" x14ac:dyDescent="0.2">
      <c r="A65" s="28" t="s">
        <v>59</v>
      </c>
      <c r="B65" s="40">
        <v>1447</v>
      </c>
      <c r="C65" s="40">
        <v>1168</v>
      </c>
      <c r="D65" s="40">
        <v>2848</v>
      </c>
      <c r="E65" s="40">
        <v>564</v>
      </c>
      <c r="F65" s="40">
        <v>732</v>
      </c>
      <c r="G65" s="40">
        <v>240</v>
      </c>
    </row>
    <row r="66" spans="1:7" ht="12.75" customHeight="1" x14ac:dyDescent="0.2">
      <c r="A66" s="28" t="s">
        <v>60</v>
      </c>
      <c r="B66" s="40">
        <v>5136</v>
      </c>
      <c r="C66" s="40">
        <v>3771</v>
      </c>
      <c r="D66" s="40">
        <v>8882</v>
      </c>
      <c r="E66" s="40">
        <v>1928</v>
      </c>
      <c r="F66" s="40">
        <v>4188</v>
      </c>
      <c r="G66" s="40">
        <v>1448</v>
      </c>
    </row>
    <row r="67" spans="1:7" x14ac:dyDescent="0.2">
      <c r="A67" s="28" t="s">
        <v>61</v>
      </c>
      <c r="B67" s="40">
        <v>1623</v>
      </c>
      <c r="C67" s="40">
        <v>1364</v>
      </c>
      <c r="D67" s="40">
        <v>2602</v>
      </c>
      <c r="E67" s="40">
        <v>526</v>
      </c>
      <c r="F67" s="40">
        <v>1344</v>
      </c>
      <c r="G67" s="40">
        <v>407</v>
      </c>
    </row>
    <row r="68" spans="1:7" x14ac:dyDescent="0.2">
      <c r="A68" s="28" t="s">
        <v>62</v>
      </c>
      <c r="B68" s="40">
        <v>4230</v>
      </c>
      <c r="C68" s="40">
        <v>3590</v>
      </c>
      <c r="D68" s="40">
        <v>5121</v>
      </c>
      <c r="E68" s="40">
        <v>1236</v>
      </c>
      <c r="F68" s="40">
        <v>1506</v>
      </c>
      <c r="G68" s="40">
        <v>276</v>
      </c>
    </row>
    <row r="69" spans="1:7" x14ac:dyDescent="0.2">
      <c r="A69" s="28" t="s">
        <v>63</v>
      </c>
      <c r="B69" s="40">
        <v>7939</v>
      </c>
      <c r="C69" s="40">
        <v>6902</v>
      </c>
      <c r="D69" s="40">
        <v>10485</v>
      </c>
      <c r="E69" s="40">
        <v>2611</v>
      </c>
      <c r="F69" s="40">
        <v>3272</v>
      </c>
      <c r="G69" s="40">
        <v>1145</v>
      </c>
    </row>
    <row r="70" spans="1:7" x14ac:dyDescent="0.2">
      <c r="A70" s="28" t="s">
        <v>64</v>
      </c>
      <c r="B70" s="40">
        <v>3009</v>
      </c>
      <c r="C70" s="40">
        <v>2074</v>
      </c>
      <c r="D70" s="40">
        <v>5324</v>
      </c>
      <c r="E70" s="40">
        <v>1200</v>
      </c>
      <c r="F70" s="40">
        <v>1379</v>
      </c>
      <c r="G70" s="40">
        <v>572</v>
      </c>
    </row>
    <row r="71" spans="1:7" x14ac:dyDescent="0.2">
      <c r="A71" s="28" t="s">
        <v>65</v>
      </c>
      <c r="B71" s="40">
        <v>2156</v>
      </c>
      <c r="C71" s="40">
        <v>1178</v>
      </c>
      <c r="D71" s="40">
        <v>8820</v>
      </c>
      <c r="E71" s="40">
        <v>1463</v>
      </c>
      <c r="F71" s="40">
        <v>1210</v>
      </c>
      <c r="G71" s="40">
        <v>390</v>
      </c>
    </row>
    <row r="72" spans="1:7" x14ac:dyDescent="0.2">
      <c r="A72" s="28" t="s">
        <v>66</v>
      </c>
      <c r="B72" s="40">
        <v>1245</v>
      </c>
      <c r="C72" s="40">
        <v>1002</v>
      </c>
      <c r="D72" s="40">
        <v>3230</v>
      </c>
      <c r="E72" s="40">
        <v>652</v>
      </c>
      <c r="F72" s="40">
        <v>786</v>
      </c>
      <c r="G72" s="40">
        <v>308</v>
      </c>
    </row>
    <row r="73" spans="1:7" x14ac:dyDescent="0.2">
      <c r="A73" s="28" t="s">
        <v>67</v>
      </c>
      <c r="B73" s="40">
        <v>1699</v>
      </c>
      <c r="C73" s="40">
        <v>1335</v>
      </c>
      <c r="D73" s="40">
        <v>5883</v>
      </c>
      <c r="E73" s="40">
        <v>1071</v>
      </c>
      <c r="F73" s="40">
        <v>1037</v>
      </c>
      <c r="G73" s="40">
        <v>392</v>
      </c>
    </row>
    <row r="74" spans="1:7" x14ac:dyDescent="0.2">
      <c r="A74" s="42" t="s">
        <v>68</v>
      </c>
      <c r="B74" s="38">
        <v>34145</v>
      </c>
      <c r="C74" s="38">
        <v>28147</v>
      </c>
      <c r="D74" s="38">
        <v>106801</v>
      </c>
      <c r="E74" s="38">
        <v>23659</v>
      </c>
      <c r="F74" s="38">
        <v>29251</v>
      </c>
      <c r="G74" s="38">
        <v>9981</v>
      </c>
    </row>
    <row r="75" spans="1:7" x14ac:dyDescent="0.2">
      <c r="A75" s="25" t="s">
        <v>69</v>
      </c>
      <c r="B75" s="44">
        <v>2831</v>
      </c>
      <c r="C75" s="44">
        <v>2429</v>
      </c>
      <c r="D75" s="44">
        <v>10020</v>
      </c>
      <c r="E75" s="44">
        <v>2096</v>
      </c>
      <c r="F75" s="44">
        <v>2884</v>
      </c>
      <c r="G75" s="44">
        <v>1234</v>
      </c>
    </row>
    <row r="76" spans="1:7" x14ac:dyDescent="0.2">
      <c r="A76" s="28" t="s">
        <v>70</v>
      </c>
      <c r="B76" s="40">
        <v>2429</v>
      </c>
      <c r="C76" s="40">
        <v>2014</v>
      </c>
      <c r="D76" s="40">
        <v>8058</v>
      </c>
      <c r="E76" s="40">
        <v>1436</v>
      </c>
      <c r="F76" s="40">
        <v>2731</v>
      </c>
      <c r="G76" s="40">
        <v>704</v>
      </c>
    </row>
    <row r="77" spans="1:7" x14ac:dyDescent="0.2">
      <c r="A77" s="28" t="s">
        <v>71</v>
      </c>
      <c r="B77" s="40">
        <v>3859</v>
      </c>
      <c r="C77" s="40">
        <v>3265</v>
      </c>
      <c r="D77" s="40">
        <v>9936</v>
      </c>
      <c r="E77" s="40">
        <v>2895</v>
      </c>
      <c r="F77" s="40">
        <v>1957</v>
      </c>
      <c r="G77" s="40">
        <v>551</v>
      </c>
    </row>
    <row r="78" spans="1:7" x14ac:dyDescent="0.2">
      <c r="A78" s="28" t="s">
        <v>72</v>
      </c>
      <c r="B78" s="40">
        <v>1970</v>
      </c>
      <c r="C78" s="40">
        <v>1542</v>
      </c>
      <c r="D78" s="40">
        <v>4450</v>
      </c>
      <c r="E78" s="40">
        <v>992</v>
      </c>
      <c r="F78" s="40">
        <v>1401</v>
      </c>
      <c r="G78" s="40">
        <v>365</v>
      </c>
    </row>
    <row r="79" spans="1:7" x14ac:dyDescent="0.2">
      <c r="A79" s="28" t="s">
        <v>73</v>
      </c>
      <c r="B79" s="40">
        <v>754</v>
      </c>
      <c r="C79" s="40">
        <v>622</v>
      </c>
      <c r="D79" s="40">
        <v>1341</v>
      </c>
      <c r="E79" s="40">
        <v>263</v>
      </c>
      <c r="F79" s="40">
        <v>839</v>
      </c>
      <c r="G79" s="40">
        <v>168</v>
      </c>
    </row>
    <row r="80" spans="1:7" x14ac:dyDescent="0.2">
      <c r="A80" s="28" t="s">
        <v>74</v>
      </c>
      <c r="B80" s="40">
        <v>3322</v>
      </c>
      <c r="C80" s="40">
        <v>2735</v>
      </c>
      <c r="D80" s="40">
        <v>13541</v>
      </c>
      <c r="E80" s="40">
        <v>2836</v>
      </c>
      <c r="F80" s="40">
        <v>3292</v>
      </c>
      <c r="G80" s="40">
        <v>956</v>
      </c>
    </row>
    <row r="81" spans="1:7" x14ac:dyDescent="0.2">
      <c r="A81" s="28" t="s">
        <v>75</v>
      </c>
      <c r="B81" s="40">
        <v>5709</v>
      </c>
      <c r="C81" s="40">
        <v>4835</v>
      </c>
      <c r="D81" s="40">
        <v>22243</v>
      </c>
      <c r="E81" s="40">
        <v>4700</v>
      </c>
      <c r="F81" s="40">
        <v>5046</v>
      </c>
      <c r="G81" s="40">
        <v>1794</v>
      </c>
    </row>
    <row r="82" spans="1:7" x14ac:dyDescent="0.2">
      <c r="A82" s="28" t="s">
        <v>76</v>
      </c>
      <c r="B82" s="40">
        <v>2938</v>
      </c>
      <c r="C82" s="40">
        <v>2503</v>
      </c>
      <c r="D82" s="40">
        <v>7934</v>
      </c>
      <c r="E82" s="40">
        <v>1997</v>
      </c>
      <c r="F82" s="40">
        <v>1398</v>
      </c>
      <c r="G82" s="40">
        <v>802</v>
      </c>
    </row>
    <row r="83" spans="1:7" x14ac:dyDescent="0.2">
      <c r="A83" s="28" t="s">
        <v>77</v>
      </c>
      <c r="B83" s="40">
        <v>2151</v>
      </c>
      <c r="C83" s="40">
        <v>1648</v>
      </c>
      <c r="D83" s="40">
        <v>4741</v>
      </c>
      <c r="E83" s="40">
        <v>922</v>
      </c>
      <c r="F83" s="40">
        <v>2170</v>
      </c>
      <c r="G83" s="40">
        <v>513</v>
      </c>
    </row>
    <row r="84" spans="1:7" x14ac:dyDescent="0.2">
      <c r="A84" s="28" t="s">
        <v>78</v>
      </c>
      <c r="B84" s="40">
        <v>1454</v>
      </c>
      <c r="C84" s="40">
        <v>1030</v>
      </c>
      <c r="D84" s="40">
        <v>7050</v>
      </c>
      <c r="E84" s="40">
        <v>1663</v>
      </c>
      <c r="F84" s="40">
        <v>1597</v>
      </c>
      <c r="G84" s="40">
        <v>706</v>
      </c>
    </row>
    <row r="85" spans="1:7" x14ac:dyDescent="0.2">
      <c r="A85" s="28" t="s">
        <v>79</v>
      </c>
      <c r="B85" s="40">
        <v>1021</v>
      </c>
      <c r="C85" s="40">
        <v>825</v>
      </c>
      <c r="D85" s="40">
        <v>2625</v>
      </c>
      <c r="E85" s="40">
        <v>508</v>
      </c>
      <c r="F85" s="40">
        <v>1049</v>
      </c>
      <c r="G85" s="40">
        <v>294</v>
      </c>
    </row>
    <row r="86" spans="1:7" x14ac:dyDescent="0.2">
      <c r="A86" s="28" t="s">
        <v>80</v>
      </c>
      <c r="B86" s="40">
        <v>1433</v>
      </c>
      <c r="C86" s="40">
        <v>1223</v>
      </c>
      <c r="D86" s="40">
        <v>4183</v>
      </c>
      <c r="E86" s="40">
        <v>772</v>
      </c>
      <c r="F86" s="40">
        <v>1492</v>
      </c>
      <c r="G86" s="40">
        <v>438</v>
      </c>
    </row>
    <row r="87" spans="1:7" x14ac:dyDescent="0.2">
      <c r="A87" s="37" t="s">
        <v>81</v>
      </c>
      <c r="B87" s="46">
        <v>4274</v>
      </c>
      <c r="C87" s="46">
        <v>3476</v>
      </c>
      <c r="D87" s="46">
        <v>10679</v>
      </c>
      <c r="E87" s="46">
        <v>2579</v>
      </c>
      <c r="F87" s="46">
        <v>3395</v>
      </c>
      <c r="G87" s="46">
        <v>1456</v>
      </c>
    </row>
    <row r="88" spans="1:7" x14ac:dyDescent="0.2">
      <c r="A88" s="42" t="s">
        <v>82</v>
      </c>
      <c r="B88" s="38">
        <v>42549</v>
      </c>
      <c r="C88" s="38">
        <v>32257</v>
      </c>
      <c r="D88" s="38">
        <v>98788</v>
      </c>
      <c r="E88" s="38">
        <v>22126</v>
      </c>
      <c r="F88" s="38">
        <v>24635</v>
      </c>
      <c r="G88" s="38">
        <v>9452</v>
      </c>
    </row>
    <row r="89" spans="1:7" x14ac:dyDescent="0.2">
      <c r="A89" s="28" t="s">
        <v>83</v>
      </c>
      <c r="B89" s="40">
        <v>1639</v>
      </c>
      <c r="C89" s="40">
        <v>1313</v>
      </c>
      <c r="D89" s="40">
        <v>4018</v>
      </c>
      <c r="E89" s="40">
        <v>1102</v>
      </c>
      <c r="F89" s="40">
        <v>2074</v>
      </c>
      <c r="G89" s="40">
        <v>717</v>
      </c>
    </row>
    <row r="90" spans="1:7" x14ac:dyDescent="0.2">
      <c r="A90" s="28" t="s">
        <v>84</v>
      </c>
      <c r="B90" s="40">
        <v>1916</v>
      </c>
      <c r="C90" s="40">
        <v>1253</v>
      </c>
      <c r="D90" s="40">
        <v>9170</v>
      </c>
      <c r="E90" s="40">
        <v>1467</v>
      </c>
      <c r="F90" s="40">
        <v>1436</v>
      </c>
      <c r="G90" s="40">
        <v>426</v>
      </c>
    </row>
    <row r="91" spans="1:7" x14ac:dyDescent="0.2">
      <c r="A91" s="28" t="s">
        <v>85</v>
      </c>
      <c r="B91" s="40">
        <v>2671</v>
      </c>
      <c r="C91" s="40">
        <v>1799</v>
      </c>
      <c r="D91" s="40">
        <v>10427</v>
      </c>
      <c r="E91" s="40">
        <v>1982</v>
      </c>
      <c r="F91" s="40">
        <v>1975</v>
      </c>
      <c r="G91" s="40">
        <v>560</v>
      </c>
    </row>
    <row r="92" spans="1:7" x14ac:dyDescent="0.2">
      <c r="A92" s="28" t="s">
        <v>86</v>
      </c>
      <c r="B92" s="40">
        <v>924</v>
      </c>
      <c r="C92" s="40">
        <v>624</v>
      </c>
      <c r="D92" s="40">
        <v>3693</v>
      </c>
      <c r="E92" s="40">
        <v>756</v>
      </c>
      <c r="F92" s="40">
        <v>667</v>
      </c>
      <c r="G92" s="40">
        <v>189</v>
      </c>
    </row>
    <row r="93" spans="1:7" x14ac:dyDescent="0.2">
      <c r="A93" s="28" t="s">
        <v>87</v>
      </c>
      <c r="B93" s="40">
        <v>2152</v>
      </c>
      <c r="C93" s="40">
        <v>1241</v>
      </c>
      <c r="D93" s="40">
        <v>6990</v>
      </c>
      <c r="E93" s="40">
        <v>1359</v>
      </c>
      <c r="F93" s="40">
        <v>1287</v>
      </c>
      <c r="G93" s="40">
        <v>456</v>
      </c>
    </row>
    <row r="94" spans="1:7" x14ac:dyDescent="0.2">
      <c r="A94" s="28" t="s">
        <v>88</v>
      </c>
      <c r="B94" s="40">
        <v>6397</v>
      </c>
      <c r="C94" s="40">
        <v>5192</v>
      </c>
      <c r="D94" s="40">
        <v>15489</v>
      </c>
      <c r="E94" s="40">
        <v>3830</v>
      </c>
      <c r="F94" s="40">
        <v>3886</v>
      </c>
      <c r="G94" s="40">
        <v>1726</v>
      </c>
    </row>
    <row r="95" spans="1:7" x14ac:dyDescent="0.2">
      <c r="A95" s="28" t="s">
        <v>89</v>
      </c>
      <c r="B95" s="40">
        <v>6275</v>
      </c>
      <c r="C95" s="40">
        <v>5356</v>
      </c>
      <c r="D95" s="40">
        <v>12927</v>
      </c>
      <c r="E95" s="40">
        <v>3057</v>
      </c>
      <c r="F95" s="40">
        <v>3288</v>
      </c>
      <c r="G95" s="40">
        <v>1370</v>
      </c>
    </row>
    <row r="96" spans="1:7" x14ac:dyDescent="0.2">
      <c r="A96" s="28" t="s">
        <v>90</v>
      </c>
      <c r="B96" s="40">
        <v>6033</v>
      </c>
      <c r="C96" s="40">
        <v>4086</v>
      </c>
      <c r="D96" s="40">
        <v>7651</v>
      </c>
      <c r="E96" s="40">
        <v>1700</v>
      </c>
      <c r="F96" s="40">
        <v>2322</v>
      </c>
      <c r="G96" s="40">
        <v>1280</v>
      </c>
    </row>
    <row r="97" spans="1:8" x14ac:dyDescent="0.2">
      <c r="A97" s="28" t="s">
        <v>91</v>
      </c>
      <c r="B97" s="40">
        <v>1768</v>
      </c>
      <c r="C97" s="40">
        <v>1318</v>
      </c>
      <c r="D97" s="40">
        <v>2666</v>
      </c>
      <c r="E97" s="40">
        <v>567</v>
      </c>
      <c r="F97" s="40">
        <v>1073</v>
      </c>
      <c r="G97" s="40">
        <v>420</v>
      </c>
    </row>
    <row r="98" spans="1:8" x14ac:dyDescent="0.2">
      <c r="A98" s="28" t="s">
        <v>92</v>
      </c>
      <c r="B98" s="40">
        <v>4571</v>
      </c>
      <c r="C98" s="40">
        <v>3897</v>
      </c>
      <c r="D98" s="40">
        <v>12757</v>
      </c>
      <c r="E98" s="40">
        <v>3158</v>
      </c>
      <c r="F98" s="40">
        <v>3360</v>
      </c>
      <c r="G98" s="40">
        <v>765</v>
      </c>
    </row>
    <row r="99" spans="1:8" x14ac:dyDescent="0.2">
      <c r="A99" s="37" t="s">
        <v>93</v>
      </c>
      <c r="B99" s="46">
        <v>8203</v>
      </c>
      <c r="C99" s="46">
        <v>6178</v>
      </c>
      <c r="D99" s="46">
        <v>13000</v>
      </c>
      <c r="E99" s="46">
        <v>3148</v>
      </c>
      <c r="F99" s="46">
        <v>3267</v>
      </c>
      <c r="G99" s="46">
        <v>1543</v>
      </c>
    </row>
    <row r="100" spans="1:8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8" x14ac:dyDescent="0.2">
      <c r="A101" s="30" t="s">
        <v>362</v>
      </c>
      <c r="B101" s="53"/>
      <c r="C101" s="53"/>
      <c r="D101" s="53"/>
      <c r="E101" s="53"/>
      <c r="F101" s="53"/>
      <c r="G101" s="53"/>
    </row>
    <row r="102" spans="1:8" x14ac:dyDescent="0.2">
      <c r="A102" s="30" t="s">
        <v>230</v>
      </c>
      <c r="B102" s="53"/>
      <c r="C102" s="53"/>
      <c r="D102" s="53"/>
      <c r="E102" s="53"/>
      <c r="F102" s="53"/>
      <c r="G102" s="53"/>
    </row>
    <row r="103" spans="1:8" x14ac:dyDescent="0.2">
      <c r="A103" s="30" t="s">
        <v>96</v>
      </c>
      <c r="B103" s="53"/>
      <c r="C103" s="53"/>
      <c r="D103" s="53"/>
      <c r="E103" s="53"/>
      <c r="F103" s="53"/>
      <c r="G103" s="53"/>
    </row>
    <row r="104" spans="1:8" x14ac:dyDescent="0.2">
      <c r="A104" s="30" t="s">
        <v>97</v>
      </c>
      <c r="B104" s="53"/>
      <c r="C104" s="53"/>
      <c r="D104" s="53"/>
      <c r="E104" s="53"/>
      <c r="F104" s="53"/>
      <c r="G104" s="53"/>
    </row>
    <row r="105" spans="1:8" x14ac:dyDescent="0.2">
      <c r="A105" s="9" t="s">
        <v>231</v>
      </c>
      <c r="B105" s="53"/>
      <c r="C105" s="53"/>
      <c r="D105" s="53"/>
      <c r="E105" s="53"/>
      <c r="F105" s="53"/>
      <c r="G105" s="53"/>
    </row>
    <row r="106" spans="1:8" x14ac:dyDescent="0.2">
      <c r="B106" s="53"/>
      <c r="C106" s="53"/>
      <c r="D106" s="53"/>
      <c r="E106" s="53"/>
      <c r="F106" s="53"/>
      <c r="G106" s="53"/>
    </row>
    <row r="107" spans="1:8" x14ac:dyDescent="0.2">
      <c r="B107" s="53"/>
      <c r="C107" s="53"/>
      <c r="D107" s="53"/>
      <c r="E107" s="53"/>
      <c r="F107" s="53"/>
      <c r="G107" s="53"/>
    </row>
    <row r="108" spans="1:8" x14ac:dyDescent="0.2">
      <c r="A108" s="6"/>
      <c r="B108" s="6"/>
      <c r="C108" s="6"/>
      <c r="D108" s="53"/>
      <c r="E108" s="53"/>
      <c r="F108" s="53"/>
      <c r="G108" s="53"/>
    </row>
    <row r="109" spans="1:8" s="6" customFormat="1" ht="12.75" customHeight="1" x14ac:dyDescent="0.2"/>
    <row r="110" spans="1:8" s="6" customFormat="1" x14ac:dyDescent="0.2"/>
    <row r="111" spans="1:8" s="6" customFormat="1" x14ac:dyDescent="0.2">
      <c r="H111" s="6">
        <v>7</v>
      </c>
    </row>
    <row r="120" spans="1:8" x14ac:dyDescent="0.2">
      <c r="H120" s="9"/>
    </row>
    <row r="121" spans="1:8" x14ac:dyDescent="0.2">
      <c r="A121" s="6"/>
      <c r="H121" s="9"/>
    </row>
    <row r="122" spans="1:8" x14ac:dyDescent="0.2">
      <c r="A122" s="6"/>
      <c r="H122" s="9"/>
    </row>
    <row r="123" spans="1:8" x14ac:dyDescent="0.2">
      <c r="A123" s="6"/>
      <c r="H123" s="9"/>
    </row>
    <row r="124" spans="1:8" x14ac:dyDescent="0.2">
      <c r="A124" s="6"/>
      <c r="H124" s="9"/>
    </row>
    <row r="125" spans="1:8" x14ac:dyDescent="0.2">
      <c r="A125" s="6"/>
      <c r="H125" s="9"/>
    </row>
    <row r="126" spans="1:8" ht="12.75" customHeight="1" x14ac:dyDescent="0.2">
      <c r="A126" s="6"/>
      <c r="H126" s="9"/>
    </row>
    <row r="127" spans="1:8" x14ac:dyDescent="0.2">
      <c r="A127" s="6"/>
      <c r="H127" s="9"/>
    </row>
    <row r="128" spans="1:8" x14ac:dyDescent="0.2">
      <c r="A128" s="6"/>
    </row>
  </sheetData>
  <mergeCells count="12">
    <mergeCell ref="G4:G5"/>
    <mergeCell ref="G58:G59"/>
    <mergeCell ref="D4:D5"/>
    <mergeCell ref="B4:B5"/>
    <mergeCell ref="F4:F5"/>
    <mergeCell ref="B58:B59"/>
    <mergeCell ref="F58:F59"/>
    <mergeCell ref="D58:D59"/>
    <mergeCell ref="E4:E5"/>
    <mergeCell ref="E58:E59"/>
    <mergeCell ref="C4:C5"/>
    <mergeCell ref="C58:C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I111"/>
  <sheetViews>
    <sheetView workbookViewId="0">
      <selection activeCell="M14" sqref="M14"/>
    </sheetView>
  </sheetViews>
  <sheetFormatPr defaultColWidth="9.140625" defaultRowHeight="12.75" x14ac:dyDescent="0.2"/>
  <cols>
    <col min="1" max="1" width="18" style="30" customWidth="1"/>
    <col min="2" max="2" width="10.28515625" style="9" customWidth="1"/>
    <col min="3" max="3" width="9.5703125" style="9" customWidth="1"/>
    <col min="4" max="5" width="10.28515625" style="9" customWidth="1"/>
    <col min="6" max="6" width="9.7109375" style="9" customWidth="1"/>
    <col min="7" max="8" width="9.140625" style="9"/>
    <col min="9" max="9" width="9.140625" style="6"/>
    <col min="10" max="16384" width="9.140625" style="9"/>
  </cols>
  <sheetData>
    <row r="1" spans="1:7" ht="14.25" x14ac:dyDescent="0.2">
      <c r="A1" s="1" t="s">
        <v>239</v>
      </c>
    </row>
    <row r="2" spans="1:7" ht="15.75" x14ac:dyDescent="0.25">
      <c r="A2" s="31"/>
    </row>
    <row r="3" spans="1:7" s="6" customFormat="1" ht="15" customHeight="1" x14ac:dyDescent="0.2">
      <c r="A3" s="32" t="s">
        <v>366</v>
      </c>
      <c r="B3" s="19"/>
      <c r="C3" s="19"/>
      <c r="D3" s="19"/>
      <c r="E3" s="19"/>
      <c r="F3" s="19"/>
      <c r="G3" s="3" t="s">
        <v>216</v>
      </c>
    </row>
    <row r="4" spans="1:7" s="6" customFormat="1" ht="12.75" customHeight="1" x14ac:dyDescent="0.2">
      <c r="A4" s="72"/>
      <c r="B4" s="226" t="s">
        <v>4</v>
      </c>
      <c r="C4" s="226" t="s">
        <v>361</v>
      </c>
      <c r="D4" s="226" t="s">
        <v>5</v>
      </c>
      <c r="E4" s="226" t="s">
        <v>325</v>
      </c>
      <c r="F4" s="226" t="s">
        <v>180</v>
      </c>
      <c r="G4" s="226" t="s">
        <v>181</v>
      </c>
    </row>
    <row r="5" spans="1:7" s="6" customFormat="1" x14ac:dyDescent="0.2">
      <c r="A5" s="73"/>
      <c r="B5" s="227"/>
      <c r="C5" s="228"/>
      <c r="D5" s="227"/>
      <c r="E5" s="228"/>
      <c r="F5" s="227"/>
      <c r="G5" s="227"/>
    </row>
    <row r="6" spans="1:7" s="6" customFormat="1" x14ac:dyDescent="0.2">
      <c r="A6" s="33" t="s">
        <v>6</v>
      </c>
      <c r="B6" s="34">
        <v>22510653.520000003</v>
      </c>
      <c r="C6" s="34">
        <v>18584429.959999997</v>
      </c>
      <c r="D6" s="34">
        <v>26352978.499999996</v>
      </c>
      <c r="E6" s="34">
        <v>28209991.490000002</v>
      </c>
      <c r="F6" s="34">
        <v>9761950.25</v>
      </c>
      <c r="G6" s="34">
        <v>8257378.5800000001</v>
      </c>
    </row>
    <row r="7" spans="1:7" x14ac:dyDescent="0.2">
      <c r="A7" s="37" t="s">
        <v>7</v>
      </c>
      <c r="B7" s="38">
        <v>395360.60000000003</v>
      </c>
      <c r="C7" s="38">
        <v>176783.65999999997</v>
      </c>
      <c r="D7" s="38">
        <v>2776781.1</v>
      </c>
      <c r="E7" s="46">
        <v>3338313.9</v>
      </c>
      <c r="F7" s="38">
        <v>1078047.3899999999</v>
      </c>
      <c r="G7" s="38">
        <v>341699.62</v>
      </c>
    </row>
    <row r="8" spans="1:7" x14ac:dyDescent="0.2">
      <c r="A8" s="28" t="s">
        <v>8</v>
      </c>
      <c r="B8" s="40">
        <v>21555.43</v>
      </c>
      <c r="C8" s="40">
        <v>10967.62</v>
      </c>
      <c r="D8" s="40">
        <v>157937.25</v>
      </c>
      <c r="E8" s="40">
        <v>179400.2</v>
      </c>
      <c r="F8" s="40">
        <v>83263.929999999993</v>
      </c>
      <c r="G8" s="40">
        <v>16267.48</v>
      </c>
    </row>
    <row r="9" spans="1:7" x14ac:dyDescent="0.2">
      <c r="A9" s="28" t="s">
        <v>9</v>
      </c>
      <c r="B9" s="40">
        <v>73622.33</v>
      </c>
      <c r="C9" s="40">
        <v>7711.96</v>
      </c>
      <c r="D9" s="40">
        <v>494880.82</v>
      </c>
      <c r="E9" s="40">
        <v>606681.80000000005</v>
      </c>
      <c r="F9" s="40">
        <v>191609.89</v>
      </c>
      <c r="G9" s="40">
        <v>54837.73</v>
      </c>
    </row>
    <row r="10" spans="1:7" x14ac:dyDescent="0.2">
      <c r="A10" s="28" t="s">
        <v>10</v>
      </c>
      <c r="B10" s="40">
        <v>24461.54</v>
      </c>
      <c r="C10" s="40">
        <v>12378.73</v>
      </c>
      <c r="D10" s="40">
        <v>262974.18</v>
      </c>
      <c r="E10" s="40">
        <v>324037.90000000002</v>
      </c>
      <c r="F10" s="40">
        <v>132563.14000000001</v>
      </c>
      <c r="G10" s="40">
        <v>25642.94</v>
      </c>
    </row>
    <row r="11" spans="1:7" x14ac:dyDescent="0.2">
      <c r="A11" s="28" t="s">
        <v>11</v>
      </c>
      <c r="B11" s="40">
        <v>35528.85</v>
      </c>
      <c r="C11" s="40">
        <v>23263.22</v>
      </c>
      <c r="D11" s="40">
        <v>461617.61</v>
      </c>
      <c r="E11" s="40">
        <v>493437.5</v>
      </c>
      <c r="F11" s="40">
        <v>137342.5</v>
      </c>
      <c r="G11" s="40">
        <v>33445.370000000003</v>
      </c>
    </row>
    <row r="12" spans="1:7" x14ac:dyDescent="0.2">
      <c r="A12" s="28" t="s">
        <v>12</v>
      </c>
      <c r="B12" s="40">
        <v>60454.23</v>
      </c>
      <c r="C12" s="40">
        <v>19818.63</v>
      </c>
      <c r="D12" s="40">
        <v>439686.72</v>
      </c>
      <c r="E12" s="40">
        <v>602729.9</v>
      </c>
      <c r="F12" s="40">
        <v>204400.32</v>
      </c>
      <c r="G12" s="40">
        <v>48920.18</v>
      </c>
    </row>
    <row r="13" spans="1:7" x14ac:dyDescent="0.2">
      <c r="A13" s="28" t="s">
        <v>13</v>
      </c>
      <c r="B13" s="40">
        <v>96789.79</v>
      </c>
      <c r="C13" s="40">
        <v>50722.31</v>
      </c>
      <c r="D13" s="40">
        <v>328947.7</v>
      </c>
      <c r="E13" s="40">
        <v>383744.3</v>
      </c>
      <c r="F13" s="40">
        <v>87370.19</v>
      </c>
      <c r="G13" s="40">
        <v>43211.95</v>
      </c>
    </row>
    <row r="14" spans="1:7" x14ac:dyDescent="0.2">
      <c r="A14" s="28" t="s">
        <v>14</v>
      </c>
      <c r="B14" s="40">
        <v>48123.51</v>
      </c>
      <c r="C14" s="40">
        <v>32618.080000000002</v>
      </c>
      <c r="D14" s="40">
        <v>294800.65999999997</v>
      </c>
      <c r="E14" s="40">
        <v>319276.59999999998</v>
      </c>
      <c r="F14" s="40">
        <v>141855.34</v>
      </c>
      <c r="G14" s="40">
        <v>53459.17</v>
      </c>
    </row>
    <row r="15" spans="1:7" x14ac:dyDescent="0.2">
      <c r="A15" s="28" t="s">
        <v>15</v>
      </c>
      <c r="B15" s="40">
        <v>34824.92</v>
      </c>
      <c r="C15" s="40">
        <v>19303.11</v>
      </c>
      <c r="D15" s="40">
        <v>335936.16</v>
      </c>
      <c r="E15" s="40">
        <v>429005.7</v>
      </c>
      <c r="F15" s="40">
        <v>99642.08</v>
      </c>
      <c r="G15" s="40">
        <v>65914.8</v>
      </c>
    </row>
    <row r="16" spans="1:7" x14ac:dyDescent="0.2">
      <c r="A16" s="42" t="s">
        <v>16</v>
      </c>
      <c r="B16" s="38">
        <v>1215904.2000000002</v>
      </c>
      <c r="C16" s="38">
        <v>672604.95000000007</v>
      </c>
      <c r="D16" s="38">
        <v>2533449.6100000003</v>
      </c>
      <c r="E16" s="38">
        <v>2660844.69</v>
      </c>
      <c r="F16" s="38">
        <v>1076999.4099999999</v>
      </c>
      <c r="G16" s="38">
        <v>759160.14</v>
      </c>
    </row>
    <row r="17" spans="1:7" x14ac:dyDescent="0.2">
      <c r="A17" s="28" t="s">
        <v>17</v>
      </c>
      <c r="B17" s="40">
        <v>321367.07</v>
      </c>
      <c r="C17" s="40">
        <v>168967.26</v>
      </c>
      <c r="D17" s="40">
        <v>526917.05000000005</v>
      </c>
      <c r="E17" s="40">
        <v>586020</v>
      </c>
      <c r="F17" s="40">
        <v>262597.36</v>
      </c>
      <c r="G17" s="40">
        <v>224755.09</v>
      </c>
    </row>
    <row r="18" spans="1:7" x14ac:dyDescent="0.2">
      <c r="A18" s="28" t="s">
        <v>18</v>
      </c>
      <c r="B18" s="40">
        <v>227170.83</v>
      </c>
      <c r="C18" s="40">
        <v>71994.259999999995</v>
      </c>
      <c r="D18" s="40">
        <v>423436.44</v>
      </c>
      <c r="E18" s="40">
        <v>438751.89</v>
      </c>
      <c r="F18" s="40">
        <v>106005.79</v>
      </c>
      <c r="G18" s="40">
        <v>143122.42000000001</v>
      </c>
    </row>
    <row r="19" spans="1:7" x14ac:dyDescent="0.2">
      <c r="A19" s="28" t="s">
        <v>19</v>
      </c>
      <c r="B19" s="40">
        <v>102902.39999999999</v>
      </c>
      <c r="C19" s="40">
        <v>77223.3</v>
      </c>
      <c r="D19" s="40">
        <v>214130</v>
      </c>
      <c r="E19" s="40">
        <v>214943.1</v>
      </c>
      <c r="F19" s="40">
        <v>57125.77</v>
      </c>
      <c r="G19" s="40">
        <v>61424.92</v>
      </c>
    </row>
    <row r="20" spans="1:7" x14ac:dyDescent="0.2">
      <c r="A20" s="28" t="s">
        <v>20</v>
      </c>
      <c r="B20" s="40">
        <v>112096.66</v>
      </c>
      <c r="C20" s="40">
        <v>82732.399999999994</v>
      </c>
      <c r="D20" s="40">
        <v>275190.86</v>
      </c>
      <c r="E20" s="40">
        <v>278825.2</v>
      </c>
      <c r="F20" s="40">
        <v>185816.65</v>
      </c>
      <c r="G20" s="40">
        <v>89310.64</v>
      </c>
    </row>
    <row r="21" spans="1:7" x14ac:dyDescent="0.2">
      <c r="A21" s="28" t="s">
        <v>21</v>
      </c>
      <c r="B21" s="40">
        <v>169481.16</v>
      </c>
      <c r="C21" s="40">
        <v>101453.16</v>
      </c>
      <c r="D21" s="40">
        <v>279786.37</v>
      </c>
      <c r="E21" s="40">
        <v>301216.5</v>
      </c>
      <c r="F21" s="40">
        <v>66400.990000000005</v>
      </c>
      <c r="G21" s="40">
        <v>48678</v>
      </c>
    </row>
    <row r="22" spans="1:7" x14ac:dyDescent="0.2">
      <c r="A22" s="28" t="s">
        <v>22</v>
      </c>
      <c r="B22" s="40">
        <v>143993.26999999999</v>
      </c>
      <c r="C22" s="40">
        <v>95601.279999999999</v>
      </c>
      <c r="D22" s="40">
        <v>221214.73</v>
      </c>
      <c r="E22" s="40">
        <v>228206.5</v>
      </c>
      <c r="F22" s="40">
        <v>76879.31</v>
      </c>
      <c r="G22" s="40">
        <v>32972.089999999997</v>
      </c>
    </row>
    <row r="23" spans="1:7" x14ac:dyDescent="0.2">
      <c r="A23" s="28" t="s">
        <v>23</v>
      </c>
      <c r="B23" s="40">
        <v>138892.81</v>
      </c>
      <c r="C23" s="40">
        <v>74633.289999999994</v>
      </c>
      <c r="D23" s="40">
        <v>592774.16</v>
      </c>
      <c r="E23" s="40">
        <v>612881.5</v>
      </c>
      <c r="F23" s="40">
        <v>322173.53999999998</v>
      </c>
      <c r="G23" s="40">
        <v>158896.98000000001</v>
      </c>
    </row>
    <row r="24" spans="1:7" x14ac:dyDescent="0.2">
      <c r="A24" s="42" t="s">
        <v>24</v>
      </c>
      <c r="B24" s="38">
        <v>1124575.3299999998</v>
      </c>
      <c r="C24" s="38">
        <v>868971.26</v>
      </c>
      <c r="D24" s="38">
        <v>2708275.6799999997</v>
      </c>
      <c r="E24" s="38">
        <v>2883478.1</v>
      </c>
      <c r="F24" s="38">
        <v>785233.06</v>
      </c>
      <c r="G24" s="38">
        <v>635084.65999999992</v>
      </c>
    </row>
    <row r="25" spans="1:7" x14ac:dyDescent="0.2">
      <c r="A25" s="28" t="s">
        <v>25</v>
      </c>
      <c r="B25" s="40">
        <v>84297.63</v>
      </c>
      <c r="C25" s="40">
        <v>69437.649999999994</v>
      </c>
      <c r="D25" s="40">
        <v>174797.7</v>
      </c>
      <c r="E25" s="40">
        <v>178292.2</v>
      </c>
      <c r="F25" s="40">
        <v>66443.98</v>
      </c>
      <c r="G25" s="40">
        <v>51192.85</v>
      </c>
    </row>
    <row r="26" spans="1:7" x14ac:dyDescent="0.2">
      <c r="A26" s="28" t="s">
        <v>26</v>
      </c>
      <c r="B26" s="40">
        <v>129348.02</v>
      </c>
      <c r="C26" s="40">
        <v>73616.789999999994</v>
      </c>
      <c r="D26" s="40">
        <v>273882.48</v>
      </c>
      <c r="E26" s="40">
        <v>279872.59999999998</v>
      </c>
      <c r="F26" s="40">
        <v>72788.399999999994</v>
      </c>
      <c r="G26" s="40">
        <v>47532.4</v>
      </c>
    </row>
    <row r="27" spans="1:7" x14ac:dyDescent="0.2">
      <c r="A27" s="28" t="s">
        <v>27</v>
      </c>
      <c r="B27" s="40">
        <v>47112.03</v>
      </c>
      <c r="C27" s="40">
        <v>32204.51</v>
      </c>
      <c r="D27" s="40">
        <v>112428.46</v>
      </c>
      <c r="E27" s="40">
        <v>111749</v>
      </c>
      <c r="F27" s="40">
        <v>24884.39</v>
      </c>
      <c r="G27" s="40">
        <v>19183.32</v>
      </c>
    </row>
    <row r="28" spans="1:7" x14ac:dyDescent="0.2">
      <c r="A28" s="28" t="s">
        <v>28</v>
      </c>
      <c r="B28" s="40">
        <v>86377.02</v>
      </c>
      <c r="C28" s="40">
        <v>71717.490000000005</v>
      </c>
      <c r="D28" s="40">
        <v>279248.06</v>
      </c>
      <c r="E28" s="40">
        <v>288461.7</v>
      </c>
      <c r="F28" s="40">
        <v>59098.33</v>
      </c>
      <c r="G28" s="40">
        <v>51611.79</v>
      </c>
    </row>
    <row r="29" spans="1:7" x14ac:dyDescent="0.2">
      <c r="A29" s="28" t="s">
        <v>29</v>
      </c>
      <c r="B29" s="40">
        <v>131427.6</v>
      </c>
      <c r="C29" s="40">
        <v>74095.08</v>
      </c>
      <c r="D29" s="40">
        <v>199027.67</v>
      </c>
      <c r="E29" s="40">
        <v>242072.4</v>
      </c>
      <c r="F29" s="40">
        <v>78584.98</v>
      </c>
      <c r="G29" s="40">
        <v>74285.94</v>
      </c>
    </row>
    <row r="30" spans="1:7" x14ac:dyDescent="0.2">
      <c r="A30" s="28" t="s">
        <v>30</v>
      </c>
      <c r="B30" s="40">
        <v>156214.72</v>
      </c>
      <c r="C30" s="40">
        <v>142112.19</v>
      </c>
      <c r="D30" s="40">
        <v>318557.82</v>
      </c>
      <c r="E30" s="40">
        <v>321331.8</v>
      </c>
      <c r="F30" s="40">
        <v>100282.85</v>
      </c>
      <c r="G30" s="40">
        <v>87146.95</v>
      </c>
    </row>
    <row r="31" spans="1:7" x14ac:dyDescent="0.2">
      <c r="A31" s="28" t="s">
        <v>31</v>
      </c>
      <c r="B31" s="40">
        <v>293245.90999999997</v>
      </c>
      <c r="C31" s="40">
        <v>249497.76</v>
      </c>
      <c r="D31" s="40">
        <v>603125.31999999995</v>
      </c>
      <c r="E31" s="40">
        <v>737585.4</v>
      </c>
      <c r="F31" s="40">
        <v>206209.39</v>
      </c>
      <c r="G31" s="40">
        <v>142527.21</v>
      </c>
    </row>
    <row r="32" spans="1:7" x14ac:dyDescent="0.2">
      <c r="A32" s="28" t="s">
        <v>32</v>
      </c>
      <c r="B32" s="40">
        <v>58501.61</v>
      </c>
      <c r="C32" s="40">
        <v>50315.72</v>
      </c>
      <c r="D32" s="40">
        <v>226121.28</v>
      </c>
      <c r="E32" s="40">
        <v>204429.4</v>
      </c>
      <c r="F32" s="40">
        <v>62560.86</v>
      </c>
      <c r="G32" s="40">
        <v>64945.2</v>
      </c>
    </row>
    <row r="33" spans="1:7" x14ac:dyDescent="0.2">
      <c r="A33" s="37" t="s">
        <v>33</v>
      </c>
      <c r="B33" s="40">
        <v>138050.79</v>
      </c>
      <c r="C33" s="40">
        <v>105974.07</v>
      </c>
      <c r="D33" s="40">
        <v>521086.89</v>
      </c>
      <c r="E33" s="40">
        <v>519683.6</v>
      </c>
      <c r="F33" s="40">
        <v>114379.88</v>
      </c>
      <c r="G33" s="40">
        <v>96659</v>
      </c>
    </row>
    <row r="34" spans="1:7" x14ac:dyDescent="0.2">
      <c r="A34" s="42" t="s">
        <v>34</v>
      </c>
      <c r="B34" s="38">
        <v>2660509.9299999997</v>
      </c>
      <c r="C34" s="38">
        <v>1942930.5</v>
      </c>
      <c r="D34" s="38">
        <v>3091829.04</v>
      </c>
      <c r="E34" s="38">
        <v>3380510.1699999995</v>
      </c>
      <c r="F34" s="38">
        <v>1070132.4000000001</v>
      </c>
      <c r="G34" s="38">
        <v>1434330.4800000002</v>
      </c>
    </row>
    <row r="35" spans="1:7" x14ac:dyDescent="0.2">
      <c r="A35" s="25" t="s">
        <v>35</v>
      </c>
      <c r="B35" s="44">
        <v>502614.97</v>
      </c>
      <c r="C35" s="40">
        <v>388366.08000000002</v>
      </c>
      <c r="D35" s="44">
        <v>430491.46</v>
      </c>
      <c r="E35" s="44">
        <v>445788.6</v>
      </c>
      <c r="F35" s="44">
        <v>168244.09</v>
      </c>
      <c r="G35" s="44">
        <v>292853.90999999997</v>
      </c>
    </row>
    <row r="36" spans="1:7" x14ac:dyDescent="0.2">
      <c r="A36" s="28" t="s">
        <v>36</v>
      </c>
      <c r="B36" s="40">
        <v>695450.29</v>
      </c>
      <c r="C36" s="40">
        <v>574977.49</v>
      </c>
      <c r="D36" s="40">
        <v>515286.94</v>
      </c>
      <c r="E36" s="40">
        <v>527127.30000000005</v>
      </c>
      <c r="F36" s="40">
        <v>290773.25</v>
      </c>
      <c r="G36" s="40">
        <v>347986.89</v>
      </c>
    </row>
    <row r="37" spans="1:7" x14ac:dyDescent="0.2">
      <c r="A37" s="28" t="s">
        <v>37</v>
      </c>
      <c r="B37" s="40">
        <v>359411.39</v>
      </c>
      <c r="C37" s="40">
        <v>211922.05</v>
      </c>
      <c r="D37" s="40">
        <v>773549.2</v>
      </c>
      <c r="E37" s="40">
        <v>853843.5</v>
      </c>
      <c r="F37" s="40">
        <v>143441.01999999999</v>
      </c>
      <c r="G37" s="40">
        <v>249790.86</v>
      </c>
    </row>
    <row r="38" spans="1:7" x14ac:dyDescent="0.2">
      <c r="A38" s="28" t="s">
        <v>38</v>
      </c>
      <c r="B38" s="40">
        <v>608554.03</v>
      </c>
      <c r="C38" s="40">
        <v>452829.88</v>
      </c>
      <c r="D38" s="40">
        <v>600824.65</v>
      </c>
      <c r="E38" s="40">
        <v>654372</v>
      </c>
      <c r="F38" s="40">
        <v>164229.92000000001</v>
      </c>
      <c r="G38" s="40">
        <v>206405.5</v>
      </c>
    </row>
    <row r="39" spans="1:7" x14ac:dyDescent="0.2">
      <c r="A39" s="28" t="s">
        <v>39</v>
      </c>
      <c r="B39" s="40">
        <v>210504.69</v>
      </c>
      <c r="C39" s="40">
        <v>91188.92</v>
      </c>
      <c r="D39" s="40">
        <v>246112.67</v>
      </c>
      <c r="E39" s="40">
        <v>261481.07</v>
      </c>
      <c r="F39" s="40">
        <v>38395.75</v>
      </c>
      <c r="G39" s="40">
        <v>63934.879999999997</v>
      </c>
    </row>
    <row r="40" spans="1:7" x14ac:dyDescent="0.2">
      <c r="A40" s="28" t="s">
        <v>40</v>
      </c>
      <c r="B40" s="40">
        <v>168306.98</v>
      </c>
      <c r="C40" s="40">
        <v>138389.96</v>
      </c>
      <c r="D40" s="40">
        <v>330842.12</v>
      </c>
      <c r="E40" s="40">
        <v>394318.9</v>
      </c>
      <c r="F40" s="40">
        <v>184507.39</v>
      </c>
      <c r="G40" s="40">
        <v>172813.62</v>
      </c>
    </row>
    <row r="41" spans="1:7" x14ac:dyDescent="0.2">
      <c r="A41" s="37" t="s">
        <v>41</v>
      </c>
      <c r="B41" s="46">
        <v>115667.58</v>
      </c>
      <c r="C41" s="46">
        <v>85256.12</v>
      </c>
      <c r="D41" s="46">
        <v>194722</v>
      </c>
      <c r="E41" s="46">
        <v>243578.8</v>
      </c>
      <c r="F41" s="46">
        <v>80540.98</v>
      </c>
      <c r="G41" s="46">
        <v>100544.82</v>
      </c>
    </row>
    <row r="42" spans="1:7" x14ac:dyDescent="0.2">
      <c r="A42" s="42" t="s">
        <v>42</v>
      </c>
      <c r="B42" s="38">
        <v>1648670.75</v>
      </c>
      <c r="C42" s="38">
        <v>1318965.1000000001</v>
      </c>
      <c r="D42" s="38">
        <v>3659053.4299999997</v>
      </c>
      <c r="E42" s="38">
        <v>3725863.95</v>
      </c>
      <c r="F42" s="38">
        <v>1429663.69</v>
      </c>
      <c r="G42" s="38">
        <v>1389927.56</v>
      </c>
    </row>
    <row r="43" spans="1:7" x14ac:dyDescent="0.2">
      <c r="A43" s="28" t="s">
        <v>43</v>
      </c>
      <c r="B43" s="40">
        <v>101022.86</v>
      </c>
      <c r="C43" s="40">
        <v>90689.79</v>
      </c>
      <c r="D43" s="40">
        <v>171056.06</v>
      </c>
      <c r="E43" s="40">
        <v>152673.29999999999</v>
      </c>
      <c r="F43" s="40">
        <v>48947.88</v>
      </c>
      <c r="G43" s="40">
        <v>74338.28</v>
      </c>
    </row>
    <row r="44" spans="1:7" x14ac:dyDescent="0.2">
      <c r="A44" s="28" t="s">
        <v>44</v>
      </c>
      <c r="B44" s="40">
        <v>211749.53</v>
      </c>
      <c r="C44" s="40">
        <v>165764</v>
      </c>
      <c r="D44" s="40">
        <v>470737.3</v>
      </c>
      <c r="E44" s="40">
        <v>460754.3</v>
      </c>
      <c r="F44" s="40">
        <v>237400.24</v>
      </c>
      <c r="G44" s="40">
        <v>327723.94</v>
      </c>
    </row>
    <row r="45" spans="1:7" x14ac:dyDescent="0.2">
      <c r="A45" s="28" t="s">
        <v>45</v>
      </c>
      <c r="B45" s="40">
        <v>107362.08</v>
      </c>
      <c r="C45" s="40">
        <v>97043.51</v>
      </c>
      <c r="D45" s="40">
        <v>223433.15</v>
      </c>
      <c r="E45" s="40">
        <v>243534.65</v>
      </c>
      <c r="F45" s="40">
        <v>63759.51</v>
      </c>
      <c r="G45" s="40">
        <v>54415.6</v>
      </c>
    </row>
    <row r="46" spans="1:7" x14ac:dyDescent="0.2">
      <c r="A46" s="28" t="s">
        <v>46</v>
      </c>
      <c r="B46" s="40">
        <v>92948.15</v>
      </c>
      <c r="C46" s="40">
        <v>79483.8</v>
      </c>
      <c r="D46" s="40">
        <v>174096.31</v>
      </c>
      <c r="E46" s="40">
        <v>170271.6</v>
      </c>
      <c r="F46" s="40">
        <v>39886.959999999999</v>
      </c>
      <c r="G46" s="40">
        <v>65631.320000000007</v>
      </c>
    </row>
    <row r="47" spans="1:7" x14ac:dyDescent="0.2">
      <c r="A47" s="28" t="s">
        <v>47</v>
      </c>
      <c r="B47" s="40">
        <v>209988.55</v>
      </c>
      <c r="C47" s="40">
        <v>180948.17</v>
      </c>
      <c r="D47" s="40">
        <v>339991.77</v>
      </c>
      <c r="E47" s="40">
        <v>347569.1</v>
      </c>
      <c r="F47" s="40">
        <v>132593.81</v>
      </c>
      <c r="G47" s="40">
        <v>157059.19</v>
      </c>
    </row>
    <row r="48" spans="1:7" x14ac:dyDescent="0.2">
      <c r="A48" s="28" t="s">
        <v>48</v>
      </c>
      <c r="B48" s="40">
        <v>219903.31</v>
      </c>
      <c r="C48" s="40">
        <v>172087.48</v>
      </c>
      <c r="D48" s="40">
        <v>444676.29</v>
      </c>
      <c r="E48" s="40">
        <v>465108</v>
      </c>
      <c r="F48" s="40">
        <v>321227.53000000003</v>
      </c>
      <c r="G48" s="40">
        <v>151652.18</v>
      </c>
    </row>
    <row r="49" spans="1:9" x14ac:dyDescent="0.2">
      <c r="A49" s="28" t="s">
        <v>49</v>
      </c>
      <c r="B49" s="40">
        <v>120548.92</v>
      </c>
      <c r="C49" s="40">
        <v>98978.04</v>
      </c>
      <c r="D49" s="40">
        <v>434210.56</v>
      </c>
      <c r="E49" s="40">
        <v>479998.7</v>
      </c>
      <c r="F49" s="40">
        <v>95929.82</v>
      </c>
      <c r="G49" s="40">
        <v>125220.19</v>
      </c>
    </row>
    <row r="50" spans="1:9" x14ac:dyDescent="0.2">
      <c r="A50" s="28" t="s">
        <v>50</v>
      </c>
      <c r="B50" s="40">
        <v>197929.67</v>
      </c>
      <c r="C50" s="40">
        <v>149235.03</v>
      </c>
      <c r="D50" s="40">
        <v>306985.78999999998</v>
      </c>
      <c r="E50" s="40">
        <v>338907.9</v>
      </c>
      <c r="F50" s="40">
        <v>161271.04000000001</v>
      </c>
      <c r="G50" s="40">
        <v>123132.45</v>
      </c>
    </row>
    <row r="51" spans="1:9" x14ac:dyDescent="0.2">
      <c r="A51" s="28" t="s">
        <v>51</v>
      </c>
      <c r="B51" s="40">
        <v>60132.11</v>
      </c>
      <c r="C51" s="40">
        <v>51814.33</v>
      </c>
      <c r="D51" s="40">
        <v>73548.02</v>
      </c>
      <c r="E51" s="40">
        <v>69859.199999999997</v>
      </c>
      <c r="F51" s="40">
        <v>28879</v>
      </c>
      <c r="G51" s="40">
        <v>23805.119999999999</v>
      </c>
    </row>
    <row r="52" spans="1:9" x14ac:dyDescent="0.2">
      <c r="A52" s="28" t="s">
        <v>52</v>
      </c>
      <c r="B52" s="40">
        <v>60061.62</v>
      </c>
      <c r="C52" s="40">
        <v>55045.27</v>
      </c>
      <c r="D52" s="40">
        <v>220035.48</v>
      </c>
      <c r="E52" s="40">
        <v>223633.1</v>
      </c>
      <c r="F52" s="40">
        <v>46036.45</v>
      </c>
      <c r="G52" s="40">
        <v>69258.100000000006</v>
      </c>
    </row>
    <row r="53" spans="1:9" x14ac:dyDescent="0.2">
      <c r="A53" s="37" t="s">
        <v>53</v>
      </c>
      <c r="B53" s="46">
        <v>267023.95</v>
      </c>
      <c r="C53" s="46">
        <v>177875.68</v>
      </c>
      <c r="D53" s="46">
        <v>800282.7</v>
      </c>
      <c r="E53" s="46">
        <v>773554.1</v>
      </c>
      <c r="F53" s="46">
        <v>253731.45</v>
      </c>
      <c r="G53" s="46">
        <v>217691.19</v>
      </c>
    </row>
    <row r="54" spans="1:9" x14ac:dyDescent="0.2">
      <c r="A54" s="74"/>
      <c r="B54" s="47"/>
      <c r="C54" s="47"/>
      <c r="D54" s="47"/>
      <c r="E54" s="47"/>
      <c r="F54" s="47"/>
      <c r="G54" s="47"/>
    </row>
    <row r="55" spans="1:9" x14ac:dyDescent="0.2">
      <c r="A55" s="74"/>
      <c r="B55" s="47"/>
      <c r="C55" s="47"/>
      <c r="D55" s="47"/>
      <c r="E55" s="47"/>
      <c r="F55" s="47"/>
      <c r="G55" s="47"/>
      <c r="I55" s="6">
        <v>8</v>
      </c>
    </row>
    <row r="56" spans="1:9" x14ac:dyDescent="0.2">
      <c r="A56" s="74"/>
      <c r="B56" s="47"/>
      <c r="C56" s="47"/>
      <c r="D56" s="47"/>
      <c r="E56" s="47"/>
      <c r="F56" s="47"/>
      <c r="G56" s="47"/>
    </row>
    <row r="57" spans="1:9" s="6" customFormat="1" ht="15" customHeight="1" x14ac:dyDescent="0.2">
      <c r="A57" s="32"/>
      <c r="B57" s="19"/>
      <c r="C57" s="19"/>
      <c r="D57" s="19"/>
      <c r="E57" s="19"/>
      <c r="F57" s="19" t="s">
        <v>241</v>
      </c>
      <c r="G57" s="19"/>
    </row>
    <row r="58" spans="1:9" s="6" customFormat="1" ht="12.75" customHeight="1" x14ac:dyDescent="0.2">
      <c r="A58" s="72"/>
      <c r="B58" s="226" t="s">
        <v>4</v>
      </c>
      <c r="C58" s="226" t="s">
        <v>361</v>
      </c>
      <c r="D58" s="226" t="s">
        <v>5</v>
      </c>
      <c r="E58" s="226" t="s">
        <v>325</v>
      </c>
      <c r="F58" s="226" t="s">
        <v>180</v>
      </c>
      <c r="G58" s="226" t="s">
        <v>181</v>
      </c>
    </row>
    <row r="59" spans="1:9" s="6" customFormat="1" x14ac:dyDescent="0.2">
      <c r="A59" s="73"/>
      <c r="B59" s="227"/>
      <c r="C59" s="228"/>
      <c r="D59" s="227"/>
      <c r="E59" s="228"/>
      <c r="F59" s="227"/>
      <c r="G59" s="227"/>
    </row>
    <row r="60" spans="1:9" ht="12.75" customHeight="1" x14ac:dyDescent="0.2">
      <c r="A60" s="42" t="s">
        <v>54</v>
      </c>
      <c r="B60" s="46">
        <v>4970386.4000000004</v>
      </c>
      <c r="C60" s="46">
        <v>4356125.4099999992</v>
      </c>
      <c r="D60" s="38">
        <v>3014141.08</v>
      </c>
      <c r="E60" s="46">
        <v>3201542.2</v>
      </c>
      <c r="F60" s="46">
        <v>931172.27000000014</v>
      </c>
      <c r="G60" s="46">
        <v>907305.54</v>
      </c>
    </row>
    <row r="61" spans="1:9" x14ac:dyDescent="0.2">
      <c r="A61" s="28" t="s">
        <v>55</v>
      </c>
      <c r="B61" s="40">
        <v>203651.65</v>
      </c>
      <c r="C61" s="40">
        <v>169070.89</v>
      </c>
      <c r="D61" s="40">
        <v>486434.15</v>
      </c>
      <c r="E61" s="40">
        <v>468298.5</v>
      </c>
      <c r="F61" s="40">
        <v>105439.58</v>
      </c>
      <c r="G61" s="40">
        <v>57530.76</v>
      </c>
    </row>
    <row r="62" spans="1:9" x14ac:dyDescent="0.2">
      <c r="A62" s="28" t="s">
        <v>56</v>
      </c>
      <c r="B62" s="40">
        <v>89182.720000000001</v>
      </c>
      <c r="C62" s="40">
        <v>10247.549999999999</v>
      </c>
      <c r="D62" s="40">
        <v>78709.679999999993</v>
      </c>
      <c r="E62" s="40">
        <v>86603.6</v>
      </c>
      <c r="F62" s="40">
        <v>20725.02</v>
      </c>
      <c r="G62" s="40">
        <v>14798.42</v>
      </c>
    </row>
    <row r="63" spans="1:9" s="3" customFormat="1" ht="15" customHeight="1" x14ac:dyDescent="0.2">
      <c r="A63" s="28" t="s">
        <v>57</v>
      </c>
      <c r="B63" s="40">
        <v>364702.55</v>
      </c>
      <c r="C63" s="40">
        <v>338345.85</v>
      </c>
      <c r="D63" s="40">
        <v>297099.74</v>
      </c>
      <c r="E63" s="40">
        <v>293548.5</v>
      </c>
      <c r="F63" s="40">
        <v>51968.3</v>
      </c>
      <c r="G63" s="40">
        <v>47384.81</v>
      </c>
    </row>
    <row r="64" spans="1:9" s="3" customFormat="1" ht="15" customHeight="1" x14ac:dyDescent="0.2">
      <c r="A64" s="28" t="s">
        <v>58</v>
      </c>
      <c r="B64" s="40">
        <v>167819.89</v>
      </c>
      <c r="C64" s="40">
        <v>149610.89000000001</v>
      </c>
      <c r="D64" s="40">
        <v>150409.42000000001</v>
      </c>
      <c r="E64" s="40">
        <v>140069.1</v>
      </c>
      <c r="F64" s="40">
        <v>23968.21</v>
      </c>
      <c r="G64" s="40">
        <v>35395.97</v>
      </c>
    </row>
    <row r="65" spans="1:7" s="6" customFormat="1" ht="15" customHeight="1" x14ac:dyDescent="0.2">
      <c r="A65" s="28" t="s">
        <v>59</v>
      </c>
      <c r="B65" s="40">
        <v>181566.55</v>
      </c>
      <c r="C65" s="40">
        <v>160944.28</v>
      </c>
      <c r="D65" s="40">
        <v>116328.94</v>
      </c>
      <c r="E65" s="40">
        <v>111228.6</v>
      </c>
      <c r="F65" s="40">
        <v>27768.77</v>
      </c>
      <c r="G65" s="40">
        <v>33814.699999999997</v>
      </c>
    </row>
    <row r="66" spans="1:7" s="6" customFormat="1" ht="12.75" customHeight="1" x14ac:dyDescent="0.2">
      <c r="A66" s="28" t="s">
        <v>60</v>
      </c>
      <c r="B66" s="40">
        <v>717382.59</v>
      </c>
      <c r="C66" s="40">
        <v>598424.19999999995</v>
      </c>
      <c r="D66" s="40">
        <v>328723.36</v>
      </c>
      <c r="E66" s="40">
        <v>378836.7</v>
      </c>
      <c r="F66" s="40">
        <v>189451.92</v>
      </c>
      <c r="G66" s="40">
        <v>209406.13</v>
      </c>
    </row>
    <row r="67" spans="1:7" s="6" customFormat="1" x14ac:dyDescent="0.2">
      <c r="A67" s="28" t="s">
        <v>61</v>
      </c>
      <c r="B67" s="40">
        <v>217295.72</v>
      </c>
      <c r="C67" s="40">
        <v>202897.12</v>
      </c>
      <c r="D67" s="40">
        <v>96876.92</v>
      </c>
      <c r="E67" s="40">
        <v>103616.6</v>
      </c>
      <c r="F67" s="40">
        <v>59184.14</v>
      </c>
      <c r="G67" s="40">
        <v>56617.78</v>
      </c>
    </row>
    <row r="68" spans="1:7" x14ac:dyDescent="0.2">
      <c r="A68" s="28" t="s">
        <v>62</v>
      </c>
      <c r="B68" s="40">
        <v>669789.23</v>
      </c>
      <c r="C68" s="40">
        <v>620191.19999999995</v>
      </c>
      <c r="D68" s="40">
        <v>204888.6</v>
      </c>
      <c r="E68" s="40">
        <v>240833.9</v>
      </c>
      <c r="F68" s="40">
        <v>60741.38</v>
      </c>
      <c r="G68" s="40">
        <v>43174.46</v>
      </c>
    </row>
    <row r="69" spans="1:7" x14ac:dyDescent="0.2">
      <c r="A69" s="28" t="s">
        <v>63</v>
      </c>
      <c r="B69" s="40">
        <v>1426519.36</v>
      </c>
      <c r="C69" s="40">
        <v>1359993.08</v>
      </c>
      <c r="D69" s="40">
        <v>411287.38</v>
      </c>
      <c r="E69" s="40">
        <v>511752</v>
      </c>
      <c r="F69" s="40">
        <v>157533.68</v>
      </c>
      <c r="G69" s="40">
        <v>175650.66</v>
      </c>
    </row>
    <row r="70" spans="1:7" x14ac:dyDescent="0.2">
      <c r="A70" s="28" t="s">
        <v>64</v>
      </c>
      <c r="B70" s="40">
        <v>387572.74</v>
      </c>
      <c r="C70" s="40">
        <v>319182.24</v>
      </c>
      <c r="D70" s="40">
        <v>193554.69</v>
      </c>
      <c r="E70" s="40">
        <v>235728.2</v>
      </c>
      <c r="F70" s="40">
        <v>60566.29</v>
      </c>
      <c r="G70" s="40">
        <v>82560.759999999995</v>
      </c>
    </row>
    <row r="71" spans="1:7" x14ac:dyDescent="0.2">
      <c r="A71" s="28" t="s">
        <v>65</v>
      </c>
      <c r="B71" s="40">
        <v>220995.99</v>
      </c>
      <c r="C71" s="40">
        <v>136884.04</v>
      </c>
      <c r="D71" s="40">
        <v>313666.64</v>
      </c>
      <c r="E71" s="40">
        <v>289890.59999999998</v>
      </c>
      <c r="F71" s="40">
        <v>93504.54</v>
      </c>
      <c r="G71" s="40">
        <v>52438.78</v>
      </c>
    </row>
    <row r="72" spans="1:7" x14ac:dyDescent="0.2">
      <c r="A72" s="28" t="s">
        <v>66</v>
      </c>
      <c r="B72" s="40">
        <v>143522.67000000001</v>
      </c>
      <c r="C72" s="40">
        <v>131824.35</v>
      </c>
      <c r="D72" s="40">
        <v>123113.48</v>
      </c>
      <c r="E72" s="40">
        <v>129306</v>
      </c>
      <c r="F72" s="40">
        <v>36424.53</v>
      </c>
      <c r="G72" s="40">
        <v>43041.62</v>
      </c>
    </row>
    <row r="73" spans="1:7" x14ac:dyDescent="0.2">
      <c r="A73" s="28" t="s">
        <v>67</v>
      </c>
      <c r="B73" s="40">
        <v>180384.74</v>
      </c>
      <c r="C73" s="40">
        <v>158509.72</v>
      </c>
      <c r="D73" s="40">
        <v>213048.08</v>
      </c>
      <c r="E73" s="40">
        <v>211829.9</v>
      </c>
      <c r="F73" s="40">
        <v>43895.91</v>
      </c>
      <c r="G73" s="40">
        <v>55490.69</v>
      </c>
    </row>
    <row r="74" spans="1:7" x14ac:dyDescent="0.2">
      <c r="A74" s="42" t="s">
        <v>68</v>
      </c>
      <c r="B74" s="38">
        <v>4888973.17</v>
      </c>
      <c r="C74" s="38">
        <v>4479539.5499999989</v>
      </c>
      <c r="D74" s="38">
        <v>4616236.47</v>
      </c>
      <c r="E74" s="38">
        <v>4666587.5600000005</v>
      </c>
      <c r="F74" s="38">
        <v>1773162.26</v>
      </c>
      <c r="G74" s="38">
        <v>1443887.76</v>
      </c>
    </row>
    <row r="75" spans="1:7" x14ac:dyDescent="0.2">
      <c r="A75" s="25" t="s">
        <v>69</v>
      </c>
      <c r="B75" s="44">
        <v>425725.39</v>
      </c>
      <c r="C75" s="44">
        <v>394576.16</v>
      </c>
      <c r="D75" s="40">
        <v>440396</v>
      </c>
      <c r="E75" s="44">
        <v>413261.36</v>
      </c>
      <c r="F75" s="44">
        <v>122472.5</v>
      </c>
      <c r="G75" s="44">
        <v>172852.47</v>
      </c>
    </row>
    <row r="76" spans="1:7" x14ac:dyDescent="0.2">
      <c r="A76" s="28" t="s">
        <v>70</v>
      </c>
      <c r="B76" s="40">
        <v>266988.45</v>
      </c>
      <c r="C76" s="40">
        <v>243937.8</v>
      </c>
      <c r="D76" s="40">
        <v>308798</v>
      </c>
      <c r="E76" s="40">
        <v>283821.40000000002</v>
      </c>
      <c r="F76" s="40">
        <v>148269.37</v>
      </c>
      <c r="G76" s="40">
        <v>98657.75</v>
      </c>
    </row>
    <row r="77" spans="1:7" x14ac:dyDescent="0.2">
      <c r="A77" s="28" t="s">
        <v>71</v>
      </c>
      <c r="B77" s="40">
        <v>690751.2</v>
      </c>
      <c r="C77" s="40">
        <v>624392.74</v>
      </c>
      <c r="D77" s="40">
        <v>477442.28</v>
      </c>
      <c r="E77" s="40">
        <v>570689.30000000005</v>
      </c>
      <c r="F77" s="40">
        <v>79259.22</v>
      </c>
      <c r="G77" s="40">
        <v>86334.32</v>
      </c>
    </row>
    <row r="78" spans="1:7" x14ac:dyDescent="0.2">
      <c r="A78" s="28" t="s">
        <v>72</v>
      </c>
      <c r="B78" s="40">
        <v>283421.11</v>
      </c>
      <c r="C78" s="40">
        <v>254339.73</v>
      </c>
      <c r="D78" s="40">
        <v>195376.72</v>
      </c>
      <c r="E78" s="40">
        <v>196055.1</v>
      </c>
      <c r="F78" s="40">
        <v>104350.97</v>
      </c>
      <c r="G78" s="40">
        <v>53446.82</v>
      </c>
    </row>
    <row r="79" spans="1:7" x14ac:dyDescent="0.2">
      <c r="A79" s="28" t="s">
        <v>73</v>
      </c>
      <c r="B79" s="40">
        <v>95591.57</v>
      </c>
      <c r="C79" s="40">
        <v>88569.8</v>
      </c>
      <c r="D79" s="40">
        <v>56192.22</v>
      </c>
      <c r="E79" s="40">
        <v>50510.6</v>
      </c>
      <c r="F79" s="40">
        <v>36930.06</v>
      </c>
      <c r="G79" s="40">
        <v>22047.83</v>
      </c>
    </row>
    <row r="80" spans="1:7" x14ac:dyDescent="0.2">
      <c r="A80" s="28" t="s">
        <v>74</v>
      </c>
      <c r="B80" s="40">
        <v>414617.5</v>
      </c>
      <c r="C80" s="40">
        <v>383272.18</v>
      </c>
      <c r="D80" s="40">
        <v>539044.1</v>
      </c>
      <c r="E80" s="40">
        <v>559416.4</v>
      </c>
      <c r="F80" s="40">
        <v>257445.71</v>
      </c>
      <c r="G80" s="40">
        <v>130756.42</v>
      </c>
    </row>
    <row r="81" spans="1:7" x14ac:dyDescent="0.2">
      <c r="A81" s="28" t="s">
        <v>75</v>
      </c>
      <c r="B81" s="40">
        <v>742235.04</v>
      </c>
      <c r="C81" s="40">
        <v>699603.27</v>
      </c>
      <c r="D81" s="40">
        <v>931884.75</v>
      </c>
      <c r="E81" s="40">
        <v>928728.7</v>
      </c>
      <c r="F81" s="40">
        <v>364519.81</v>
      </c>
      <c r="G81" s="40">
        <v>256797.11</v>
      </c>
    </row>
    <row r="82" spans="1:7" x14ac:dyDescent="0.2">
      <c r="A82" s="28" t="s">
        <v>76</v>
      </c>
      <c r="B82" s="40">
        <v>459669.67</v>
      </c>
      <c r="C82" s="40">
        <v>435729.33</v>
      </c>
      <c r="D82" s="40">
        <v>393661.1</v>
      </c>
      <c r="E82" s="40">
        <v>391878.40000000002</v>
      </c>
      <c r="F82" s="40">
        <v>79009.02</v>
      </c>
      <c r="G82" s="40">
        <v>126538.44</v>
      </c>
    </row>
    <row r="83" spans="1:7" x14ac:dyDescent="0.2">
      <c r="A83" s="28" t="s">
        <v>77</v>
      </c>
      <c r="B83" s="40">
        <v>278642.99</v>
      </c>
      <c r="C83" s="40">
        <v>247977.54</v>
      </c>
      <c r="D83" s="40">
        <v>186112.78</v>
      </c>
      <c r="E83" s="40">
        <v>182663.2</v>
      </c>
      <c r="F83" s="40">
        <v>131304.70000000001</v>
      </c>
      <c r="G83" s="40">
        <v>73030.539999999994</v>
      </c>
    </row>
    <row r="84" spans="1:7" x14ac:dyDescent="0.2">
      <c r="A84" s="28" t="s">
        <v>78</v>
      </c>
      <c r="B84" s="40">
        <v>174687.47</v>
      </c>
      <c r="C84" s="40">
        <v>143592.01</v>
      </c>
      <c r="D84" s="40">
        <v>339745.42</v>
      </c>
      <c r="E84" s="40">
        <v>329281.09999999998</v>
      </c>
      <c r="F84" s="40">
        <v>119595.3</v>
      </c>
      <c r="G84" s="40">
        <v>105815.52</v>
      </c>
    </row>
    <row r="85" spans="1:7" x14ac:dyDescent="0.2">
      <c r="A85" s="28" t="s">
        <v>79</v>
      </c>
      <c r="B85" s="40">
        <v>138111.56</v>
      </c>
      <c r="C85" s="40">
        <v>125121.25</v>
      </c>
      <c r="D85" s="40">
        <v>108755.5</v>
      </c>
      <c r="E85" s="40">
        <v>100204.6</v>
      </c>
      <c r="F85" s="40">
        <v>73651.23</v>
      </c>
      <c r="G85" s="40">
        <v>36940.44</v>
      </c>
    </row>
    <row r="86" spans="1:7" x14ac:dyDescent="0.2">
      <c r="A86" s="28" t="s">
        <v>80</v>
      </c>
      <c r="B86" s="40">
        <v>236142.01</v>
      </c>
      <c r="C86" s="40">
        <v>223414.78</v>
      </c>
      <c r="D86" s="40">
        <v>171416.68</v>
      </c>
      <c r="E86" s="40">
        <v>152307.1</v>
      </c>
      <c r="F86" s="40">
        <v>69788.789999999994</v>
      </c>
      <c r="G86" s="40">
        <v>59762.1</v>
      </c>
    </row>
    <row r="87" spans="1:7" x14ac:dyDescent="0.2">
      <c r="A87" s="37" t="s">
        <v>81</v>
      </c>
      <c r="B87" s="46">
        <v>682389.21</v>
      </c>
      <c r="C87" s="46">
        <v>615012.96</v>
      </c>
      <c r="D87" s="40">
        <v>467410.92</v>
      </c>
      <c r="E87" s="46">
        <v>507770.3</v>
      </c>
      <c r="F87" s="46">
        <v>186565.58</v>
      </c>
      <c r="G87" s="46">
        <v>220908</v>
      </c>
    </row>
    <row r="88" spans="1:7" x14ac:dyDescent="0.2">
      <c r="A88" s="42" t="s">
        <v>82</v>
      </c>
      <c r="B88" s="38">
        <v>5606273.1399999997</v>
      </c>
      <c r="C88" s="38">
        <v>4768509.53</v>
      </c>
      <c r="D88" s="38">
        <v>3953212.09</v>
      </c>
      <c r="E88" s="38">
        <v>4352850.92</v>
      </c>
      <c r="F88" s="38">
        <v>1617539.77</v>
      </c>
      <c r="G88" s="38">
        <v>1345982.8199999998</v>
      </c>
    </row>
    <row r="89" spans="1:7" x14ac:dyDescent="0.2">
      <c r="A89" s="28" t="s">
        <v>83</v>
      </c>
      <c r="B89" s="40">
        <v>241531.67</v>
      </c>
      <c r="C89" s="40">
        <v>217066.12</v>
      </c>
      <c r="D89" s="40">
        <v>184151.8</v>
      </c>
      <c r="E89" s="40">
        <v>215777.7</v>
      </c>
      <c r="F89" s="40">
        <v>133449.26999999999</v>
      </c>
      <c r="G89" s="40">
        <v>101504.8</v>
      </c>
    </row>
    <row r="90" spans="1:7" x14ac:dyDescent="0.2">
      <c r="A90" s="28" t="s">
        <v>84</v>
      </c>
      <c r="B90" s="40">
        <v>187373.88</v>
      </c>
      <c r="C90" s="40">
        <v>138981.44</v>
      </c>
      <c r="D90" s="40">
        <v>329894.90999999997</v>
      </c>
      <c r="E90" s="40">
        <v>292027.90000000002</v>
      </c>
      <c r="F90" s="40">
        <v>127023.7</v>
      </c>
      <c r="G90" s="40">
        <v>55150.43</v>
      </c>
    </row>
    <row r="91" spans="1:7" x14ac:dyDescent="0.2">
      <c r="A91" s="28" t="s">
        <v>85</v>
      </c>
      <c r="B91" s="40">
        <v>277184.53000000003</v>
      </c>
      <c r="C91" s="40">
        <v>201021.75</v>
      </c>
      <c r="D91" s="40">
        <v>379612.85</v>
      </c>
      <c r="E91" s="40">
        <v>392969.7</v>
      </c>
      <c r="F91" s="40">
        <v>174687.08</v>
      </c>
      <c r="G91" s="40">
        <v>75397.91</v>
      </c>
    </row>
    <row r="92" spans="1:7" x14ac:dyDescent="0.2">
      <c r="A92" s="28" t="s">
        <v>86</v>
      </c>
      <c r="B92" s="40">
        <v>85982.06</v>
      </c>
      <c r="C92" s="40">
        <v>64070.13</v>
      </c>
      <c r="D92" s="40">
        <v>126899.14</v>
      </c>
      <c r="E92" s="40">
        <v>150393.79999999999</v>
      </c>
      <c r="F92" s="40">
        <v>59619.42</v>
      </c>
      <c r="G92" s="40">
        <v>26420.53</v>
      </c>
    </row>
    <row r="93" spans="1:7" x14ac:dyDescent="0.2">
      <c r="A93" s="28" t="s">
        <v>87</v>
      </c>
      <c r="B93" s="40">
        <v>200884.78</v>
      </c>
      <c r="C93" s="40">
        <v>131221.91</v>
      </c>
      <c r="D93" s="40">
        <v>249967.01</v>
      </c>
      <c r="E93" s="40">
        <v>269311.8</v>
      </c>
      <c r="F93" s="40">
        <v>141571.47</v>
      </c>
      <c r="G93" s="40">
        <v>57586.09</v>
      </c>
    </row>
    <row r="94" spans="1:7" x14ac:dyDescent="0.2">
      <c r="A94" s="28" t="s">
        <v>88</v>
      </c>
      <c r="B94" s="40">
        <v>899071.79</v>
      </c>
      <c r="C94" s="40">
        <v>811429.6</v>
      </c>
      <c r="D94" s="40">
        <v>665756.52</v>
      </c>
      <c r="E94" s="40">
        <v>750960.8</v>
      </c>
      <c r="F94" s="40">
        <v>244620.78</v>
      </c>
      <c r="G94" s="40">
        <v>243037.29</v>
      </c>
    </row>
    <row r="95" spans="1:7" x14ac:dyDescent="0.2">
      <c r="A95" s="28" t="s">
        <v>89</v>
      </c>
      <c r="B95" s="40">
        <v>822873.02</v>
      </c>
      <c r="C95" s="40">
        <v>773453.8</v>
      </c>
      <c r="D95" s="40">
        <v>510981.8</v>
      </c>
      <c r="E95" s="40">
        <v>599198.6</v>
      </c>
      <c r="F95" s="40">
        <v>163986.59</v>
      </c>
      <c r="G95" s="40">
        <v>202369.48</v>
      </c>
    </row>
    <row r="96" spans="1:7" x14ac:dyDescent="0.2">
      <c r="A96" s="28" t="s">
        <v>90</v>
      </c>
      <c r="B96" s="40">
        <v>904563.57</v>
      </c>
      <c r="C96" s="40">
        <v>657548.16</v>
      </c>
      <c r="D96" s="40">
        <v>305256.03999999998</v>
      </c>
      <c r="E96" s="40">
        <v>333864.82</v>
      </c>
      <c r="F96" s="40">
        <v>137513.13</v>
      </c>
      <c r="G96" s="40">
        <v>177406.43</v>
      </c>
    </row>
    <row r="97" spans="1:9" x14ac:dyDescent="0.2">
      <c r="A97" s="28" t="s">
        <v>91</v>
      </c>
      <c r="B97" s="40">
        <v>234147.78</v>
      </c>
      <c r="C97" s="40">
        <v>201686.7</v>
      </c>
      <c r="D97" s="40">
        <v>106590.07</v>
      </c>
      <c r="E97" s="40">
        <v>111746.3</v>
      </c>
      <c r="F97" s="40">
        <v>45429.52</v>
      </c>
      <c r="G97" s="40">
        <v>58719.58</v>
      </c>
    </row>
    <row r="98" spans="1:9" x14ac:dyDescent="0.2">
      <c r="A98" s="28" t="s">
        <v>92</v>
      </c>
      <c r="B98" s="40">
        <v>635603.18999999994</v>
      </c>
      <c r="C98" s="40">
        <v>595932.97</v>
      </c>
      <c r="D98" s="40">
        <v>566852.1</v>
      </c>
      <c r="E98" s="40">
        <v>619594.30000000005</v>
      </c>
      <c r="F98" s="40">
        <v>217885.19</v>
      </c>
      <c r="G98" s="40">
        <v>109691.15</v>
      </c>
    </row>
    <row r="99" spans="1:9" x14ac:dyDescent="0.2">
      <c r="A99" s="37" t="s">
        <v>93</v>
      </c>
      <c r="B99" s="46">
        <v>1117056.8700000001</v>
      </c>
      <c r="C99" s="46">
        <v>976096.95</v>
      </c>
      <c r="D99" s="46">
        <v>527249.85</v>
      </c>
      <c r="E99" s="46">
        <v>617005.19999999995</v>
      </c>
      <c r="F99" s="46">
        <v>171753.62</v>
      </c>
      <c r="G99" s="46">
        <v>238699.13</v>
      </c>
    </row>
    <row r="100" spans="1:9" x14ac:dyDescent="0.2">
      <c r="A100" s="30" t="s">
        <v>94</v>
      </c>
      <c r="B100" s="53"/>
      <c r="C100" s="53"/>
      <c r="D100" s="53"/>
      <c r="E100" s="53"/>
      <c r="F100" s="53"/>
      <c r="G100" s="53"/>
    </row>
    <row r="101" spans="1:9" x14ac:dyDescent="0.2">
      <c r="A101" s="30" t="s">
        <v>95</v>
      </c>
      <c r="B101" s="53"/>
      <c r="C101" s="53"/>
      <c r="D101" s="53"/>
      <c r="E101" s="53"/>
      <c r="F101" s="53"/>
      <c r="G101" s="53"/>
    </row>
    <row r="102" spans="1:9" x14ac:dyDescent="0.2">
      <c r="A102" s="30" t="s">
        <v>96</v>
      </c>
      <c r="B102" s="53"/>
      <c r="C102" s="53"/>
      <c r="D102" s="53"/>
      <c r="E102" s="53"/>
      <c r="F102" s="53"/>
      <c r="G102" s="53"/>
    </row>
    <row r="103" spans="1:9" x14ac:dyDescent="0.2">
      <c r="A103" s="30" t="s">
        <v>97</v>
      </c>
      <c r="B103" s="53"/>
      <c r="C103" s="53"/>
      <c r="D103" s="53"/>
      <c r="E103" s="53"/>
      <c r="F103" s="53"/>
      <c r="G103" s="53"/>
    </row>
    <row r="104" spans="1:9" x14ac:dyDescent="0.2">
      <c r="A104" s="6"/>
      <c r="B104" s="53"/>
      <c r="C104" s="53"/>
      <c r="D104" s="53"/>
      <c r="E104" s="53"/>
      <c r="F104" s="53"/>
      <c r="G104" s="53"/>
    </row>
    <row r="105" spans="1:9" x14ac:dyDescent="0.2">
      <c r="B105" s="53"/>
      <c r="C105" s="53"/>
      <c r="D105" s="53"/>
      <c r="E105" s="53"/>
      <c r="F105" s="53"/>
      <c r="G105" s="53"/>
    </row>
    <row r="106" spans="1:9" x14ac:dyDescent="0.2">
      <c r="B106" s="53"/>
      <c r="C106" s="53"/>
      <c r="D106" s="53"/>
      <c r="E106" s="53"/>
      <c r="F106" s="53"/>
      <c r="G106" s="53"/>
    </row>
    <row r="107" spans="1:9" x14ac:dyDescent="0.2">
      <c r="B107" s="53"/>
      <c r="C107" s="53"/>
      <c r="D107" s="53"/>
      <c r="E107" s="53"/>
      <c r="F107" s="53"/>
      <c r="G107" s="53"/>
    </row>
    <row r="108" spans="1:9" s="6" customFormat="1" ht="12.75" customHeight="1" x14ac:dyDescent="0.2"/>
    <row r="109" spans="1:9" s="6" customFormat="1" x14ac:dyDescent="0.2"/>
    <row r="110" spans="1:9" s="6" customFormat="1" x14ac:dyDescent="0.2">
      <c r="I110" s="6">
        <v>9</v>
      </c>
    </row>
    <row r="111" spans="1:9" x14ac:dyDescent="0.2">
      <c r="C111" s="6"/>
    </row>
  </sheetData>
  <mergeCells count="12">
    <mergeCell ref="G4:G5"/>
    <mergeCell ref="B58:B59"/>
    <mergeCell ref="D58:D59"/>
    <mergeCell ref="F58:F59"/>
    <mergeCell ref="G58:G59"/>
    <mergeCell ref="B4:B5"/>
    <mergeCell ref="D4:D5"/>
    <mergeCell ref="F4:F5"/>
    <mergeCell ref="E4:E5"/>
    <mergeCell ref="E58:E59"/>
    <mergeCell ref="C4:C5"/>
    <mergeCell ref="C58:C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M93" sqref="M93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366</v>
      </c>
      <c r="B4" s="9"/>
      <c r="D4" s="1" t="s">
        <v>101</v>
      </c>
      <c r="E4" s="56" t="s">
        <v>242</v>
      </c>
    </row>
    <row r="5" spans="1:8" ht="12.75" customHeight="1" x14ac:dyDescent="0.2">
      <c r="A5" s="229" t="s">
        <v>102</v>
      </c>
      <c r="B5" s="232" t="s">
        <v>103</v>
      </c>
      <c r="C5" s="235" t="s">
        <v>104</v>
      </c>
      <c r="D5" s="235" t="s">
        <v>332</v>
      </c>
      <c r="E5" s="235" t="s">
        <v>105</v>
      </c>
    </row>
    <row r="6" spans="1:8" ht="24.75" customHeight="1" x14ac:dyDescent="0.2">
      <c r="A6" s="230"/>
      <c r="B6" s="233"/>
      <c r="C6" s="239"/>
      <c r="D6" s="238"/>
      <c r="E6" s="239"/>
    </row>
    <row r="7" spans="1:8" s="56" customFormat="1" ht="15.75" customHeight="1" x14ac:dyDescent="0.2">
      <c r="A7" s="231"/>
      <c r="B7" s="234"/>
      <c r="C7" s="240"/>
      <c r="D7" s="228"/>
      <c r="E7" s="240"/>
    </row>
    <row r="8" spans="1:8" s="56" customFormat="1" x14ac:dyDescent="0.2">
      <c r="A8" s="68"/>
      <c r="B8" s="71" t="s">
        <v>6</v>
      </c>
      <c r="C8" s="57">
        <v>363010</v>
      </c>
      <c r="D8" s="57">
        <v>5412254</v>
      </c>
      <c r="E8" s="76">
        <v>6.7071870610655004</v>
      </c>
      <c r="F8" s="144"/>
    </row>
    <row r="9" spans="1:8" x14ac:dyDescent="0.2">
      <c r="A9" s="59">
        <v>1</v>
      </c>
      <c r="B9" s="10" t="s">
        <v>62</v>
      </c>
      <c r="C9" s="40">
        <v>9606</v>
      </c>
      <c r="D9" s="40">
        <v>40458</v>
      </c>
      <c r="E9" s="61">
        <v>23.743141035147559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18327</v>
      </c>
      <c r="D10" s="40">
        <v>82561</v>
      </c>
      <c r="E10" s="61">
        <v>22.198132290064315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12252</v>
      </c>
      <c r="D11" s="40">
        <v>61830</v>
      </c>
      <c r="E11" s="61">
        <v>19.815623483745753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12323</v>
      </c>
      <c r="D12" s="40">
        <v>67499</v>
      </c>
      <c r="E12" s="61">
        <v>18.256566763952058</v>
      </c>
      <c r="F12" s="47"/>
      <c r="G12" s="56"/>
      <c r="H12" s="53"/>
    </row>
    <row r="13" spans="1:8" x14ac:dyDescent="0.2">
      <c r="A13" s="59">
        <v>5</v>
      </c>
      <c r="B13" s="10" t="s">
        <v>76</v>
      </c>
      <c r="C13" s="40">
        <v>9390</v>
      </c>
      <c r="D13" s="40">
        <v>56638</v>
      </c>
      <c r="E13" s="61">
        <v>16.57897524630107</v>
      </c>
      <c r="F13" s="47"/>
      <c r="G13" s="56"/>
      <c r="H13" s="53"/>
    </row>
    <row r="14" spans="1:8" x14ac:dyDescent="0.2">
      <c r="A14" s="59">
        <v>6</v>
      </c>
      <c r="B14" s="10" t="s">
        <v>93</v>
      </c>
      <c r="C14" s="40">
        <v>16675</v>
      </c>
      <c r="D14" s="40">
        <v>104983</v>
      </c>
      <c r="E14" s="61">
        <v>15.883523999123666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12246</v>
      </c>
      <c r="D15" s="40">
        <v>78673</v>
      </c>
      <c r="E15" s="61">
        <v>15.565695982103136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5040</v>
      </c>
      <c r="D16" s="40">
        <v>32803</v>
      </c>
      <c r="E16" s="61">
        <v>15.364448373624365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4671</v>
      </c>
      <c r="D17" s="40">
        <v>31257</v>
      </c>
      <c r="E17" s="61">
        <v>14.943852577022747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10446</v>
      </c>
      <c r="D18" s="40">
        <v>72899</v>
      </c>
      <c r="E18" s="61">
        <v>14.32941466961138</v>
      </c>
      <c r="F18" s="47"/>
      <c r="G18" s="56"/>
      <c r="H18" s="53"/>
    </row>
    <row r="19" spans="1:8" x14ac:dyDescent="0.2">
      <c r="A19" s="59">
        <v>11</v>
      </c>
      <c r="B19" s="10" t="s">
        <v>91</v>
      </c>
      <c r="C19" s="40">
        <v>3314</v>
      </c>
      <c r="D19" s="40">
        <v>23214</v>
      </c>
      <c r="E19" s="61">
        <v>14.27586801068321</v>
      </c>
      <c r="F19" s="47"/>
      <c r="G19" s="56"/>
      <c r="H19" s="53"/>
    </row>
    <row r="20" spans="1:8" x14ac:dyDescent="0.2">
      <c r="A20" s="59">
        <v>12</v>
      </c>
      <c r="B20" s="10" t="s">
        <v>88</v>
      </c>
      <c r="C20" s="40">
        <v>16232</v>
      </c>
      <c r="D20" s="40">
        <v>113971</v>
      </c>
      <c r="E20" s="61">
        <v>14.242219511981119</v>
      </c>
      <c r="F20" s="47"/>
      <c r="G20" s="56"/>
      <c r="H20" s="53"/>
    </row>
    <row r="21" spans="1:8" x14ac:dyDescent="0.2">
      <c r="A21" s="59">
        <v>13</v>
      </c>
      <c r="B21" s="10" t="s">
        <v>92</v>
      </c>
      <c r="C21" s="40">
        <v>13154</v>
      </c>
      <c r="D21" s="40">
        <v>96788</v>
      </c>
      <c r="E21" s="61">
        <v>13.590527751374138</v>
      </c>
      <c r="F21" s="47"/>
      <c r="G21" s="56"/>
      <c r="H21" s="53"/>
    </row>
    <row r="22" spans="1:8" x14ac:dyDescent="0.2">
      <c r="A22" s="59">
        <v>14</v>
      </c>
      <c r="B22" s="10" t="s">
        <v>61</v>
      </c>
      <c r="C22" s="40">
        <v>2994</v>
      </c>
      <c r="D22" s="40">
        <v>22636</v>
      </c>
      <c r="E22" s="61">
        <v>13.226718501502033</v>
      </c>
      <c r="F22" s="47"/>
      <c r="G22" s="56"/>
      <c r="H22" s="53"/>
    </row>
    <row r="23" spans="1:8" x14ac:dyDescent="0.2">
      <c r="A23" s="59">
        <v>15</v>
      </c>
      <c r="B23" s="10" t="s">
        <v>73</v>
      </c>
      <c r="C23" s="40">
        <v>1514</v>
      </c>
      <c r="D23" s="40">
        <v>12105</v>
      </c>
      <c r="E23" s="61">
        <v>12.507228418009086</v>
      </c>
      <c r="F23" s="47"/>
      <c r="G23" s="56"/>
      <c r="H23" s="53"/>
    </row>
    <row r="24" spans="1:8" x14ac:dyDescent="0.2">
      <c r="A24" s="59">
        <v>16</v>
      </c>
      <c r="B24" s="10" t="s">
        <v>64</v>
      </c>
      <c r="C24" s="40">
        <v>5678</v>
      </c>
      <c r="D24" s="40">
        <v>45898</v>
      </c>
      <c r="E24" s="61">
        <v>12.370909407817333</v>
      </c>
      <c r="F24" s="47"/>
      <c r="G24" s="56"/>
      <c r="H24" s="53"/>
    </row>
    <row r="25" spans="1:8" x14ac:dyDescent="0.2">
      <c r="A25" s="59">
        <v>17</v>
      </c>
      <c r="B25" s="10" t="s">
        <v>59</v>
      </c>
      <c r="C25" s="40">
        <v>2745</v>
      </c>
      <c r="D25" s="40">
        <v>22657</v>
      </c>
      <c r="E25" s="61">
        <v>12.115461005428786</v>
      </c>
      <c r="F25" s="47"/>
      <c r="G25" s="56"/>
      <c r="H25" s="53"/>
    </row>
    <row r="26" spans="1:8" x14ac:dyDescent="0.2">
      <c r="A26" s="59">
        <v>18</v>
      </c>
      <c r="B26" s="10" t="s">
        <v>79</v>
      </c>
      <c r="C26" s="40">
        <v>2430</v>
      </c>
      <c r="D26" s="40">
        <v>20737</v>
      </c>
      <c r="E26" s="61">
        <v>11.718184886917104</v>
      </c>
      <c r="F26" s="47"/>
      <c r="G26" s="56"/>
      <c r="H26" s="53"/>
    </row>
    <row r="27" spans="1:8" x14ac:dyDescent="0.2">
      <c r="A27" s="59">
        <v>19</v>
      </c>
      <c r="B27" s="10" t="s">
        <v>89</v>
      </c>
      <c r="C27" s="40">
        <v>12783</v>
      </c>
      <c r="D27" s="40">
        <v>109807</v>
      </c>
      <c r="E27" s="61">
        <v>11.641334341162221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3754</v>
      </c>
      <c r="D28" s="40">
        <v>33230</v>
      </c>
      <c r="E28" s="61">
        <v>11.297020764369545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4204</v>
      </c>
      <c r="D29" s="40">
        <v>38650</v>
      </c>
      <c r="E29" s="61">
        <v>10.877102199223804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7715</v>
      </c>
      <c r="D30" s="40">
        <v>76857</v>
      </c>
      <c r="E30" s="61">
        <v>10.038122747440051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6150</v>
      </c>
      <c r="D31" s="40">
        <v>64242</v>
      </c>
      <c r="E31" s="61">
        <v>9.5731764266367794</v>
      </c>
      <c r="F31" s="47"/>
      <c r="G31" s="56"/>
      <c r="H31" s="53"/>
    </row>
    <row r="32" spans="1:8" x14ac:dyDescent="0.2">
      <c r="A32" s="59">
        <v>24</v>
      </c>
      <c r="B32" s="10" t="s">
        <v>78</v>
      </c>
      <c r="C32" s="40">
        <v>4676</v>
      </c>
      <c r="D32" s="40">
        <v>51848</v>
      </c>
      <c r="E32" s="61">
        <v>9.0186699583397623</v>
      </c>
      <c r="F32" s="47"/>
      <c r="G32" s="56"/>
      <c r="H32" s="53"/>
    </row>
    <row r="33" spans="1:8" x14ac:dyDescent="0.2">
      <c r="A33" s="59">
        <v>25</v>
      </c>
      <c r="B33" s="10" t="s">
        <v>36</v>
      </c>
      <c r="C33" s="40">
        <v>10366</v>
      </c>
      <c r="D33" s="40">
        <v>118188</v>
      </c>
      <c r="E33" s="61">
        <v>8.7707719903881944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13810</v>
      </c>
      <c r="D34" s="40">
        <v>166223</v>
      </c>
      <c r="E34" s="61">
        <v>8.3081162053386119</v>
      </c>
      <c r="F34" s="47"/>
      <c r="G34" s="56"/>
      <c r="H34" s="53"/>
    </row>
    <row r="35" spans="1:8" x14ac:dyDescent="0.2">
      <c r="A35" s="59">
        <v>27</v>
      </c>
      <c r="B35" s="10" t="s">
        <v>66</v>
      </c>
      <c r="C35" s="40">
        <v>2147</v>
      </c>
      <c r="D35" s="40">
        <v>26875</v>
      </c>
      <c r="E35" s="61">
        <v>7.9888372093023259</v>
      </c>
      <c r="F35" s="47"/>
      <c r="G35" s="56"/>
      <c r="H35" s="53"/>
    </row>
    <row r="36" spans="1:8" x14ac:dyDescent="0.2">
      <c r="A36" s="59">
        <v>28</v>
      </c>
      <c r="B36" s="10" t="s">
        <v>56</v>
      </c>
      <c r="C36" s="40">
        <v>1322</v>
      </c>
      <c r="D36" s="40">
        <v>16731</v>
      </c>
      <c r="E36" s="61">
        <v>7.9015002091925162</v>
      </c>
      <c r="F36" s="47"/>
      <c r="G36" s="56"/>
      <c r="H36" s="53"/>
    </row>
    <row r="37" spans="1:8" x14ac:dyDescent="0.2">
      <c r="A37" s="59">
        <v>29</v>
      </c>
      <c r="B37" s="10" t="s">
        <v>74</v>
      </c>
      <c r="C37" s="40">
        <v>7695</v>
      </c>
      <c r="D37" s="40">
        <v>104508</v>
      </c>
      <c r="E37" s="61">
        <v>7.3630726834309339</v>
      </c>
      <c r="F37" s="47"/>
      <c r="G37" s="56"/>
      <c r="H37" s="53"/>
    </row>
    <row r="38" spans="1:8" x14ac:dyDescent="0.2">
      <c r="A38" s="59">
        <v>30</v>
      </c>
      <c r="B38" s="10" t="s">
        <v>35</v>
      </c>
      <c r="C38" s="40">
        <v>7567</v>
      </c>
      <c r="D38" s="40">
        <v>106645</v>
      </c>
      <c r="E38" s="61">
        <v>7.0955037742041354</v>
      </c>
      <c r="F38" s="47"/>
      <c r="G38" s="56"/>
      <c r="H38" s="53"/>
    </row>
    <row r="39" spans="1:8" x14ac:dyDescent="0.2">
      <c r="A39" s="59">
        <v>31</v>
      </c>
      <c r="B39" s="10" t="s">
        <v>58</v>
      </c>
      <c r="C39" s="40">
        <v>2313</v>
      </c>
      <c r="D39" s="40">
        <v>32641</v>
      </c>
      <c r="E39" s="61">
        <v>7.0861799577218836</v>
      </c>
      <c r="F39" s="47"/>
      <c r="G39" s="56"/>
      <c r="H39" s="53"/>
    </row>
    <row r="40" spans="1:8" x14ac:dyDescent="0.2">
      <c r="A40" s="59">
        <v>32</v>
      </c>
      <c r="B40" s="10" t="s">
        <v>38</v>
      </c>
      <c r="C40" s="40">
        <v>10364</v>
      </c>
      <c r="D40" s="40">
        <v>146345</v>
      </c>
      <c r="E40" s="61">
        <v>7.0818955208582457</v>
      </c>
      <c r="F40" s="47"/>
      <c r="G40" s="56"/>
      <c r="H40" s="53"/>
    </row>
    <row r="41" spans="1:8" x14ac:dyDescent="0.2">
      <c r="A41" s="59">
        <v>33</v>
      </c>
      <c r="B41" s="10" t="s">
        <v>70</v>
      </c>
      <c r="C41" s="40">
        <v>4447</v>
      </c>
      <c r="D41" s="40">
        <v>64184</v>
      </c>
      <c r="E41" s="61">
        <v>6.9285180107191824</v>
      </c>
      <c r="F41" s="47"/>
      <c r="G41" s="56"/>
      <c r="H41" s="53"/>
    </row>
    <row r="42" spans="1:8" x14ac:dyDescent="0.2">
      <c r="A42" s="59">
        <v>34</v>
      </c>
      <c r="B42" s="10" t="s">
        <v>39</v>
      </c>
      <c r="C42" s="40">
        <v>3639</v>
      </c>
      <c r="D42" s="40">
        <v>54099</v>
      </c>
      <c r="E42" s="61">
        <v>6.7265568679642884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5064</v>
      </c>
      <c r="D43" s="40">
        <v>80448</v>
      </c>
      <c r="E43" s="61">
        <v>6.2947494033412887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3311</v>
      </c>
      <c r="D44" s="40">
        <v>56055</v>
      </c>
      <c r="E44" s="61">
        <v>5.9066987779859064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2781</v>
      </c>
      <c r="D45" s="40">
        <v>47658</v>
      </c>
      <c r="E45" s="61">
        <v>5.8353267027571443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1677</v>
      </c>
      <c r="D46" s="40">
        <v>31036</v>
      </c>
      <c r="E46" s="61">
        <v>5.4034025003222066</v>
      </c>
      <c r="F46" s="47"/>
      <c r="G46" s="56"/>
      <c r="H46" s="53"/>
    </row>
    <row r="47" spans="1:8" x14ac:dyDescent="0.2">
      <c r="A47" s="59">
        <v>39</v>
      </c>
      <c r="B47" s="10" t="s">
        <v>65</v>
      </c>
      <c r="C47" s="40">
        <v>3508</v>
      </c>
      <c r="D47" s="40">
        <v>67533</v>
      </c>
      <c r="E47" s="61">
        <v>5.1944975049235191</v>
      </c>
      <c r="F47" s="47"/>
      <c r="G47" s="56"/>
      <c r="H47" s="53"/>
    </row>
    <row r="48" spans="1:8" x14ac:dyDescent="0.2">
      <c r="A48" s="59">
        <v>40</v>
      </c>
      <c r="B48" s="10" t="s">
        <v>51</v>
      </c>
      <c r="C48" s="40">
        <v>843</v>
      </c>
      <c r="D48" s="40">
        <v>16735</v>
      </c>
      <c r="E48" s="61">
        <v>5.0373468778010162</v>
      </c>
      <c r="F48" s="47"/>
      <c r="G48" s="56"/>
      <c r="H48" s="53"/>
    </row>
    <row r="49" spans="1:8" x14ac:dyDescent="0.2">
      <c r="A49" s="59">
        <v>41</v>
      </c>
      <c r="B49" s="10" t="s">
        <v>50</v>
      </c>
      <c r="C49" s="40">
        <v>2794</v>
      </c>
      <c r="D49" s="40">
        <v>59011</v>
      </c>
      <c r="E49" s="61">
        <v>4.7347104777075462</v>
      </c>
      <c r="F49" s="47"/>
      <c r="G49" s="56"/>
      <c r="H49" s="53"/>
    </row>
    <row r="50" spans="1:8" x14ac:dyDescent="0.2">
      <c r="A50" s="59">
        <v>42</v>
      </c>
      <c r="B50" s="10" t="s">
        <v>86</v>
      </c>
      <c r="C50" s="40">
        <v>1399</v>
      </c>
      <c r="D50" s="40">
        <v>29814</v>
      </c>
      <c r="E50" s="61">
        <v>4.6924263768699275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22</v>
      </c>
      <c r="C51" s="40">
        <v>2226</v>
      </c>
      <c r="D51" s="40">
        <v>47631</v>
      </c>
      <c r="E51" s="61">
        <v>4.6734269698305724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17</v>
      </c>
      <c r="C52" s="40">
        <v>5333</v>
      </c>
      <c r="D52" s="40">
        <v>117304</v>
      </c>
      <c r="E52" s="61">
        <v>4.5463070313032805</v>
      </c>
      <c r="F52" s="47"/>
      <c r="G52" s="56"/>
      <c r="H52" s="53"/>
    </row>
    <row r="53" spans="1:8" s="56" customFormat="1" x14ac:dyDescent="0.2">
      <c r="A53" s="59">
        <v>45</v>
      </c>
      <c r="B53" s="10" t="s">
        <v>84</v>
      </c>
      <c r="C53" s="40">
        <v>3019</v>
      </c>
      <c r="D53" s="40">
        <v>67342</v>
      </c>
      <c r="E53" s="61">
        <v>4.4830863354221737</v>
      </c>
      <c r="F53" s="47"/>
    </row>
    <row r="54" spans="1:8" x14ac:dyDescent="0.2">
      <c r="A54" s="59">
        <v>46</v>
      </c>
      <c r="B54" s="10" t="s">
        <v>47</v>
      </c>
      <c r="C54" s="40">
        <v>3250</v>
      </c>
      <c r="D54" s="40">
        <v>73289</v>
      </c>
      <c r="E54" s="61">
        <v>4.4344990380548239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18</v>
      </c>
      <c r="C55" s="46">
        <v>4125</v>
      </c>
      <c r="D55" s="46">
        <v>96140</v>
      </c>
      <c r="E55" s="63">
        <v>4.2906178489702516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29" t="s">
        <v>102</v>
      </c>
      <c r="B59" s="232" t="s">
        <v>103</v>
      </c>
      <c r="C59" s="235" t="s">
        <v>104</v>
      </c>
      <c r="D59" s="235" t="s">
        <v>332</v>
      </c>
      <c r="E59" s="235" t="s">
        <v>105</v>
      </c>
    </row>
    <row r="60" spans="1:8" ht="24.75" customHeight="1" x14ac:dyDescent="0.2">
      <c r="A60" s="230"/>
      <c r="B60" s="233"/>
      <c r="C60" s="239"/>
      <c r="D60" s="238"/>
      <c r="E60" s="239"/>
    </row>
    <row r="61" spans="1:8" s="56" customFormat="1" ht="15.75" customHeight="1" x14ac:dyDescent="0.2">
      <c r="A61" s="231"/>
      <c r="B61" s="234"/>
      <c r="C61" s="240"/>
      <c r="D61" s="228"/>
      <c r="E61" s="240"/>
    </row>
    <row r="62" spans="1:8" ht="12.75" customHeight="1" x14ac:dyDescent="0.2">
      <c r="A62" s="60">
        <v>48</v>
      </c>
      <c r="B62" s="79" t="s">
        <v>21</v>
      </c>
      <c r="C62" s="44">
        <v>2624</v>
      </c>
      <c r="D62" s="44">
        <v>61265</v>
      </c>
      <c r="E62" s="80">
        <v>4.2830327266791803</v>
      </c>
      <c r="F62" s="47"/>
      <c r="G62" s="56"/>
      <c r="H62" s="53"/>
    </row>
    <row r="63" spans="1:8" s="56" customFormat="1" x14ac:dyDescent="0.2">
      <c r="A63" s="59">
        <v>49</v>
      </c>
      <c r="B63" s="10" t="s">
        <v>29</v>
      </c>
      <c r="C63" s="40">
        <v>1983</v>
      </c>
      <c r="D63" s="40">
        <v>47282</v>
      </c>
      <c r="E63" s="61">
        <v>4.1939850260141274</v>
      </c>
      <c r="F63" s="47"/>
    </row>
    <row r="64" spans="1:8" x14ac:dyDescent="0.2">
      <c r="A64" s="59">
        <v>50</v>
      </c>
      <c r="B64" s="10" t="s">
        <v>46</v>
      </c>
      <c r="C64" s="40">
        <v>1413</v>
      </c>
      <c r="D64" s="40">
        <v>34010</v>
      </c>
      <c r="E64" s="61">
        <v>4.1546603940017643</v>
      </c>
      <c r="F64" s="47"/>
      <c r="G64" s="56"/>
      <c r="H64" s="53"/>
    </row>
    <row r="65" spans="1:8" x14ac:dyDescent="0.2">
      <c r="A65" s="59">
        <v>51</v>
      </c>
      <c r="B65" s="10" t="s">
        <v>45</v>
      </c>
      <c r="C65" s="40">
        <v>1630</v>
      </c>
      <c r="D65" s="40">
        <v>39490</v>
      </c>
      <c r="E65" s="61">
        <v>4.1276272474044067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1754</v>
      </c>
      <c r="D66" s="40">
        <v>42775</v>
      </c>
      <c r="E66" s="61">
        <v>4.1005260081823494</v>
      </c>
      <c r="F66" s="47"/>
      <c r="G66" s="56"/>
      <c r="H66" s="53"/>
    </row>
    <row r="67" spans="1:8" x14ac:dyDescent="0.2">
      <c r="A67" s="59">
        <v>53</v>
      </c>
      <c r="B67" s="10" t="s">
        <v>49</v>
      </c>
      <c r="C67" s="40">
        <v>2269</v>
      </c>
      <c r="D67" s="40">
        <v>58944</v>
      </c>
      <c r="E67" s="61">
        <v>3.8494163952225846</v>
      </c>
      <c r="F67" s="47"/>
      <c r="G67" s="56"/>
      <c r="H67" s="53"/>
    </row>
    <row r="68" spans="1:8" x14ac:dyDescent="0.2">
      <c r="A68" s="59">
        <v>54</v>
      </c>
      <c r="B68" s="10" t="s">
        <v>19</v>
      </c>
      <c r="C68" s="40">
        <v>1684</v>
      </c>
      <c r="D68" s="40">
        <v>45216</v>
      </c>
      <c r="E68" s="61">
        <v>3.7243453644727529</v>
      </c>
      <c r="F68" s="47"/>
      <c r="G68" s="56"/>
      <c r="H68" s="53"/>
    </row>
    <row r="69" spans="1:8" x14ac:dyDescent="0.2">
      <c r="A69" s="59">
        <v>55</v>
      </c>
      <c r="B69" s="10" t="s">
        <v>37</v>
      </c>
      <c r="C69" s="40">
        <v>5941</v>
      </c>
      <c r="D69" s="40">
        <v>164365</v>
      </c>
      <c r="E69" s="61">
        <v>3.6145164724850178</v>
      </c>
      <c r="F69" s="47"/>
      <c r="G69" s="56"/>
      <c r="H69" s="53"/>
    </row>
    <row r="70" spans="1:8" x14ac:dyDescent="0.2">
      <c r="A70" s="59">
        <v>56</v>
      </c>
      <c r="B70" s="10" t="s">
        <v>30</v>
      </c>
      <c r="C70" s="40">
        <v>2275</v>
      </c>
      <c r="D70" s="40">
        <v>64146</v>
      </c>
      <c r="E70" s="61">
        <v>3.5465968259907088</v>
      </c>
      <c r="F70" s="47"/>
      <c r="G70" s="56"/>
      <c r="H70" s="53"/>
    </row>
    <row r="71" spans="1:8" x14ac:dyDescent="0.2">
      <c r="A71" s="59">
        <v>57</v>
      </c>
      <c r="B71" s="10" t="s">
        <v>44</v>
      </c>
      <c r="C71" s="40">
        <v>3244</v>
      </c>
      <c r="D71" s="40">
        <v>92424</v>
      </c>
      <c r="E71" s="61">
        <v>3.5099108456677923</v>
      </c>
      <c r="F71" s="47"/>
      <c r="G71" s="56"/>
      <c r="H71" s="53"/>
    </row>
    <row r="72" spans="1:8" x14ac:dyDescent="0.2">
      <c r="A72" s="59">
        <v>58</v>
      </c>
      <c r="B72" s="10" t="s">
        <v>25</v>
      </c>
      <c r="C72" s="40">
        <v>1329</v>
      </c>
      <c r="D72" s="40">
        <v>37999</v>
      </c>
      <c r="E72" s="61">
        <v>3.4974604594857759</v>
      </c>
      <c r="F72" s="47"/>
      <c r="G72" s="56"/>
      <c r="H72" s="53"/>
    </row>
    <row r="73" spans="1:8" x14ac:dyDescent="0.2">
      <c r="A73" s="59">
        <v>59</v>
      </c>
      <c r="B73" s="10" t="s">
        <v>48</v>
      </c>
      <c r="C73" s="40">
        <v>3293</v>
      </c>
      <c r="D73" s="40">
        <v>97515</v>
      </c>
      <c r="E73" s="61">
        <v>3.3769163718402293</v>
      </c>
      <c r="F73" s="47"/>
      <c r="G73" s="56"/>
      <c r="H73" s="53"/>
    </row>
    <row r="74" spans="1:8" x14ac:dyDescent="0.2">
      <c r="A74" s="59">
        <v>60</v>
      </c>
      <c r="B74" s="10" t="s">
        <v>40</v>
      </c>
      <c r="C74" s="40">
        <v>2479</v>
      </c>
      <c r="D74" s="40">
        <v>73958</v>
      </c>
      <c r="E74" s="61">
        <v>3.3519024311095484</v>
      </c>
      <c r="F74" s="47"/>
      <c r="G74" s="56"/>
      <c r="H74" s="53"/>
    </row>
    <row r="75" spans="1:8" x14ac:dyDescent="0.2">
      <c r="A75" s="59">
        <v>61</v>
      </c>
      <c r="B75" s="10" t="s">
        <v>31</v>
      </c>
      <c r="C75" s="40">
        <v>4461</v>
      </c>
      <c r="D75" s="40">
        <v>139639</v>
      </c>
      <c r="E75" s="61">
        <v>3.1946662465357099</v>
      </c>
      <c r="F75" s="47"/>
      <c r="G75" s="56"/>
      <c r="H75" s="53"/>
    </row>
    <row r="76" spans="1:8" x14ac:dyDescent="0.2">
      <c r="A76" s="59">
        <v>62</v>
      </c>
      <c r="B76" s="10" t="s">
        <v>26</v>
      </c>
      <c r="C76" s="40">
        <v>1926</v>
      </c>
      <c r="D76" s="40">
        <v>60891</v>
      </c>
      <c r="E76" s="61">
        <v>3.1630290190668569</v>
      </c>
      <c r="F76" s="47"/>
      <c r="G76" s="56"/>
      <c r="H76" s="53"/>
    </row>
    <row r="77" spans="1:8" x14ac:dyDescent="0.2">
      <c r="A77" s="59">
        <v>63</v>
      </c>
      <c r="B77" s="10" t="s">
        <v>55</v>
      </c>
      <c r="C77" s="40">
        <v>3114</v>
      </c>
      <c r="D77" s="40">
        <v>110908</v>
      </c>
      <c r="E77" s="61">
        <v>2.8077325350741154</v>
      </c>
      <c r="F77" s="47"/>
      <c r="G77" s="56"/>
      <c r="H77" s="53"/>
    </row>
    <row r="78" spans="1:8" x14ac:dyDescent="0.2">
      <c r="A78" s="59">
        <v>64</v>
      </c>
      <c r="B78" s="10" t="s">
        <v>20</v>
      </c>
      <c r="C78" s="40">
        <v>1741</v>
      </c>
      <c r="D78" s="40">
        <v>64207</v>
      </c>
      <c r="E78" s="61">
        <v>2.7115423551949163</v>
      </c>
      <c r="F78" s="47"/>
      <c r="G78" s="56"/>
      <c r="H78" s="53"/>
    </row>
    <row r="79" spans="1:8" x14ac:dyDescent="0.2">
      <c r="A79" s="59">
        <v>65</v>
      </c>
      <c r="B79" s="10" t="s">
        <v>52</v>
      </c>
      <c r="C79" s="40">
        <v>953</v>
      </c>
      <c r="D79" s="40">
        <v>35864</v>
      </c>
      <c r="E79" s="61">
        <v>2.6572607628819989</v>
      </c>
      <c r="F79" s="47"/>
      <c r="G79" s="56"/>
      <c r="H79" s="53"/>
    </row>
    <row r="80" spans="1:8" x14ac:dyDescent="0.2">
      <c r="A80" s="59">
        <v>66</v>
      </c>
      <c r="B80" s="10" t="s">
        <v>27</v>
      </c>
      <c r="C80" s="40">
        <v>743</v>
      </c>
      <c r="D80" s="40">
        <v>28005</v>
      </c>
      <c r="E80" s="61">
        <v>2.6530976611319406</v>
      </c>
      <c r="F80" s="47"/>
      <c r="G80" s="56"/>
      <c r="H80" s="53"/>
    </row>
    <row r="81" spans="1:8" x14ac:dyDescent="0.2">
      <c r="A81" s="59">
        <v>67</v>
      </c>
      <c r="B81" s="10" t="s">
        <v>53</v>
      </c>
      <c r="C81" s="40">
        <v>3975</v>
      </c>
      <c r="D81" s="40">
        <v>158029</v>
      </c>
      <c r="E81" s="61">
        <v>2.5153611046073823</v>
      </c>
      <c r="F81" s="47"/>
      <c r="G81" s="56"/>
      <c r="H81" s="53"/>
    </row>
    <row r="82" spans="1:8" x14ac:dyDescent="0.2">
      <c r="A82" s="59">
        <v>68</v>
      </c>
      <c r="B82" s="10" t="s">
        <v>13</v>
      </c>
      <c r="C82" s="40">
        <v>1701</v>
      </c>
      <c r="D82" s="40">
        <v>68318</v>
      </c>
      <c r="E82" s="61">
        <v>2.4898269855674933</v>
      </c>
      <c r="F82" s="47"/>
      <c r="G82" s="56"/>
      <c r="H82" s="53"/>
    </row>
    <row r="83" spans="1:8" x14ac:dyDescent="0.2">
      <c r="A83" s="59">
        <v>69</v>
      </c>
      <c r="B83" s="10" t="s">
        <v>28</v>
      </c>
      <c r="C83" s="40">
        <v>1355</v>
      </c>
      <c r="D83" s="40">
        <v>62668</v>
      </c>
      <c r="E83" s="61">
        <v>2.1621880385523715</v>
      </c>
      <c r="F83" s="47"/>
      <c r="G83" s="56"/>
      <c r="H83" s="53"/>
    </row>
    <row r="84" spans="1:8" x14ac:dyDescent="0.2">
      <c r="A84" s="59">
        <v>70</v>
      </c>
      <c r="B84" s="10" t="s">
        <v>33</v>
      </c>
      <c r="C84" s="40">
        <v>2113</v>
      </c>
      <c r="D84" s="40">
        <v>113741</v>
      </c>
      <c r="E84" s="61">
        <v>1.857729402765933</v>
      </c>
      <c r="F84" s="47"/>
      <c r="G84" s="56"/>
      <c r="H84" s="53"/>
    </row>
    <row r="85" spans="1:8" x14ac:dyDescent="0.2">
      <c r="A85" s="59">
        <v>71</v>
      </c>
      <c r="B85" s="10" t="s">
        <v>23</v>
      </c>
      <c r="C85" s="40">
        <v>2307</v>
      </c>
      <c r="D85" s="40">
        <v>128171</v>
      </c>
      <c r="E85" s="61">
        <v>1.7999391438000796</v>
      </c>
      <c r="F85" s="47"/>
      <c r="G85" s="56"/>
      <c r="H85" s="53"/>
    </row>
    <row r="86" spans="1:8" x14ac:dyDescent="0.2">
      <c r="A86" s="59">
        <v>72</v>
      </c>
      <c r="B86" s="10" t="s">
        <v>32</v>
      </c>
      <c r="C86" s="40">
        <v>798</v>
      </c>
      <c r="D86" s="40">
        <v>45488</v>
      </c>
      <c r="E86" s="61">
        <v>1.7543088287020754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719</v>
      </c>
      <c r="D87" s="40">
        <v>57955</v>
      </c>
      <c r="E87" s="61">
        <v>1.2406177206453282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621</v>
      </c>
      <c r="D88" s="40">
        <v>61514</v>
      </c>
      <c r="E88" s="61">
        <v>1.0095262866989629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1121</v>
      </c>
      <c r="D89" s="40">
        <v>111837</v>
      </c>
      <c r="E89" s="61">
        <v>1.0023516367570662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338</v>
      </c>
      <c r="D90" s="40">
        <v>41032</v>
      </c>
      <c r="E90" s="61">
        <v>0.82374731916552923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893</v>
      </c>
      <c r="D91" s="40">
        <v>117758</v>
      </c>
      <c r="E91" s="61">
        <v>0.75833489019854272</v>
      </c>
      <c r="F91" s="47"/>
    </row>
    <row r="92" spans="1:8" x14ac:dyDescent="0.2">
      <c r="A92" s="59">
        <v>78</v>
      </c>
      <c r="B92" s="10" t="s">
        <v>11</v>
      </c>
      <c r="C92" s="40">
        <v>543</v>
      </c>
      <c r="D92" s="40">
        <v>95491</v>
      </c>
      <c r="E92" s="61">
        <v>0.56863997654229193</v>
      </c>
      <c r="F92" s="47"/>
      <c r="G92" s="56"/>
      <c r="H92" s="53"/>
    </row>
    <row r="93" spans="1:8" x14ac:dyDescent="0.2">
      <c r="A93" s="62">
        <v>79</v>
      </c>
      <c r="B93" s="46" t="s">
        <v>10</v>
      </c>
      <c r="C93" s="46">
        <v>351</v>
      </c>
      <c r="D93" s="46">
        <v>62673</v>
      </c>
      <c r="E93" s="63">
        <v>0.5600497822028625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29" t="s">
        <v>102</v>
      </c>
      <c r="B95" s="232" t="s">
        <v>103</v>
      </c>
      <c r="C95" s="235" t="s">
        <v>104</v>
      </c>
      <c r="D95" s="235" t="s">
        <v>332</v>
      </c>
      <c r="E95" s="235" t="s">
        <v>105</v>
      </c>
    </row>
    <row r="96" spans="1:8" ht="24.75" customHeight="1" x14ac:dyDescent="0.2">
      <c r="A96" s="230"/>
      <c r="B96" s="233"/>
      <c r="C96" s="236"/>
      <c r="D96" s="238"/>
      <c r="E96" s="236"/>
    </row>
    <row r="97" spans="1:8" s="56" customFormat="1" ht="15.75" customHeight="1" x14ac:dyDescent="0.2">
      <c r="A97" s="231"/>
      <c r="B97" s="234"/>
      <c r="C97" s="237"/>
      <c r="D97" s="228"/>
      <c r="E97" s="237"/>
    </row>
    <row r="98" spans="1:8" s="56" customFormat="1" x14ac:dyDescent="0.2">
      <c r="A98" s="68"/>
      <c r="B98" s="57" t="s">
        <v>6</v>
      </c>
      <c r="C98" s="29">
        <v>363010</v>
      </c>
      <c r="D98" s="57">
        <v>5412254</v>
      </c>
      <c r="E98" s="58">
        <v>6.7071870610655004</v>
      </c>
    </row>
    <row r="99" spans="1:8" x14ac:dyDescent="0.2">
      <c r="A99" s="60">
        <v>1</v>
      </c>
      <c r="B99" s="151" t="s">
        <v>82</v>
      </c>
      <c r="C99" s="159">
        <v>91874</v>
      </c>
      <c r="D99" s="159">
        <v>775509</v>
      </c>
      <c r="E99" s="202">
        <v>11.846928920231745</v>
      </c>
    </row>
    <row r="100" spans="1:8" x14ac:dyDescent="0.2">
      <c r="A100" s="59">
        <v>2</v>
      </c>
      <c r="B100" s="203" t="s">
        <v>68</v>
      </c>
      <c r="C100" s="114">
        <v>89244</v>
      </c>
      <c r="D100" s="114">
        <v>803955</v>
      </c>
      <c r="E100" s="204">
        <v>11.100621303431161</v>
      </c>
    </row>
    <row r="101" spans="1:8" x14ac:dyDescent="0.2">
      <c r="A101" s="59">
        <v>3</v>
      </c>
      <c r="B101" s="203" t="s">
        <v>54</v>
      </c>
      <c r="C101" s="114">
        <v>71131</v>
      </c>
      <c r="D101" s="114">
        <v>653697</v>
      </c>
      <c r="E101" s="204">
        <v>10.881341049446457</v>
      </c>
    </row>
    <row r="102" spans="1:8" x14ac:dyDescent="0.2">
      <c r="A102" s="59">
        <v>4</v>
      </c>
      <c r="B102" s="203" t="s">
        <v>34</v>
      </c>
      <c r="C102" s="114">
        <v>42110</v>
      </c>
      <c r="D102" s="114">
        <v>706375</v>
      </c>
      <c r="E102" s="204">
        <v>5.9614227570341534</v>
      </c>
    </row>
    <row r="103" spans="1:8" x14ac:dyDescent="0.2">
      <c r="A103" s="59">
        <v>5</v>
      </c>
      <c r="B103" s="203" t="s">
        <v>42</v>
      </c>
      <c r="C103" s="114">
        <v>25341</v>
      </c>
      <c r="D103" s="114">
        <v>696347</v>
      </c>
      <c r="E103" s="204">
        <v>3.6391339375340168</v>
      </c>
      <c r="F103" s="219"/>
    </row>
    <row r="104" spans="1:8" x14ac:dyDescent="0.2">
      <c r="A104" s="59">
        <v>6</v>
      </c>
      <c r="B104" s="203" t="s">
        <v>16</v>
      </c>
      <c r="C104" s="114">
        <v>20040</v>
      </c>
      <c r="D104" s="114">
        <v>559934</v>
      </c>
      <c r="E104" s="204">
        <v>3.5789932384888221</v>
      </c>
    </row>
    <row r="105" spans="1:8" x14ac:dyDescent="0.2">
      <c r="A105" s="59">
        <v>7</v>
      </c>
      <c r="B105" s="203" t="s">
        <v>24</v>
      </c>
      <c r="C105" s="114">
        <v>16983</v>
      </c>
      <c r="D105" s="114">
        <v>599859</v>
      </c>
      <c r="E105" s="204">
        <v>2.831165323851105</v>
      </c>
    </row>
    <row r="106" spans="1:8" x14ac:dyDescent="0.2">
      <c r="A106" s="62">
        <v>8</v>
      </c>
      <c r="B106" s="205" t="s">
        <v>7</v>
      </c>
      <c r="C106" s="115">
        <v>6287</v>
      </c>
      <c r="D106" s="115">
        <v>616578</v>
      </c>
      <c r="E106" s="206">
        <v>1.0196601241043306</v>
      </c>
    </row>
    <row r="107" spans="1:8" x14ac:dyDescent="0.2">
      <c r="A107" s="64"/>
      <c r="C107" s="52"/>
      <c r="D107" s="149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  <mergeCell ref="A95:A97"/>
    <mergeCell ref="B95:B97"/>
    <mergeCell ref="C95:C97"/>
    <mergeCell ref="D95:D97"/>
    <mergeCell ref="E95:E97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N874"/>
  <sheetViews>
    <sheetView workbookViewId="0">
      <selection activeCell="Q22" sqref="Q22"/>
    </sheetView>
  </sheetViews>
  <sheetFormatPr defaultColWidth="9.140625" defaultRowHeight="12.75" x14ac:dyDescent="0.2"/>
  <cols>
    <col min="1" max="1" width="17.85546875" style="53" customWidth="1"/>
    <col min="2" max="2" width="5.7109375" style="53" bestFit="1" customWidth="1"/>
    <col min="3" max="3" width="4.85546875" style="53" bestFit="1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7109375" style="53" customWidth="1"/>
    <col min="10" max="10" width="5.140625" style="53" customWidth="1"/>
    <col min="11" max="13" width="5.28515625" style="53" customWidth="1"/>
    <col min="14" max="23" width="6.7109375" style="53" customWidth="1"/>
    <col min="24" max="16384" width="9.140625" style="53"/>
  </cols>
  <sheetData>
    <row r="1" spans="1:14" ht="14.25" x14ac:dyDescent="0.2">
      <c r="A1" s="55" t="s">
        <v>107</v>
      </c>
      <c r="B1" s="55"/>
    </row>
    <row r="2" spans="1:14" s="67" customFormat="1" ht="12.75" customHeight="1" x14ac:dyDescent="0.2">
      <c r="A2" s="32" t="s">
        <v>366</v>
      </c>
      <c r="B2" s="66"/>
      <c r="C2" s="66"/>
      <c r="D2" s="66"/>
      <c r="E2" s="66"/>
      <c r="F2" s="66"/>
      <c r="G2" s="66"/>
      <c r="H2" s="66"/>
      <c r="I2" s="66"/>
      <c r="J2" s="2" t="s">
        <v>101</v>
      </c>
      <c r="L2" s="56" t="s">
        <v>139</v>
      </c>
    </row>
    <row r="3" spans="1:14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339</v>
      </c>
      <c r="H3" s="5" t="s">
        <v>340</v>
      </c>
      <c r="I3" s="5" t="s">
        <v>347</v>
      </c>
      <c r="J3" s="23" t="s">
        <v>113</v>
      </c>
      <c r="K3" s="23" t="s">
        <v>114</v>
      </c>
      <c r="L3" s="5" t="s">
        <v>115</v>
      </c>
      <c r="M3" s="23" t="s">
        <v>116</v>
      </c>
    </row>
    <row r="4" spans="1:14" s="56" customFormat="1" x14ac:dyDescent="0.2">
      <c r="A4" s="33" t="s">
        <v>6</v>
      </c>
      <c r="B4" s="34">
        <v>44</v>
      </c>
      <c r="C4" s="35">
        <v>5</v>
      </c>
      <c r="D4" s="36">
        <v>89</v>
      </c>
      <c r="E4" s="34">
        <v>2196</v>
      </c>
      <c r="F4" s="34">
        <v>61</v>
      </c>
      <c r="G4" s="35">
        <v>46920</v>
      </c>
      <c r="H4" s="36">
        <v>7998</v>
      </c>
      <c r="I4" s="35">
        <v>140</v>
      </c>
      <c r="J4" s="34">
        <v>3739</v>
      </c>
      <c r="K4" s="34">
        <v>34</v>
      </c>
      <c r="L4" s="35">
        <v>27</v>
      </c>
      <c r="M4" s="34">
        <v>3470</v>
      </c>
      <c r="N4" s="216"/>
    </row>
    <row r="5" spans="1:14" x14ac:dyDescent="0.2">
      <c r="A5" s="37" t="s">
        <v>7</v>
      </c>
      <c r="B5" s="38">
        <v>0</v>
      </c>
      <c r="C5" s="39">
        <v>0</v>
      </c>
      <c r="D5" s="39">
        <v>0</v>
      </c>
      <c r="E5" s="38">
        <v>48</v>
      </c>
      <c r="F5" s="38">
        <v>1</v>
      </c>
      <c r="G5" s="39">
        <v>53</v>
      </c>
      <c r="H5" s="39">
        <v>39</v>
      </c>
      <c r="I5" s="39">
        <v>1</v>
      </c>
      <c r="J5" s="38">
        <v>14</v>
      </c>
      <c r="K5" s="38">
        <v>0</v>
      </c>
      <c r="L5" s="39">
        <v>0</v>
      </c>
      <c r="M5" s="38">
        <v>4</v>
      </c>
    </row>
    <row r="6" spans="1:14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1</v>
      </c>
      <c r="H6" s="41">
        <v>0</v>
      </c>
      <c r="I6" s="41">
        <v>0</v>
      </c>
      <c r="J6" s="40">
        <v>0</v>
      </c>
      <c r="K6" s="40">
        <v>0</v>
      </c>
      <c r="L6" s="41">
        <v>0</v>
      </c>
      <c r="M6" s="40">
        <v>0</v>
      </c>
    </row>
    <row r="7" spans="1:14" x14ac:dyDescent="0.2">
      <c r="A7" s="28" t="s">
        <v>9</v>
      </c>
      <c r="B7" s="40">
        <v>0</v>
      </c>
      <c r="C7" s="41">
        <v>0</v>
      </c>
      <c r="D7" s="41">
        <v>0</v>
      </c>
      <c r="E7" s="40">
        <v>9</v>
      </c>
      <c r="F7" s="40">
        <v>0</v>
      </c>
      <c r="G7" s="41">
        <v>1</v>
      </c>
      <c r="H7" s="41">
        <v>1</v>
      </c>
      <c r="I7" s="41">
        <v>0</v>
      </c>
      <c r="J7" s="40">
        <v>1</v>
      </c>
      <c r="K7" s="40">
        <v>0</v>
      </c>
      <c r="L7" s="41">
        <v>0</v>
      </c>
      <c r="M7" s="40">
        <v>0</v>
      </c>
    </row>
    <row r="8" spans="1:14" x14ac:dyDescent="0.2">
      <c r="A8" s="28" t="s">
        <v>10</v>
      </c>
      <c r="B8" s="40">
        <v>0</v>
      </c>
      <c r="C8" s="41">
        <v>0</v>
      </c>
      <c r="D8" s="41">
        <v>0</v>
      </c>
      <c r="E8" s="40">
        <v>0</v>
      </c>
      <c r="F8" s="40">
        <v>1</v>
      </c>
      <c r="G8" s="41">
        <v>1</v>
      </c>
      <c r="H8" s="41">
        <v>0</v>
      </c>
      <c r="I8" s="41">
        <v>0</v>
      </c>
      <c r="J8" s="40">
        <v>1</v>
      </c>
      <c r="K8" s="40">
        <v>0</v>
      </c>
      <c r="L8" s="41">
        <v>0</v>
      </c>
      <c r="M8" s="40">
        <v>0</v>
      </c>
    </row>
    <row r="9" spans="1:14" x14ac:dyDescent="0.2">
      <c r="A9" s="28" t="s">
        <v>11</v>
      </c>
      <c r="B9" s="40">
        <v>0</v>
      </c>
      <c r="C9" s="41">
        <v>0</v>
      </c>
      <c r="D9" s="41">
        <v>0</v>
      </c>
      <c r="E9" s="40">
        <v>7</v>
      </c>
      <c r="F9" s="40">
        <v>0</v>
      </c>
      <c r="G9" s="41">
        <v>4</v>
      </c>
      <c r="H9" s="41">
        <v>1</v>
      </c>
      <c r="I9" s="41">
        <v>0</v>
      </c>
      <c r="J9" s="40">
        <v>1</v>
      </c>
      <c r="K9" s="40">
        <v>0</v>
      </c>
      <c r="L9" s="41">
        <v>0</v>
      </c>
      <c r="M9" s="40">
        <v>0</v>
      </c>
    </row>
    <row r="10" spans="1:14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15</v>
      </c>
      <c r="F10" s="40">
        <v>0</v>
      </c>
      <c r="G10" s="41">
        <v>4</v>
      </c>
      <c r="H10" s="41">
        <v>3</v>
      </c>
      <c r="I10" s="41">
        <v>0</v>
      </c>
      <c r="J10" s="40">
        <v>4</v>
      </c>
      <c r="K10" s="40">
        <v>0</v>
      </c>
      <c r="L10" s="41">
        <v>0</v>
      </c>
      <c r="M10" s="40">
        <v>0</v>
      </c>
    </row>
    <row r="11" spans="1:14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9</v>
      </c>
      <c r="F11" s="40">
        <v>0</v>
      </c>
      <c r="G11" s="41">
        <v>0</v>
      </c>
      <c r="H11" s="41">
        <v>16</v>
      </c>
      <c r="I11" s="41">
        <v>0</v>
      </c>
      <c r="J11" s="40">
        <v>3</v>
      </c>
      <c r="K11" s="40">
        <v>0</v>
      </c>
      <c r="L11" s="41">
        <v>0</v>
      </c>
      <c r="M11" s="40">
        <v>0</v>
      </c>
    </row>
    <row r="12" spans="1:14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7</v>
      </c>
      <c r="F12" s="40">
        <v>0</v>
      </c>
      <c r="G12" s="41">
        <v>37</v>
      </c>
      <c r="H12" s="41">
        <v>18</v>
      </c>
      <c r="I12" s="41">
        <v>1</v>
      </c>
      <c r="J12" s="40">
        <v>3</v>
      </c>
      <c r="K12" s="40">
        <v>0</v>
      </c>
      <c r="L12" s="41">
        <v>0</v>
      </c>
      <c r="M12" s="40">
        <v>4</v>
      </c>
    </row>
    <row r="13" spans="1:14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1</v>
      </c>
      <c r="F13" s="40">
        <v>0</v>
      </c>
      <c r="G13" s="41">
        <v>5</v>
      </c>
      <c r="H13" s="41">
        <v>0</v>
      </c>
      <c r="I13" s="41">
        <v>0</v>
      </c>
      <c r="J13" s="40">
        <v>1</v>
      </c>
      <c r="K13" s="40">
        <v>0</v>
      </c>
      <c r="L13" s="41">
        <v>0</v>
      </c>
      <c r="M13" s="40">
        <v>0</v>
      </c>
    </row>
    <row r="14" spans="1:14" x14ac:dyDescent="0.2">
      <c r="A14" s="42" t="s">
        <v>16</v>
      </c>
      <c r="B14" s="38">
        <v>1</v>
      </c>
      <c r="C14" s="43">
        <v>0</v>
      </c>
      <c r="D14" s="43">
        <v>0</v>
      </c>
      <c r="E14" s="38">
        <v>104</v>
      </c>
      <c r="F14" s="38">
        <v>3</v>
      </c>
      <c r="G14" s="43">
        <v>564</v>
      </c>
      <c r="H14" s="43">
        <v>209</v>
      </c>
      <c r="I14" s="43">
        <v>0</v>
      </c>
      <c r="J14" s="38">
        <v>111</v>
      </c>
      <c r="K14" s="38">
        <v>2</v>
      </c>
      <c r="L14" s="43">
        <v>1</v>
      </c>
      <c r="M14" s="38">
        <v>30</v>
      </c>
    </row>
    <row r="15" spans="1:14" x14ac:dyDescent="0.2">
      <c r="A15" s="28" t="s">
        <v>17</v>
      </c>
      <c r="B15" s="40">
        <v>0</v>
      </c>
      <c r="C15" s="41">
        <v>0</v>
      </c>
      <c r="D15" s="41">
        <v>0</v>
      </c>
      <c r="E15" s="40">
        <v>21</v>
      </c>
      <c r="F15" s="40">
        <v>0</v>
      </c>
      <c r="G15" s="41">
        <v>295</v>
      </c>
      <c r="H15" s="41">
        <v>60</v>
      </c>
      <c r="I15" s="41">
        <v>0</v>
      </c>
      <c r="J15" s="40">
        <v>34</v>
      </c>
      <c r="K15" s="40">
        <v>1</v>
      </c>
      <c r="L15" s="41">
        <v>0</v>
      </c>
      <c r="M15" s="40">
        <v>14</v>
      </c>
    </row>
    <row r="16" spans="1:14" x14ac:dyDescent="0.2">
      <c r="A16" s="28" t="s">
        <v>18</v>
      </c>
      <c r="B16" s="40">
        <v>1</v>
      </c>
      <c r="C16" s="41">
        <v>0</v>
      </c>
      <c r="D16" s="41">
        <v>0</v>
      </c>
      <c r="E16" s="40">
        <v>18</v>
      </c>
      <c r="F16" s="40">
        <v>2</v>
      </c>
      <c r="G16" s="41">
        <v>3</v>
      </c>
      <c r="H16" s="41">
        <v>18</v>
      </c>
      <c r="I16" s="41">
        <v>0</v>
      </c>
      <c r="J16" s="40">
        <v>12</v>
      </c>
      <c r="K16" s="40">
        <v>0</v>
      </c>
      <c r="L16" s="41">
        <v>1</v>
      </c>
      <c r="M16" s="40">
        <v>4</v>
      </c>
    </row>
    <row r="17" spans="1:13" x14ac:dyDescent="0.2">
      <c r="A17" s="28" t="s">
        <v>19</v>
      </c>
      <c r="B17" s="40">
        <v>0</v>
      </c>
      <c r="C17" s="41">
        <v>0</v>
      </c>
      <c r="D17" s="41">
        <v>0</v>
      </c>
      <c r="E17" s="40">
        <v>10</v>
      </c>
      <c r="F17" s="40">
        <v>0</v>
      </c>
      <c r="G17" s="41">
        <v>10</v>
      </c>
      <c r="H17" s="41">
        <v>1</v>
      </c>
      <c r="I17" s="41">
        <v>0</v>
      </c>
      <c r="J17" s="40">
        <v>16</v>
      </c>
      <c r="K17" s="40">
        <v>1</v>
      </c>
      <c r="L17" s="41">
        <v>0</v>
      </c>
      <c r="M17" s="40">
        <v>0</v>
      </c>
    </row>
    <row r="18" spans="1:13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13</v>
      </c>
      <c r="F18" s="40">
        <v>0</v>
      </c>
      <c r="G18" s="41">
        <v>14</v>
      </c>
      <c r="H18" s="41">
        <v>35</v>
      </c>
      <c r="I18" s="41">
        <v>0</v>
      </c>
      <c r="J18" s="40">
        <v>6</v>
      </c>
      <c r="K18" s="40">
        <v>0</v>
      </c>
      <c r="L18" s="41">
        <v>0</v>
      </c>
      <c r="M18" s="40">
        <v>2</v>
      </c>
    </row>
    <row r="19" spans="1:13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15</v>
      </c>
      <c r="F19" s="40">
        <v>0</v>
      </c>
      <c r="G19" s="41">
        <v>96</v>
      </c>
      <c r="H19" s="41">
        <v>38</v>
      </c>
      <c r="I19" s="41">
        <v>0</v>
      </c>
      <c r="J19" s="40">
        <v>14</v>
      </c>
      <c r="K19" s="40">
        <v>0</v>
      </c>
      <c r="L19" s="41">
        <v>0</v>
      </c>
      <c r="M19" s="40">
        <v>4</v>
      </c>
    </row>
    <row r="20" spans="1:13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16</v>
      </c>
      <c r="F20" s="40">
        <v>0</v>
      </c>
      <c r="G20" s="41">
        <v>120</v>
      </c>
      <c r="H20" s="41">
        <v>26</v>
      </c>
      <c r="I20" s="41">
        <v>0</v>
      </c>
      <c r="J20" s="40">
        <v>17</v>
      </c>
      <c r="K20" s="40">
        <v>0</v>
      </c>
      <c r="L20" s="41">
        <v>0</v>
      </c>
      <c r="M20" s="40">
        <v>4</v>
      </c>
    </row>
    <row r="21" spans="1:13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11</v>
      </c>
      <c r="F21" s="40">
        <v>1</v>
      </c>
      <c r="G21" s="41">
        <v>26</v>
      </c>
      <c r="H21" s="41">
        <v>31</v>
      </c>
      <c r="I21" s="41">
        <v>0</v>
      </c>
      <c r="J21" s="40">
        <v>12</v>
      </c>
      <c r="K21" s="40">
        <v>0</v>
      </c>
      <c r="L21" s="41">
        <v>0</v>
      </c>
      <c r="M21" s="40">
        <v>2</v>
      </c>
    </row>
    <row r="22" spans="1:13" x14ac:dyDescent="0.2">
      <c r="A22" s="42" t="s">
        <v>24</v>
      </c>
      <c r="B22" s="38">
        <v>1</v>
      </c>
      <c r="C22" s="43">
        <v>0</v>
      </c>
      <c r="D22" s="43">
        <v>7</v>
      </c>
      <c r="E22" s="38">
        <v>122</v>
      </c>
      <c r="F22" s="38">
        <v>4</v>
      </c>
      <c r="G22" s="43">
        <v>910</v>
      </c>
      <c r="H22" s="43">
        <v>240</v>
      </c>
      <c r="I22" s="43">
        <v>14</v>
      </c>
      <c r="J22" s="38">
        <v>205</v>
      </c>
      <c r="K22" s="38">
        <v>2</v>
      </c>
      <c r="L22" s="43">
        <v>3</v>
      </c>
      <c r="M22" s="38">
        <v>29</v>
      </c>
    </row>
    <row r="23" spans="1:13" x14ac:dyDescent="0.2">
      <c r="A23" s="28" t="s">
        <v>25</v>
      </c>
      <c r="B23" s="40">
        <v>0</v>
      </c>
      <c r="C23" s="41">
        <v>0</v>
      </c>
      <c r="D23" s="41">
        <v>0</v>
      </c>
      <c r="E23" s="40">
        <v>10</v>
      </c>
      <c r="F23" s="40">
        <v>0</v>
      </c>
      <c r="G23" s="41">
        <v>79</v>
      </c>
      <c r="H23" s="41">
        <v>30</v>
      </c>
      <c r="I23" s="41">
        <v>0</v>
      </c>
      <c r="J23" s="40">
        <v>13</v>
      </c>
      <c r="K23" s="40">
        <v>0</v>
      </c>
      <c r="L23" s="41">
        <v>0</v>
      </c>
      <c r="M23" s="40">
        <v>5</v>
      </c>
    </row>
    <row r="24" spans="1:13" x14ac:dyDescent="0.2">
      <c r="A24" s="28" t="s">
        <v>26</v>
      </c>
      <c r="B24" s="40">
        <v>0</v>
      </c>
      <c r="C24" s="41">
        <v>0</v>
      </c>
      <c r="D24" s="41">
        <v>1</v>
      </c>
      <c r="E24" s="40">
        <v>12</v>
      </c>
      <c r="F24" s="40">
        <v>0</v>
      </c>
      <c r="G24" s="41">
        <v>16</v>
      </c>
      <c r="H24" s="41">
        <v>0</v>
      </c>
      <c r="I24" s="41">
        <v>0</v>
      </c>
      <c r="J24" s="40">
        <v>18</v>
      </c>
      <c r="K24" s="40">
        <v>0</v>
      </c>
      <c r="L24" s="41">
        <v>1</v>
      </c>
      <c r="M24" s="40">
        <v>1</v>
      </c>
    </row>
    <row r="25" spans="1:13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4</v>
      </c>
      <c r="F25" s="40">
        <v>0</v>
      </c>
      <c r="G25" s="41">
        <v>31</v>
      </c>
      <c r="H25" s="41">
        <v>4</v>
      </c>
      <c r="I25" s="41">
        <v>0</v>
      </c>
      <c r="J25" s="40">
        <v>25</v>
      </c>
      <c r="K25" s="40">
        <v>0</v>
      </c>
      <c r="L25" s="41">
        <v>0</v>
      </c>
      <c r="M25" s="40">
        <v>0</v>
      </c>
    </row>
    <row r="26" spans="1:13" x14ac:dyDescent="0.2">
      <c r="A26" s="28" t="s">
        <v>28</v>
      </c>
      <c r="B26" s="40">
        <v>0</v>
      </c>
      <c r="C26" s="41">
        <v>0</v>
      </c>
      <c r="D26" s="41">
        <v>3</v>
      </c>
      <c r="E26" s="40">
        <v>2</v>
      </c>
      <c r="F26" s="40">
        <v>3</v>
      </c>
      <c r="G26" s="41">
        <v>106</v>
      </c>
      <c r="H26" s="41">
        <v>34</v>
      </c>
      <c r="I26" s="41">
        <v>1</v>
      </c>
      <c r="J26" s="40">
        <v>5</v>
      </c>
      <c r="K26" s="40">
        <v>0</v>
      </c>
      <c r="L26" s="41">
        <v>0</v>
      </c>
      <c r="M26" s="40">
        <v>7</v>
      </c>
    </row>
    <row r="27" spans="1:13" x14ac:dyDescent="0.2">
      <c r="A27" s="28" t="s">
        <v>29</v>
      </c>
      <c r="B27" s="40">
        <v>1</v>
      </c>
      <c r="C27" s="41">
        <v>0</v>
      </c>
      <c r="D27" s="41">
        <v>0</v>
      </c>
      <c r="E27" s="40">
        <v>16</v>
      </c>
      <c r="F27" s="40">
        <v>0</v>
      </c>
      <c r="G27" s="41">
        <v>128</v>
      </c>
      <c r="H27" s="41">
        <v>19</v>
      </c>
      <c r="I27" s="41">
        <v>0</v>
      </c>
      <c r="J27" s="40">
        <v>20</v>
      </c>
      <c r="K27" s="40">
        <v>0</v>
      </c>
      <c r="L27" s="41">
        <v>0</v>
      </c>
      <c r="M27" s="40">
        <v>2</v>
      </c>
    </row>
    <row r="28" spans="1:13" x14ac:dyDescent="0.2">
      <c r="A28" s="28" t="s">
        <v>30</v>
      </c>
      <c r="B28" s="40">
        <v>0</v>
      </c>
      <c r="C28" s="41">
        <v>0</v>
      </c>
      <c r="D28" s="41">
        <v>0</v>
      </c>
      <c r="E28" s="40">
        <v>20</v>
      </c>
      <c r="F28" s="40">
        <v>0</v>
      </c>
      <c r="G28" s="41">
        <v>143</v>
      </c>
      <c r="H28" s="41">
        <v>37</v>
      </c>
      <c r="I28" s="41">
        <v>0</v>
      </c>
      <c r="J28" s="40">
        <v>32</v>
      </c>
      <c r="K28" s="40">
        <v>1</v>
      </c>
      <c r="L28" s="41">
        <v>0</v>
      </c>
      <c r="M28" s="40">
        <v>1</v>
      </c>
    </row>
    <row r="29" spans="1:13" x14ac:dyDescent="0.2">
      <c r="A29" s="28" t="s">
        <v>31</v>
      </c>
      <c r="B29" s="40">
        <v>0</v>
      </c>
      <c r="C29" s="41">
        <v>0</v>
      </c>
      <c r="D29" s="41">
        <v>1</v>
      </c>
      <c r="E29" s="40">
        <v>37</v>
      </c>
      <c r="F29" s="40">
        <v>1</v>
      </c>
      <c r="G29" s="41">
        <v>263</v>
      </c>
      <c r="H29" s="41">
        <v>81</v>
      </c>
      <c r="I29" s="41">
        <v>2</v>
      </c>
      <c r="J29" s="40">
        <v>46</v>
      </c>
      <c r="K29" s="40">
        <v>1</v>
      </c>
      <c r="L29" s="41">
        <v>0</v>
      </c>
      <c r="M29" s="40">
        <v>8</v>
      </c>
    </row>
    <row r="30" spans="1:13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4</v>
      </c>
      <c r="F30" s="40">
        <v>0</v>
      </c>
      <c r="G30" s="41">
        <v>98</v>
      </c>
      <c r="H30" s="41">
        <v>27</v>
      </c>
      <c r="I30" s="41">
        <v>0</v>
      </c>
      <c r="J30" s="40">
        <v>19</v>
      </c>
      <c r="K30" s="40">
        <v>0</v>
      </c>
      <c r="L30" s="41">
        <v>1</v>
      </c>
      <c r="M30" s="40">
        <v>4</v>
      </c>
    </row>
    <row r="31" spans="1:13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17</v>
      </c>
      <c r="F31" s="40">
        <v>0</v>
      </c>
      <c r="G31" s="39">
        <v>46</v>
      </c>
      <c r="H31" s="39">
        <v>8</v>
      </c>
      <c r="I31" s="41">
        <v>11</v>
      </c>
      <c r="J31" s="40">
        <v>27</v>
      </c>
      <c r="K31" s="40">
        <v>0</v>
      </c>
      <c r="L31" s="39">
        <v>1</v>
      </c>
      <c r="M31" s="40">
        <v>1</v>
      </c>
    </row>
    <row r="32" spans="1:13" x14ac:dyDescent="0.2">
      <c r="A32" s="42" t="s">
        <v>34</v>
      </c>
      <c r="B32" s="38">
        <v>4</v>
      </c>
      <c r="C32" s="43">
        <v>0</v>
      </c>
      <c r="D32" s="43">
        <v>11</v>
      </c>
      <c r="E32" s="38">
        <v>181</v>
      </c>
      <c r="F32" s="38">
        <v>12</v>
      </c>
      <c r="G32" s="43">
        <v>2608</v>
      </c>
      <c r="H32" s="43">
        <v>790</v>
      </c>
      <c r="I32" s="43">
        <v>20</v>
      </c>
      <c r="J32" s="38">
        <v>293</v>
      </c>
      <c r="K32" s="38">
        <v>3</v>
      </c>
      <c r="L32" s="43">
        <v>2</v>
      </c>
      <c r="M32" s="38">
        <v>114</v>
      </c>
    </row>
    <row r="33" spans="1:13" x14ac:dyDescent="0.2">
      <c r="A33" s="25" t="s">
        <v>35</v>
      </c>
      <c r="B33" s="44">
        <v>0</v>
      </c>
      <c r="C33" s="45">
        <v>0</v>
      </c>
      <c r="D33" s="45">
        <v>2</v>
      </c>
      <c r="E33" s="44">
        <v>12</v>
      </c>
      <c r="F33" s="44">
        <v>0</v>
      </c>
      <c r="G33" s="45">
        <v>704</v>
      </c>
      <c r="H33" s="45">
        <v>215</v>
      </c>
      <c r="I33" s="45">
        <v>0</v>
      </c>
      <c r="J33" s="44">
        <v>57</v>
      </c>
      <c r="K33" s="44">
        <v>0</v>
      </c>
      <c r="L33" s="45">
        <v>0</v>
      </c>
      <c r="M33" s="44">
        <v>34</v>
      </c>
    </row>
    <row r="34" spans="1:13" x14ac:dyDescent="0.2">
      <c r="A34" s="28" t="s">
        <v>36</v>
      </c>
      <c r="B34" s="40">
        <v>1</v>
      </c>
      <c r="C34" s="41">
        <v>0</v>
      </c>
      <c r="D34" s="41">
        <v>4</v>
      </c>
      <c r="E34" s="40">
        <v>52</v>
      </c>
      <c r="F34" s="40">
        <v>4</v>
      </c>
      <c r="G34" s="41">
        <v>1128</v>
      </c>
      <c r="H34" s="41">
        <v>335</v>
      </c>
      <c r="I34" s="41">
        <v>8</v>
      </c>
      <c r="J34" s="40">
        <v>85</v>
      </c>
      <c r="K34" s="40">
        <v>1</v>
      </c>
      <c r="L34" s="41">
        <v>0</v>
      </c>
      <c r="M34" s="40">
        <v>61</v>
      </c>
    </row>
    <row r="35" spans="1:13" x14ac:dyDescent="0.2">
      <c r="A35" s="28" t="s">
        <v>37</v>
      </c>
      <c r="B35" s="40">
        <v>0</v>
      </c>
      <c r="C35" s="41">
        <v>0</v>
      </c>
      <c r="D35" s="41">
        <v>0</v>
      </c>
      <c r="E35" s="40">
        <v>26</v>
      </c>
      <c r="F35" s="40">
        <v>3</v>
      </c>
      <c r="G35" s="41">
        <v>177</v>
      </c>
      <c r="H35" s="41">
        <v>72</v>
      </c>
      <c r="I35" s="41">
        <v>0</v>
      </c>
      <c r="J35" s="40">
        <v>35</v>
      </c>
      <c r="K35" s="40">
        <v>0</v>
      </c>
      <c r="L35" s="41">
        <v>1</v>
      </c>
      <c r="M35" s="40">
        <v>5</v>
      </c>
    </row>
    <row r="36" spans="1:13" ht="12" customHeight="1" x14ac:dyDescent="0.2">
      <c r="A36" s="28" t="s">
        <v>38</v>
      </c>
      <c r="B36" s="40">
        <v>1</v>
      </c>
      <c r="C36" s="41">
        <v>0</v>
      </c>
      <c r="D36" s="41">
        <v>4</v>
      </c>
      <c r="E36" s="40">
        <v>42</v>
      </c>
      <c r="F36" s="40">
        <v>3</v>
      </c>
      <c r="G36" s="41">
        <v>339</v>
      </c>
      <c r="H36" s="41">
        <v>95</v>
      </c>
      <c r="I36" s="41">
        <v>1</v>
      </c>
      <c r="J36" s="40">
        <v>48</v>
      </c>
      <c r="K36" s="40">
        <v>1</v>
      </c>
      <c r="L36" s="41">
        <v>0</v>
      </c>
      <c r="M36" s="40">
        <v>9</v>
      </c>
    </row>
    <row r="37" spans="1:13" ht="12.75" customHeight="1" x14ac:dyDescent="0.2">
      <c r="A37" s="28" t="s">
        <v>39</v>
      </c>
      <c r="B37" s="40">
        <v>0</v>
      </c>
      <c r="C37" s="41">
        <v>0</v>
      </c>
      <c r="D37" s="41">
        <v>1</v>
      </c>
      <c r="E37" s="40">
        <v>18</v>
      </c>
      <c r="F37" s="40">
        <v>0</v>
      </c>
      <c r="G37" s="41">
        <v>37</v>
      </c>
      <c r="H37" s="41">
        <v>20</v>
      </c>
      <c r="I37" s="41">
        <v>0</v>
      </c>
      <c r="J37" s="40">
        <v>14</v>
      </c>
      <c r="K37" s="40">
        <v>1</v>
      </c>
      <c r="L37" s="41">
        <v>0</v>
      </c>
      <c r="M37" s="40">
        <v>3</v>
      </c>
    </row>
    <row r="38" spans="1:13" x14ac:dyDescent="0.2">
      <c r="A38" s="28" t="s">
        <v>40</v>
      </c>
      <c r="B38" s="40">
        <v>1</v>
      </c>
      <c r="C38" s="41">
        <v>0</v>
      </c>
      <c r="D38" s="41">
        <v>0</v>
      </c>
      <c r="E38" s="40">
        <v>14</v>
      </c>
      <c r="F38" s="40">
        <v>2</v>
      </c>
      <c r="G38" s="41">
        <v>107</v>
      </c>
      <c r="H38" s="41">
        <v>30</v>
      </c>
      <c r="I38" s="41">
        <v>1</v>
      </c>
      <c r="J38" s="40">
        <v>28</v>
      </c>
      <c r="K38" s="40">
        <v>0</v>
      </c>
      <c r="L38" s="41">
        <v>1</v>
      </c>
      <c r="M38" s="40">
        <v>1</v>
      </c>
    </row>
    <row r="39" spans="1:13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17</v>
      </c>
      <c r="F39" s="46">
        <v>0</v>
      </c>
      <c r="G39" s="39">
        <v>116</v>
      </c>
      <c r="H39" s="39">
        <v>23</v>
      </c>
      <c r="I39" s="39">
        <v>10</v>
      </c>
      <c r="J39" s="46">
        <v>26</v>
      </c>
      <c r="K39" s="46">
        <v>0</v>
      </c>
      <c r="L39" s="39">
        <v>0</v>
      </c>
      <c r="M39" s="46">
        <v>1</v>
      </c>
    </row>
    <row r="40" spans="1:13" x14ac:dyDescent="0.2">
      <c r="A40" s="42" t="s">
        <v>42</v>
      </c>
      <c r="B40" s="38">
        <v>3</v>
      </c>
      <c r="C40" s="43">
        <v>0</v>
      </c>
      <c r="D40" s="43">
        <v>9</v>
      </c>
      <c r="E40" s="38">
        <v>169</v>
      </c>
      <c r="F40" s="38">
        <v>1</v>
      </c>
      <c r="G40" s="43">
        <v>1734</v>
      </c>
      <c r="H40" s="43">
        <v>337</v>
      </c>
      <c r="I40" s="43">
        <v>13</v>
      </c>
      <c r="J40" s="38">
        <v>373</v>
      </c>
      <c r="K40" s="38">
        <v>3</v>
      </c>
      <c r="L40" s="43">
        <v>5</v>
      </c>
      <c r="M40" s="38">
        <v>47</v>
      </c>
    </row>
    <row r="41" spans="1:13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5</v>
      </c>
      <c r="F41" s="40">
        <v>0</v>
      </c>
      <c r="G41" s="41">
        <v>91</v>
      </c>
      <c r="H41" s="41">
        <v>28</v>
      </c>
      <c r="I41" s="41">
        <v>0</v>
      </c>
      <c r="J41" s="40">
        <v>29</v>
      </c>
      <c r="K41" s="40">
        <v>0</v>
      </c>
      <c r="L41" s="41">
        <v>0</v>
      </c>
      <c r="M41" s="40">
        <v>1</v>
      </c>
    </row>
    <row r="42" spans="1:13" x14ac:dyDescent="0.2">
      <c r="A42" s="28" t="s">
        <v>44</v>
      </c>
      <c r="B42" s="40">
        <v>0</v>
      </c>
      <c r="C42" s="41">
        <v>0</v>
      </c>
      <c r="D42" s="41">
        <v>5</v>
      </c>
      <c r="E42" s="40">
        <v>22</v>
      </c>
      <c r="F42" s="40">
        <v>0</v>
      </c>
      <c r="G42" s="41">
        <v>121</v>
      </c>
      <c r="H42" s="41">
        <v>53</v>
      </c>
      <c r="I42" s="41">
        <v>1</v>
      </c>
      <c r="J42" s="40">
        <v>56</v>
      </c>
      <c r="K42" s="40">
        <v>1</v>
      </c>
      <c r="L42" s="41">
        <v>0</v>
      </c>
      <c r="M42" s="40">
        <v>5</v>
      </c>
    </row>
    <row r="43" spans="1:13" x14ac:dyDescent="0.2">
      <c r="A43" s="28" t="s">
        <v>45</v>
      </c>
      <c r="B43" s="40">
        <v>1</v>
      </c>
      <c r="C43" s="41">
        <v>0</v>
      </c>
      <c r="D43" s="41">
        <v>2</v>
      </c>
      <c r="E43" s="40">
        <v>25</v>
      </c>
      <c r="F43" s="40">
        <v>0</v>
      </c>
      <c r="G43" s="41">
        <v>133</v>
      </c>
      <c r="H43" s="41">
        <v>26</v>
      </c>
      <c r="I43" s="41">
        <v>0</v>
      </c>
      <c r="J43" s="40">
        <v>46</v>
      </c>
      <c r="K43" s="40">
        <v>0</v>
      </c>
      <c r="L43" s="41">
        <v>1</v>
      </c>
      <c r="M43" s="40">
        <v>1</v>
      </c>
    </row>
    <row r="44" spans="1:13" x14ac:dyDescent="0.2">
      <c r="A44" s="28" t="s">
        <v>46</v>
      </c>
      <c r="B44" s="40">
        <v>0</v>
      </c>
      <c r="C44" s="41">
        <v>0</v>
      </c>
      <c r="D44" s="41">
        <v>0</v>
      </c>
      <c r="E44" s="40">
        <v>8</v>
      </c>
      <c r="F44" s="40">
        <v>0</v>
      </c>
      <c r="G44" s="41">
        <v>115</v>
      </c>
      <c r="H44" s="41">
        <v>16</v>
      </c>
      <c r="I44" s="41">
        <v>1</v>
      </c>
      <c r="J44" s="40">
        <v>33</v>
      </c>
      <c r="K44" s="40">
        <v>0</v>
      </c>
      <c r="L44" s="41">
        <v>0</v>
      </c>
      <c r="M44" s="40">
        <v>4</v>
      </c>
    </row>
    <row r="45" spans="1:13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17</v>
      </c>
      <c r="F45" s="40">
        <v>0</v>
      </c>
      <c r="G45" s="41">
        <v>257</v>
      </c>
      <c r="H45" s="41">
        <v>38</v>
      </c>
      <c r="I45" s="41">
        <v>6</v>
      </c>
      <c r="J45" s="40">
        <v>26</v>
      </c>
      <c r="K45" s="40">
        <v>0</v>
      </c>
      <c r="L45" s="41">
        <v>0</v>
      </c>
      <c r="M45" s="40">
        <v>19</v>
      </c>
    </row>
    <row r="46" spans="1:13" x14ac:dyDescent="0.2">
      <c r="A46" s="28" t="s">
        <v>48</v>
      </c>
      <c r="B46" s="40">
        <v>0</v>
      </c>
      <c r="C46" s="41">
        <v>0</v>
      </c>
      <c r="D46" s="41">
        <v>1</v>
      </c>
      <c r="E46" s="40">
        <v>31</v>
      </c>
      <c r="F46" s="40">
        <v>0</v>
      </c>
      <c r="G46" s="41">
        <v>287</v>
      </c>
      <c r="H46" s="41">
        <v>66</v>
      </c>
      <c r="I46" s="41">
        <v>1</v>
      </c>
      <c r="J46" s="40">
        <v>45</v>
      </c>
      <c r="K46" s="40">
        <v>0</v>
      </c>
      <c r="L46" s="41">
        <v>0</v>
      </c>
      <c r="M46" s="40">
        <v>10</v>
      </c>
    </row>
    <row r="47" spans="1:13" x14ac:dyDescent="0.2">
      <c r="A47" s="28" t="s">
        <v>49</v>
      </c>
      <c r="B47" s="40">
        <v>0</v>
      </c>
      <c r="C47" s="41">
        <v>0</v>
      </c>
      <c r="D47" s="41">
        <v>0</v>
      </c>
      <c r="E47" s="40">
        <v>7</v>
      </c>
      <c r="F47" s="40">
        <v>0</v>
      </c>
      <c r="G47" s="41">
        <v>125</v>
      </c>
      <c r="H47" s="41">
        <v>21</v>
      </c>
      <c r="I47" s="41">
        <v>0</v>
      </c>
      <c r="J47" s="40">
        <v>20</v>
      </c>
      <c r="K47" s="40">
        <v>1</v>
      </c>
      <c r="L47" s="41">
        <v>3</v>
      </c>
      <c r="M47" s="40">
        <v>2</v>
      </c>
    </row>
    <row r="48" spans="1:13" x14ac:dyDescent="0.2">
      <c r="A48" s="28" t="s">
        <v>50</v>
      </c>
      <c r="B48" s="40">
        <v>1</v>
      </c>
      <c r="C48" s="41">
        <v>0</v>
      </c>
      <c r="D48" s="41">
        <v>0</v>
      </c>
      <c r="E48" s="40">
        <v>4</v>
      </c>
      <c r="F48" s="40">
        <v>0</v>
      </c>
      <c r="G48" s="41">
        <v>241</v>
      </c>
      <c r="H48" s="41">
        <v>10</v>
      </c>
      <c r="I48" s="41">
        <v>0</v>
      </c>
      <c r="J48" s="40">
        <v>36</v>
      </c>
      <c r="K48" s="40">
        <v>1</v>
      </c>
      <c r="L48" s="41">
        <v>0</v>
      </c>
      <c r="M48" s="40">
        <v>1</v>
      </c>
    </row>
    <row r="49" spans="1:14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7</v>
      </c>
      <c r="F49" s="40">
        <v>0</v>
      </c>
      <c r="G49" s="41">
        <v>89</v>
      </c>
      <c r="H49" s="41">
        <v>30</v>
      </c>
      <c r="I49" s="41">
        <v>1</v>
      </c>
      <c r="J49" s="40">
        <v>14</v>
      </c>
      <c r="K49" s="40">
        <v>0</v>
      </c>
      <c r="L49" s="41">
        <v>0</v>
      </c>
      <c r="M49" s="40">
        <v>2</v>
      </c>
    </row>
    <row r="50" spans="1:14" x14ac:dyDescent="0.2">
      <c r="A50" s="28" t="s">
        <v>52</v>
      </c>
      <c r="B50" s="40">
        <v>0</v>
      </c>
      <c r="C50" s="41">
        <v>0</v>
      </c>
      <c r="D50" s="41">
        <v>0</v>
      </c>
      <c r="E50" s="40">
        <v>14</v>
      </c>
      <c r="F50" s="40">
        <v>0</v>
      </c>
      <c r="G50" s="41">
        <v>87</v>
      </c>
      <c r="H50" s="41">
        <v>12</v>
      </c>
      <c r="I50" s="41">
        <v>1</v>
      </c>
      <c r="J50" s="40">
        <v>20</v>
      </c>
      <c r="K50" s="40">
        <v>0</v>
      </c>
      <c r="L50" s="41">
        <v>0</v>
      </c>
      <c r="M50" s="40">
        <v>0</v>
      </c>
    </row>
    <row r="51" spans="1:14" ht="12" customHeight="1" x14ac:dyDescent="0.2">
      <c r="A51" s="37" t="s">
        <v>53</v>
      </c>
      <c r="B51" s="46">
        <v>1</v>
      </c>
      <c r="C51" s="39">
        <v>0</v>
      </c>
      <c r="D51" s="39">
        <v>0</v>
      </c>
      <c r="E51" s="46">
        <v>29</v>
      </c>
      <c r="F51" s="46">
        <v>1</v>
      </c>
      <c r="G51" s="39">
        <v>188</v>
      </c>
      <c r="H51" s="39">
        <v>37</v>
      </c>
      <c r="I51" s="39">
        <v>2</v>
      </c>
      <c r="J51" s="46">
        <v>48</v>
      </c>
      <c r="K51" s="46">
        <v>0</v>
      </c>
      <c r="L51" s="39">
        <v>1</v>
      </c>
      <c r="M51" s="46">
        <v>2</v>
      </c>
    </row>
    <row r="52" spans="1:14" ht="12" customHeight="1" x14ac:dyDescent="0.2">
      <c r="A52" s="74"/>
      <c r="B52" s="47"/>
      <c r="C52" s="75"/>
      <c r="D52" s="75"/>
      <c r="E52" s="47"/>
      <c r="F52" s="47"/>
      <c r="G52" s="75"/>
      <c r="H52" s="75"/>
      <c r="I52" s="75"/>
      <c r="J52" s="47"/>
      <c r="K52" s="47"/>
      <c r="L52" s="75"/>
      <c r="M52" s="47"/>
    </row>
    <row r="53" spans="1:14" ht="12" customHeight="1" x14ac:dyDescent="0.2">
      <c r="A53" s="74"/>
      <c r="B53" s="47"/>
      <c r="C53" s="75"/>
      <c r="D53" s="75"/>
      <c r="E53" s="47"/>
      <c r="F53" s="47"/>
      <c r="G53" s="75"/>
      <c r="H53" s="75"/>
      <c r="I53" s="75"/>
      <c r="J53" s="47"/>
      <c r="K53" s="47"/>
      <c r="L53" s="75"/>
      <c r="M53" s="47"/>
    </row>
    <row r="54" spans="1:14" ht="12" customHeight="1" x14ac:dyDescent="0.2">
      <c r="A54" s="74"/>
      <c r="B54" s="47"/>
      <c r="C54" s="75"/>
      <c r="D54" s="75"/>
      <c r="E54" s="47"/>
      <c r="F54" s="47"/>
      <c r="G54" s="75"/>
      <c r="H54" s="75"/>
      <c r="I54" s="75"/>
      <c r="J54" s="47"/>
      <c r="K54" s="47"/>
      <c r="L54" s="75"/>
      <c r="M54" s="47"/>
    </row>
    <row r="55" spans="1:14" ht="12" customHeight="1" x14ac:dyDescent="0.2">
      <c r="A55" s="74"/>
      <c r="B55" s="47"/>
      <c r="C55" s="75"/>
      <c r="D55" s="75"/>
      <c r="E55" s="47"/>
      <c r="F55" s="47"/>
      <c r="G55" s="75"/>
      <c r="H55" s="75"/>
      <c r="I55" s="75"/>
      <c r="J55" s="47"/>
      <c r="K55" s="47"/>
      <c r="L55" s="75"/>
      <c r="M55" s="47"/>
    </row>
    <row r="56" spans="1:14" ht="12" customHeight="1" x14ac:dyDescent="0.2">
      <c r="A56" s="74"/>
      <c r="B56" s="47"/>
      <c r="C56" s="75"/>
      <c r="D56" s="75"/>
      <c r="E56" s="47"/>
      <c r="F56" s="47"/>
      <c r="G56" s="75"/>
      <c r="H56" s="75"/>
      <c r="I56" s="75"/>
      <c r="J56" s="47"/>
      <c r="K56" s="47"/>
      <c r="L56" s="75"/>
      <c r="M56" s="47"/>
      <c r="N56" s="56">
        <v>12</v>
      </c>
    </row>
    <row r="57" spans="1:14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66"/>
      <c r="J57" s="2" t="s">
        <v>101</v>
      </c>
      <c r="K57" s="56" t="s">
        <v>273</v>
      </c>
      <c r="M57" s="56" t="s">
        <v>273</v>
      </c>
    </row>
    <row r="58" spans="1:14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339</v>
      </c>
      <c r="H58" s="5" t="s">
        <v>340</v>
      </c>
      <c r="I58" s="5" t="s">
        <v>347</v>
      </c>
      <c r="J58" s="23" t="s">
        <v>113</v>
      </c>
      <c r="K58" s="23" t="s">
        <v>114</v>
      </c>
      <c r="L58" s="5" t="s">
        <v>115</v>
      </c>
      <c r="M58" s="23" t="s">
        <v>116</v>
      </c>
    </row>
    <row r="59" spans="1:14" x14ac:dyDescent="0.2">
      <c r="A59" s="42" t="s">
        <v>106</v>
      </c>
      <c r="B59" s="46">
        <v>13</v>
      </c>
      <c r="C59" s="48">
        <v>3</v>
      </c>
      <c r="D59" s="48">
        <v>15</v>
      </c>
      <c r="E59" s="48">
        <v>257</v>
      </c>
      <c r="F59" s="46">
        <v>18</v>
      </c>
      <c r="G59" s="48">
        <v>14655</v>
      </c>
      <c r="H59" s="48">
        <v>1722</v>
      </c>
      <c r="I59" s="48">
        <v>9</v>
      </c>
      <c r="J59" s="48">
        <v>827</v>
      </c>
      <c r="K59" s="46">
        <v>4</v>
      </c>
      <c r="L59" s="48">
        <v>3</v>
      </c>
      <c r="M59" s="46">
        <v>1056</v>
      </c>
    </row>
    <row r="60" spans="1:14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17</v>
      </c>
      <c r="F60" s="40">
        <v>1</v>
      </c>
      <c r="G60" s="49">
        <v>172</v>
      </c>
      <c r="H60" s="49">
        <v>48</v>
      </c>
      <c r="I60" s="49">
        <v>0</v>
      </c>
      <c r="J60" s="49">
        <v>31</v>
      </c>
      <c r="K60" s="40">
        <v>0</v>
      </c>
      <c r="L60" s="49">
        <v>0</v>
      </c>
      <c r="M60" s="40">
        <v>10</v>
      </c>
    </row>
    <row r="61" spans="1:14" s="69" customFormat="1" ht="12" customHeight="1" x14ac:dyDescent="0.2">
      <c r="A61" s="28" t="s">
        <v>56</v>
      </c>
      <c r="B61" s="40">
        <v>1</v>
      </c>
      <c r="C61" s="49">
        <v>0</v>
      </c>
      <c r="D61" s="49">
        <v>0</v>
      </c>
      <c r="E61" s="49">
        <v>9</v>
      </c>
      <c r="F61" s="40">
        <v>0</v>
      </c>
      <c r="G61" s="49">
        <v>99</v>
      </c>
      <c r="H61" s="49">
        <v>33</v>
      </c>
      <c r="I61" s="49">
        <v>0</v>
      </c>
      <c r="J61" s="49">
        <v>28</v>
      </c>
      <c r="K61" s="40">
        <v>0</v>
      </c>
      <c r="L61" s="49">
        <v>0</v>
      </c>
      <c r="M61" s="40">
        <v>2</v>
      </c>
    </row>
    <row r="62" spans="1:14" s="69" customFormat="1" ht="12" customHeight="1" x14ac:dyDescent="0.2">
      <c r="A62" s="28" t="s">
        <v>57</v>
      </c>
      <c r="B62" s="40">
        <v>1</v>
      </c>
      <c r="C62" s="49">
        <v>0</v>
      </c>
      <c r="D62" s="49">
        <v>7</v>
      </c>
      <c r="E62" s="49">
        <v>17</v>
      </c>
      <c r="F62" s="40">
        <v>1</v>
      </c>
      <c r="G62" s="49">
        <v>393</v>
      </c>
      <c r="H62" s="49">
        <v>171</v>
      </c>
      <c r="I62" s="49">
        <v>0</v>
      </c>
      <c r="J62" s="49">
        <v>30</v>
      </c>
      <c r="K62" s="40">
        <v>0</v>
      </c>
      <c r="L62" s="49">
        <v>2</v>
      </c>
      <c r="M62" s="40">
        <v>44</v>
      </c>
    </row>
    <row r="63" spans="1:14" x14ac:dyDescent="0.2">
      <c r="A63" s="28" t="s">
        <v>58</v>
      </c>
      <c r="B63" s="40">
        <v>0</v>
      </c>
      <c r="C63" s="49">
        <v>0</v>
      </c>
      <c r="D63" s="49">
        <v>0</v>
      </c>
      <c r="E63" s="49">
        <v>15</v>
      </c>
      <c r="F63" s="40">
        <v>6</v>
      </c>
      <c r="G63" s="49">
        <v>208</v>
      </c>
      <c r="H63" s="49">
        <v>41</v>
      </c>
      <c r="I63" s="49">
        <v>1</v>
      </c>
      <c r="J63" s="49">
        <v>30</v>
      </c>
      <c r="K63" s="40">
        <v>0</v>
      </c>
      <c r="L63" s="49">
        <v>0</v>
      </c>
      <c r="M63" s="40">
        <v>3</v>
      </c>
    </row>
    <row r="64" spans="1:14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15</v>
      </c>
      <c r="F64" s="40">
        <v>1</v>
      </c>
      <c r="G64" s="49">
        <v>331</v>
      </c>
      <c r="H64" s="49">
        <v>9</v>
      </c>
      <c r="I64" s="49">
        <v>0</v>
      </c>
      <c r="J64" s="49">
        <v>28</v>
      </c>
      <c r="K64" s="40">
        <v>0</v>
      </c>
      <c r="L64" s="49">
        <v>0</v>
      </c>
      <c r="M64" s="40">
        <v>12</v>
      </c>
    </row>
    <row r="65" spans="1:13" s="69" customFormat="1" ht="12" customHeight="1" x14ac:dyDescent="0.2">
      <c r="A65" s="28" t="s">
        <v>60</v>
      </c>
      <c r="B65" s="40">
        <v>2</v>
      </c>
      <c r="C65" s="49">
        <v>1</v>
      </c>
      <c r="D65" s="49">
        <v>3</v>
      </c>
      <c r="E65" s="49">
        <v>25</v>
      </c>
      <c r="F65" s="40">
        <v>2</v>
      </c>
      <c r="G65" s="49">
        <v>2146</v>
      </c>
      <c r="H65" s="49">
        <v>158</v>
      </c>
      <c r="I65" s="49">
        <v>1</v>
      </c>
      <c r="J65" s="49">
        <v>83</v>
      </c>
      <c r="K65" s="40">
        <v>0</v>
      </c>
      <c r="L65" s="49">
        <v>0</v>
      </c>
      <c r="M65" s="40">
        <v>111</v>
      </c>
    </row>
    <row r="66" spans="1:13" s="56" customFormat="1" x14ac:dyDescent="0.2">
      <c r="A66" s="28" t="s">
        <v>61</v>
      </c>
      <c r="B66" s="40">
        <v>1</v>
      </c>
      <c r="C66" s="49">
        <v>0</v>
      </c>
      <c r="D66" s="49">
        <v>0</v>
      </c>
      <c r="E66" s="49">
        <v>18</v>
      </c>
      <c r="F66" s="40">
        <v>0</v>
      </c>
      <c r="G66" s="49">
        <v>599</v>
      </c>
      <c r="H66" s="49">
        <v>6</v>
      </c>
      <c r="I66" s="49">
        <v>1</v>
      </c>
      <c r="J66" s="49">
        <v>44</v>
      </c>
      <c r="K66" s="40">
        <v>0</v>
      </c>
      <c r="L66" s="49">
        <v>0</v>
      </c>
      <c r="M66" s="40">
        <v>16</v>
      </c>
    </row>
    <row r="67" spans="1:13" x14ac:dyDescent="0.2">
      <c r="A67" s="28" t="s">
        <v>62</v>
      </c>
      <c r="B67" s="40">
        <v>1</v>
      </c>
      <c r="C67" s="49">
        <v>0</v>
      </c>
      <c r="D67" s="49">
        <v>1</v>
      </c>
      <c r="E67" s="49">
        <v>43</v>
      </c>
      <c r="F67" s="40">
        <v>0</v>
      </c>
      <c r="G67" s="49">
        <v>2251</v>
      </c>
      <c r="H67" s="49">
        <v>160</v>
      </c>
      <c r="I67" s="49">
        <v>0</v>
      </c>
      <c r="J67" s="49">
        <v>90</v>
      </c>
      <c r="K67" s="40">
        <v>1</v>
      </c>
      <c r="L67" s="49">
        <v>0</v>
      </c>
      <c r="M67" s="40">
        <v>165</v>
      </c>
    </row>
    <row r="68" spans="1:13" x14ac:dyDescent="0.2">
      <c r="A68" s="28" t="s">
        <v>63</v>
      </c>
      <c r="B68" s="40">
        <v>4</v>
      </c>
      <c r="C68" s="49">
        <v>0</v>
      </c>
      <c r="D68" s="49">
        <v>0</v>
      </c>
      <c r="E68" s="49">
        <v>27</v>
      </c>
      <c r="F68" s="40">
        <v>1</v>
      </c>
      <c r="G68" s="49">
        <v>6725</v>
      </c>
      <c r="H68" s="49">
        <v>889</v>
      </c>
      <c r="I68" s="49">
        <v>3</v>
      </c>
      <c r="J68" s="49">
        <v>281</v>
      </c>
      <c r="K68" s="40">
        <v>1</v>
      </c>
      <c r="L68" s="49">
        <v>0</v>
      </c>
      <c r="M68" s="40">
        <v>632</v>
      </c>
    </row>
    <row r="69" spans="1:13" x14ac:dyDescent="0.2">
      <c r="A69" s="28" t="s">
        <v>64</v>
      </c>
      <c r="B69" s="40">
        <v>0</v>
      </c>
      <c r="C69" s="49">
        <v>0</v>
      </c>
      <c r="D69" s="49">
        <v>0</v>
      </c>
      <c r="E69" s="49">
        <v>23</v>
      </c>
      <c r="F69" s="40">
        <v>0</v>
      </c>
      <c r="G69" s="49">
        <v>1136</v>
      </c>
      <c r="H69" s="49">
        <v>0</v>
      </c>
      <c r="I69" s="49">
        <v>0</v>
      </c>
      <c r="J69" s="49">
        <v>75</v>
      </c>
      <c r="K69" s="40">
        <v>1</v>
      </c>
      <c r="L69" s="49">
        <v>1</v>
      </c>
      <c r="M69" s="40">
        <v>31</v>
      </c>
    </row>
    <row r="70" spans="1:13" x14ac:dyDescent="0.2">
      <c r="A70" s="28" t="s">
        <v>65</v>
      </c>
      <c r="B70" s="40">
        <v>1</v>
      </c>
      <c r="C70" s="49">
        <v>2</v>
      </c>
      <c r="D70" s="49">
        <v>1</v>
      </c>
      <c r="E70" s="49">
        <v>11</v>
      </c>
      <c r="F70" s="40">
        <v>6</v>
      </c>
      <c r="G70" s="49">
        <v>192</v>
      </c>
      <c r="H70" s="49">
        <v>15</v>
      </c>
      <c r="I70" s="49">
        <v>1</v>
      </c>
      <c r="J70" s="49">
        <v>52</v>
      </c>
      <c r="K70" s="40">
        <v>0</v>
      </c>
      <c r="L70" s="49">
        <v>0</v>
      </c>
      <c r="M70" s="40">
        <v>12</v>
      </c>
    </row>
    <row r="71" spans="1:13" x14ac:dyDescent="0.2">
      <c r="A71" s="28" t="s">
        <v>66</v>
      </c>
      <c r="B71" s="40">
        <v>0</v>
      </c>
      <c r="C71" s="49">
        <v>0</v>
      </c>
      <c r="D71" s="49">
        <v>0</v>
      </c>
      <c r="E71" s="49">
        <v>20</v>
      </c>
      <c r="F71" s="40">
        <v>0</v>
      </c>
      <c r="G71" s="49">
        <v>209</v>
      </c>
      <c r="H71" s="49">
        <v>84</v>
      </c>
      <c r="I71" s="49">
        <v>1</v>
      </c>
      <c r="J71" s="49">
        <v>16</v>
      </c>
      <c r="K71" s="40">
        <v>1</v>
      </c>
      <c r="L71" s="49">
        <v>0</v>
      </c>
      <c r="M71" s="40">
        <v>11</v>
      </c>
    </row>
    <row r="72" spans="1:13" x14ac:dyDescent="0.2">
      <c r="A72" s="28" t="s">
        <v>67</v>
      </c>
      <c r="B72" s="40">
        <v>2</v>
      </c>
      <c r="C72" s="49">
        <v>0</v>
      </c>
      <c r="D72" s="49">
        <v>3</v>
      </c>
      <c r="E72" s="49">
        <v>17</v>
      </c>
      <c r="F72" s="40">
        <v>0</v>
      </c>
      <c r="G72" s="49">
        <v>194</v>
      </c>
      <c r="H72" s="49">
        <v>108</v>
      </c>
      <c r="I72" s="49">
        <v>1</v>
      </c>
      <c r="J72" s="49">
        <v>39</v>
      </c>
      <c r="K72" s="40">
        <v>0</v>
      </c>
      <c r="L72" s="49">
        <v>0</v>
      </c>
      <c r="M72" s="40">
        <v>7</v>
      </c>
    </row>
    <row r="73" spans="1:13" x14ac:dyDescent="0.2">
      <c r="A73" s="42" t="s">
        <v>68</v>
      </c>
      <c r="B73" s="38">
        <v>8</v>
      </c>
      <c r="C73" s="48">
        <v>1</v>
      </c>
      <c r="D73" s="48">
        <v>25</v>
      </c>
      <c r="E73" s="48">
        <v>570</v>
      </c>
      <c r="F73" s="38">
        <v>15</v>
      </c>
      <c r="G73" s="48">
        <v>13960</v>
      </c>
      <c r="H73" s="48">
        <v>1894</v>
      </c>
      <c r="I73" s="48">
        <v>29</v>
      </c>
      <c r="J73" s="48">
        <v>1180</v>
      </c>
      <c r="K73" s="38">
        <v>18</v>
      </c>
      <c r="L73" s="48">
        <v>9</v>
      </c>
      <c r="M73" s="38">
        <v>1365</v>
      </c>
    </row>
    <row r="74" spans="1:13" x14ac:dyDescent="0.2">
      <c r="A74" s="25" t="s">
        <v>69</v>
      </c>
      <c r="B74" s="44">
        <v>1</v>
      </c>
      <c r="C74" s="50">
        <v>0</v>
      </c>
      <c r="D74" s="49">
        <v>2</v>
      </c>
      <c r="E74" s="49">
        <v>33</v>
      </c>
      <c r="F74" s="44">
        <v>3</v>
      </c>
      <c r="G74" s="50">
        <v>1551</v>
      </c>
      <c r="H74" s="49">
        <v>36</v>
      </c>
      <c r="I74" s="49">
        <v>1</v>
      </c>
      <c r="J74" s="49">
        <v>69</v>
      </c>
      <c r="K74" s="44">
        <v>0</v>
      </c>
      <c r="L74" s="50">
        <v>0</v>
      </c>
      <c r="M74" s="44">
        <v>147</v>
      </c>
    </row>
    <row r="75" spans="1:13" x14ac:dyDescent="0.2">
      <c r="A75" s="28" t="s">
        <v>70</v>
      </c>
      <c r="B75" s="40">
        <v>1</v>
      </c>
      <c r="C75" s="49">
        <v>0</v>
      </c>
      <c r="D75" s="49">
        <v>0</v>
      </c>
      <c r="E75" s="49">
        <v>57</v>
      </c>
      <c r="F75" s="40">
        <v>2</v>
      </c>
      <c r="G75" s="49">
        <v>207</v>
      </c>
      <c r="H75" s="49">
        <v>11</v>
      </c>
      <c r="I75" s="49">
        <v>0</v>
      </c>
      <c r="J75" s="49">
        <v>82</v>
      </c>
      <c r="K75" s="40">
        <v>1</v>
      </c>
      <c r="L75" s="49">
        <v>0</v>
      </c>
      <c r="M75" s="40">
        <v>9</v>
      </c>
    </row>
    <row r="76" spans="1:13" x14ac:dyDescent="0.2">
      <c r="A76" s="28" t="s">
        <v>71</v>
      </c>
      <c r="B76" s="40">
        <v>0</v>
      </c>
      <c r="C76" s="49">
        <v>0</v>
      </c>
      <c r="D76" s="49">
        <v>1</v>
      </c>
      <c r="E76" s="49">
        <v>14</v>
      </c>
      <c r="F76" s="40">
        <v>1</v>
      </c>
      <c r="G76" s="49">
        <v>2890</v>
      </c>
      <c r="H76" s="49">
        <v>649</v>
      </c>
      <c r="I76" s="49">
        <v>2</v>
      </c>
      <c r="J76" s="49">
        <v>66</v>
      </c>
      <c r="K76" s="40">
        <v>2</v>
      </c>
      <c r="L76" s="49">
        <v>2</v>
      </c>
      <c r="M76" s="40">
        <v>273</v>
      </c>
    </row>
    <row r="77" spans="1:13" x14ac:dyDescent="0.2">
      <c r="A77" s="28" t="s">
        <v>72</v>
      </c>
      <c r="B77" s="40">
        <v>0</v>
      </c>
      <c r="C77" s="49">
        <v>0</v>
      </c>
      <c r="D77" s="49">
        <v>2</v>
      </c>
      <c r="E77" s="49">
        <v>71</v>
      </c>
      <c r="F77" s="40">
        <v>1</v>
      </c>
      <c r="G77" s="49">
        <v>288</v>
      </c>
      <c r="H77" s="49">
        <v>231</v>
      </c>
      <c r="I77" s="49">
        <v>12</v>
      </c>
      <c r="J77" s="49">
        <v>49</v>
      </c>
      <c r="K77" s="40">
        <v>0</v>
      </c>
      <c r="L77" s="49">
        <v>1</v>
      </c>
      <c r="M77" s="40">
        <v>43</v>
      </c>
    </row>
    <row r="78" spans="1:13" x14ac:dyDescent="0.2">
      <c r="A78" s="28" t="s">
        <v>73</v>
      </c>
      <c r="B78" s="40">
        <v>2</v>
      </c>
      <c r="C78" s="49">
        <v>0</v>
      </c>
      <c r="D78" s="49">
        <v>0</v>
      </c>
      <c r="E78" s="49">
        <v>23</v>
      </c>
      <c r="F78" s="40">
        <v>1</v>
      </c>
      <c r="G78" s="49">
        <v>225</v>
      </c>
      <c r="H78" s="49">
        <v>1</v>
      </c>
      <c r="I78" s="49">
        <v>0</v>
      </c>
      <c r="J78" s="49">
        <v>52</v>
      </c>
      <c r="K78" s="40">
        <v>1</v>
      </c>
      <c r="L78" s="49">
        <v>0</v>
      </c>
      <c r="M78" s="40">
        <v>5</v>
      </c>
    </row>
    <row r="79" spans="1:13" x14ac:dyDescent="0.2">
      <c r="A79" s="28" t="s">
        <v>74</v>
      </c>
      <c r="B79" s="40">
        <v>0</v>
      </c>
      <c r="C79" s="49">
        <v>0</v>
      </c>
      <c r="D79" s="49">
        <v>2</v>
      </c>
      <c r="E79" s="49">
        <v>44</v>
      </c>
      <c r="F79" s="40">
        <v>0</v>
      </c>
      <c r="G79" s="49">
        <v>338</v>
      </c>
      <c r="H79" s="49">
        <v>242</v>
      </c>
      <c r="I79" s="49">
        <v>2</v>
      </c>
      <c r="J79" s="49">
        <v>52</v>
      </c>
      <c r="K79" s="40">
        <v>3</v>
      </c>
      <c r="L79" s="49">
        <v>1</v>
      </c>
      <c r="M79" s="40">
        <v>33</v>
      </c>
    </row>
    <row r="80" spans="1:13" x14ac:dyDescent="0.2">
      <c r="A80" s="28" t="s">
        <v>75</v>
      </c>
      <c r="B80" s="40">
        <v>0</v>
      </c>
      <c r="C80" s="49">
        <v>0</v>
      </c>
      <c r="D80" s="49">
        <v>9</v>
      </c>
      <c r="E80" s="49">
        <v>73</v>
      </c>
      <c r="F80" s="40">
        <v>1</v>
      </c>
      <c r="G80" s="49">
        <v>2185</v>
      </c>
      <c r="H80" s="49">
        <v>226</v>
      </c>
      <c r="I80" s="49">
        <v>0</v>
      </c>
      <c r="J80" s="49">
        <v>152</v>
      </c>
      <c r="K80" s="40">
        <v>3</v>
      </c>
      <c r="L80" s="49">
        <v>0</v>
      </c>
      <c r="M80" s="40">
        <v>214</v>
      </c>
    </row>
    <row r="81" spans="1:13" x14ac:dyDescent="0.2">
      <c r="A81" s="28" t="s">
        <v>76</v>
      </c>
      <c r="B81" s="40">
        <v>0</v>
      </c>
      <c r="C81" s="49">
        <v>0</v>
      </c>
      <c r="D81" s="49">
        <v>3</v>
      </c>
      <c r="E81" s="49">
        <v>22</v>
      </c>
      <c r="F81" s="40">
        <v>0</v>
      </c>
      <c r="G81" s="49">
        <v>2298</v>
      </c>
      <c r="H81" s="49">
        <v>24</v>
      </c>
      <c r="I81" s="49">
        <v>0</v>
      </c>
      <c r="J81" s="49">
        <v>77</v>
      </c>
      <c r="K81" s="40">
        <v>1</v>
      </c>
      <c r="L81" s="49">
        <v>0</v>
      </c>
      <c r="M81" s="40">
        <v>281</v>
      </c>
    </row>
    <row r="82" spans="1:13" x14ac:dyDescent="0.2">
      <c r="A82" s="28" t="s">
        <v>77</v>
      </c>
      <c r="B82" s="40">
        <v>3</v>
      </c>
      <c r="C82" s="49">
        <v>0</v>
      </c>
      <c r="D82" s="49">
        <v>0</v>
      </c>
      <c r="E82" s="49">
        <v>81</v>
      </c>
      <c r="F82" s="40">
        <v>2</v>
      </c>
      <c r="G82" s="49">
        <v>682</v>
      </c>
      <c r="H82" s="49">
        <v>46</v>
      </c>
      <c r="I82" s="49">
        <v>0</v>
      </c>
      <c r="J82" s="49">
        <v>115</v>
      </c>
      <c r="K82" s="40">
        <v>2</v>
      </c>
      <c r="L82" s="49">
        <v>0</v>
      </c>
      <c r="M82" s="40">
        <v>6</v>
      </c>
    </row>
    <row r="83" spans="1:13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9</v>
      </c>
      <c r="F83" s="40">
        <v>0</v>
      </c>
      <c r="G83" s="49">
        <v>11</v>
      </c>
      <c r="H83" s="49">
        <v>11</v>
      </c>
      <c r="I83" s="49">
        <v>8</v>
      </c>
      <c r="J83" s="49">
        <v>88</v>
      </c>
      <c r="K83" s="40">
        <v>0</v>
      </c>
      <c r="L83" s="49">
        <v>3</v>
      </c>
      <c r="M83" s="40">
        <v>4</v>
      </c>
    </row>
    <row r="84" spans="1:13" x14ac:dyDescent="0.2">
      <c r="A84" s="28" t="s">
        <v>79</v>
      </c>
      <c r="B84" s="40">
        <v>0</v>
      </c>
      <c r="C84" s="49">
        <v>0</v>
      </c>
      <c r="D84" s="49">
        <v>0</v>
      </c>
      <c r="E84" s="49">
        <v>32</v>
      </c>
      <c r="F84" s="40">
        <v>0</v>
      </c>
      <c r="G84" s="49">
        <v>250</v>
      </c>
      <c r="H84" s="49">
        <v>227</v>
      </c>
      <c r="I84" s="49">
        <v>1</v>
      </c>
      <c r="J84" s="49">
        <v>114</v>
      </c>
      <c r="K84" s="40">
        <v>0</v>
      </c>
      <c r="L84" s="49">
        <v>0</v>
      </c>
      <c r="M84" s="40">
        <v>54</v>
      </c>
    </row>
    <row r="85" spans="1:13" x14ac:dyDescent="0.2">
      <c r="A85" s="28" t="s">
        <v>80</v>
      </c>
      <c r="B85" s="40">
        <v>0</v>
      </c>
      <c r="C85" s="49">
        <v>0</v>
      </c>
      <c r="D85" s="49">
        <v>1</v>
      </c>
      <c r="E85" s="49">
        <v>31</v>
      </c>
      <c r="F85" s="40">
        <v>1</v>
      </c>
      <c r="G85" s="49">
        <v>967</v>
      </c>
      <c r="H85" s="49">
        <v>62</v>
      </c>
      <c r="I85" s="49">
        <v>2</v>
      </c>
      <c r="J85" s="49">
        <v>107</v>
      </c>
      <c r="K85" s="40">
        <v>1</v>
      </c>
      <c r="L85" s="49">
        <v>0</v>
      </c>
      <c r="M85" s="40">
        <v>93</v>
      </c>
    </row>
    <row r="86" spans="1:13" x14ac:dyDescent="0.2">
      <c r="A86" s="37" t="s">
        <v>81</v>
      </c>
      <c r="B86" s="40">
        <v>1</v>
      </c>
      <c r="C86" s="51">
        <v>1</v>
      </c>
      <c r="D86" s="51">
        <v>5</v>
      </c>
      <c r="E86" s="51">
        <v>80</v>
      </c>
      <c r="F86" s="40">
        <v>3</v>
      </c>
      <c r="G86" s="51">
        <v>2068</v>
      </c>
      <c r="H86" s="51">
        <v>128</v>
      </c>
      <c r="I86" s="51">
        <v>1</v>
      </c>
      <c r="J86" s="51">
        <v>157</v>
      </c>
      <c r="K86" s="40">
        <v>4</v>
      </c>
      <c r="L86" s="51">
        <v>2</v>
      </c>
      <c r="M86" s="40">
        <v>203</v>
      </c>
    </row>
    <row r="87" spans="1:13" x14ac:dyDescent="0.2">
      <c r="A87" s="42" t="s">
        <v>82</v>
      </c>
      <c r="B87" s="38">
        <v>14</v>
      </c>
      <c r="C87" s="48">
        <v>1</v>
      </c>
      <c r="D87" s="48">
        <v>22</v>
      </c>
      <c r="E87" s="48">
        <v>745</v>
      </c>
      <c r="F87" s="38">
        <v>7</v>
      </c>
      <c r="G87" s="48">
        <v>12436</v>
      </c>
      <c r="H87" s="48">
        <v>2767</v>
      </c>
      <c r="I87" s="48">
        <v>54</v>
      </c>
      <c r="J87" s="48">
        <v>736</v>
      </c>
      <c r="K87" s="38">
        <v>2</v>
      </c>
      <c r="L87" s="48">
        <v>4</v>
      </c>
      <c r="M87" s="38">
        <v>825</v>
      </c>
    </row>
    <row r="88" spans="1:13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15</v>
      </c>
      <c r="F88" s="40">
        <v>0</v>
      </c>
      <c r="G88" s="49">
        <v>538</v>
      </c>
      <c r="H88" s="49">
        <v>142</v>
      </c>
      <c r="I88" s="49">
        <v>0</v>
      </c>
      <c r="J88" s="49">
        <v>79</v>
      </c>
      <c r="K88" s="40">
        <v>0</v>
      </c>
      <c r="L88" s="49">
        <v>0</v>
      </c>
      <c r="M88" s="40">
        <v>82</v>
      </c>
    </row>
    <row r="89" spans="1:13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41</v>
      </c>
      <c r="F89" s="40">
        <v>0</v>
      </c>
      <c r="G89" s="49">
        <v>130</v>
      </c>
      <c r="H89" s="49">
        <v>46</v>
      </c>
      <c r="I89" s="49">
        <v>0</v>
      </c>
      <c r="J89" s="49">
        <v>33</v>
      </c>
      <c r="K89" s="40">
        <v>0</v>
      </c>
      <c r="L89" s="49">
        <v>1</v>
      </c>
      <c r="M89" s="40">
        <v>10</v>
      </c>
    </row>
    <row r="90" spans="1:13" x14ac:dyDescent="0.2">
      <c r="A90" s="28" t="s">
        <v>85</v>
      </c>
      <c r="B90" s="40">
        <v>0</v>
      </c>
      <c r="C90" s="49">
        <v>0</v>
      </c>
      <c r="D90" s="49">
        <v>0</v>
      </c>
      <c r="E90" s="49">
        <v>65</v>
      </c>
      <c r="F90" s="40">
        <v>1</v>
      </c>
      <c r="G90" s="49">
        <v>182</v>
      </c>
      <c r="H90" s="49">
        <v>80</v>
      </c>
      <c r="I90" s="49">
        <v>2</v>
      </c>
      <c r="J90" s="49">
        <v>25</v>
      </c>
      <c r="K90" s="40">
        <v>0</v>
      </c>
      <c r="L90" s="49">
        <v>1</v>
      </c>
      <c r="M90" s="40">
        <v>16</v>
      </c>
    </row>
    <row r="91" spans="1:13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23</v>
      </c>
      <c r="F91" s="40">
        <v>0</v>
      </c>
      <c r="G91" s="49">
        <v>33</v>
      </c>
      <c r="H91" s="49">
        <v>27</v>
      </c>
      <c r="I91" s="49">
        <v>0</v>
      </c>
      <c r="J91" s="49">
        <v>19</v>
      </c>
      <c r="K91" s="40">
        <v>0</v>
      </c>
      <c r="L91" s="49">
        <v>0</v>
      </c>
      <c r="M91" s="40">
        <v>4</v>
      </c>
    </row>
    <row r="92" spans="1:13" x14ac:dyDescent="0.2">
      <c r="A92" s="28" t="s">
        <v>87</v>
      </c>
      <c r="B92" s="40">
        <v>3</v>
      </c>
      <c r="C92" s="49">
        <v>0</v>
      </c>
      <c r="D92" s="49">
        <v>3</v>
      </c>
      <c r="E92" s="49">
        <v>49</v>
      </c>
      <c r="F92" s="40">
        <v>0</v>
      </c>
      <c r="G92" s="49">
        <v>62</v>
      </c>
      <c r="H92" s="49">
        <v>26</v>
      </c>
      <c r="I92" s="49">
        <v>3</v>
      </c>
      <c r="J92" s="49">
        <v>30</v>
      </c>
      <c r="K92" s="40">
        <v>1</v>
      </c>
      <c r="L92" s="49">
        <v>0</v>
      </c>
      <c r="M92" s="40">
        <v>5</v>
      </c>
    </row>
    <row r="93" spans="1:13" x14ac:dyDescent="0.2">
      <c r="A93" s="28" t="s">
        <v>88</v>
      </c>
      <c r="B93" s="40">
        <v>0</v>
      </c>
      <c r="C93" s="49">
        <v>0</v>
      </c>
      <c r="D93" s="49">
        <v>1</v>
      </c>
      <c r="E93" s="49">
        <v>82</v>
      </c>
      <c r="F93" s="40">
        <v>0</v>
      </c>
      <c r="G93" s="49">
        <v>2595</v>
      </c>
      <c r="H93" s="49">
        <v>384</v>
      </c>
      <c r="I93" s="49">
        <v>1</v>
      </c>
      <c r="J93" s="49">
        <v>84</v>
      </c>
      <c r="K93" s="40">
        <v>0</v>
      </c>
      <c r="L93" s="49">
        <v>1</v>
      </c>
      <c r="M93" s="40">
        <v>273</v>
      </c>
    </row>
    <row r="94" spans="1:13" x14ac:dyDescent="0.2">
      <c r="A94" s="28" t="s">
        <v>89</v>
      </c>
      <c r="B94" s="40">
        <v>3</v>
      </c>
      <c r="C94" s="49">
        <v>0</v>
      </c>
      <c r="D94" s="49">
        <v>4</v>
      </c>
      <c r="E94" s="49">
        <v>155</v>
      </c>
      <c r="F94" s="40">
        <v>2</v>
      </c>
      <c r="G94" s="49">
        <v>2271</v>
      </c>
      <c r="H94" s="49">
        <v>201</v>
      </c>
      <c r="I94" s="49">
        <v>2</v>
      </c>
      <c r="J94" s="49">
        <v>129</v>
      </c>
      <c r="K94" s="40">
        <v>0</v>
      </c>
      <c r="L94" s="49">
        <v>1</v>
      </c>
      <c r="M94" s="40">
        <v>82</v>
      </c>
    </row>
    <row r="95" spans="1:13" x14ac:dyDescent="0.2">
      <c r="A95" s="28" t="s">
        <v>90</v>
      </c>
      <c r="B95" s="40">
        <v>2</v>
      </c>
      <c r="C95" s="49">
        <v>0</v>
      </c>
      <c r="D95" s="49">
        <v>2</v>
      </c>
      <c r="E95" s="49">
        <v>109</v>
      </c>
      <c r="F95" s="40">
        <v>0</v>
      </c>
      <c r="G95" s="49">
        <v>2621</v>
      </c>
      <c r="H95" s="49">
        <v>782</v>
      </c>
      <c r="I95" s="49">
        <v>0</v>
      </c>
      <c r="J95" s="49">
        <v>85</v>
      </c>
      <c r="K95" s="40">
        <v>0</v>
      </c>
      <c r="L95" s="49">
        <v>0</v>
      </c>
      <c r="M95" s="40">
        <v>137</v>
      </c>
    </row>
    <row r="96" spans="1:13" x14ac:dyDescent="0.2">
      <c r="A96" s="28" t="s">
        <v>91</v>
      </c>
      <c r="B96" s="40">
        <v>2</v>
      </c>
      <c r="C96" s="49">
        <v>1</v>
      </c>
      <c r="D96" s="49">
        <v>5</v>
      </c>
      <c r="E96" s="49">
        <v>96</v>
      </c>
      <c r="F96" s="40">
        <v>1</v>
      </c>
      <c r="G96" s="49">
        <v>737</v>
      </c>
      <c r="H96" s="49">
        <v>12</v>
      </c>
      <c r="I96" s="49">
        <v>0</v>
      </c>
      <c r="J96" s="49">
        <v>67</v>
      </c>
      <c r="K96" s="40">
        <v>0</v>
      </c>
      <c r="L96" s="49">
        <v>0</v>
      </c>
      <c r="M96" s="40">
        <v>7</v>
      </c>
    </row>
    <row r="97" spans="1:13" x14ac:dyDescent="0.2">
      <c r="A97" s="28" t="s">
        <v>92</v>
      </c>
      <c r="B97" s="40">
        <v>1</v>
      </c>
      <c r="C97" s="49">
        <v>0</v>
      </c>
      <c r="D97" s="49">
        <v>0</v>
      </c>
      <c r="E97" s="49">
        <v>26</v>
      </c>
      <c r="F97" s="40">
        <v>0</v>
      </c>
      <c r="G97" s="49">
        <v>480</v>
      </c>
      <c r="H97" s="49">
        <v>361</v>
      </c>
      <c r="I97" s="49">
        <v>33</v>
      </c>
      <c r="J97" s="49">
        <v>66</v>
      </c>
      <c r="K97" s="40">
        <v>0</v>
      </c>
      <c r="L97" s="49">
        <v>0</v>
      </c>
      <c r="M97" s="40">
        <v>52</v>
      </c>
    </row>
    <row r="98" spans="1:13" x14ac:dyDescent="0.2">
      <c r="A98" s="37" t="s">
        <v>93</v>
      </c>
      <c r="B98" s="46">
        <v>3</v>
      </c>
      <c r="C98" s="51">
        <v>0</v>
      </c>
      <c r="D98" s="51">
        <v>7</v>
      </c>
      <c r="E98" s="51">
        <v>84</v>
      </c>
      <c r="F98" s="46">
        <v>3</v>
      </c>
      <c r="G98" s="51">
        <v>2787</v>
      </c>
      <c r="H98" s="51">
        <v>706</v>
      </c>
      <c r="I98" s="51">
        <v>13</v>
      </c>
      <c r="J98" s="51">
        <v>119</v>
      </c>
      <c r="K98" s="46">
        <v>1</v>
      </c>
      <c r="L98" s="51">
        <v>0</v>
      </c>
      <c r="M98" s="46">
        <v>157</v>
      </c>
    </row>
    <row r="99" spans="1:13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105"/>
      <c r="K99" s="47"/>
      <c r="L99" s="105"/>
      <c r="M99" s="47"/>
    </row>
    <row r="100" spans="1:13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  <c r="M100" s="81"/>
    </row>
    <row r="101" spans="1:13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</row>
    <row r="102" spans="1:13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</row>
    <row r="103" spans="1:13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  <c r="M103" s="67"/>
    </row>
    <row r="104" spans="1:13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</row>
    <row r="105" spans="1:13" x14ac:dyDescent="0.2">
      <c r="A105" s="22" t="s">
        <v>341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  <c r="M105" s="67"/>
    </row>
    <row r="106" spans="1:13" x14ac:dyDescent="0.2">
      <c r="A106" s="22" t="s">
        <v>342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  <c r="M106" s="67"/>
    </row>
    <row r="107" spans="1:13" x14ac:dyDescent="0.2">
      <c r="A107" s="22" t="s">
        <v>348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  <c r="M107" s="67"/>
    </row>
    <row r="108" spans="1:13" x14ac:dyDescent="0.2">
      <c r="A108" s="22" t="s">
        <v>121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  <c r="M108" s="67"/>
    </row>
    <row r="109" spans="1:13" x14ac:dyDescent="0.2">
      <c r="A109" s="22" t="s">
        <v>122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</row>
    <row r="110" spans="1:13" x14ac:dyDescent="0.2">
      <c r="A110" s="22" t="s">
        <v>125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</row>
    <row r="111" spans="1:13" x14ac:dyDescent="0.2">
      <c r="A111" s="22" t="s">
        <v>123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</row>
    <row r="114" spans="14:14" x14ac:dyDescent="0.2">
      <c r="N114" s="56">
        <v>13</v>
      </c>
    </row>
    <row r="231" spans="2:12" x14ac:dyDescent="0.2">
      <c r="B231" s="56"/>
      <c r="C231" s="56"/>
      <c r="D231" s="56"/>
      <c r="E231" s="56"/>
      <c r="F231" s="56"/>
      <c r="G231" s="56"/>
      <c r="H231" s="56"/>
      <c r="I231" s="56"/>
      <c r="J231" s="56"/>
      <c r="L231" s="56"/>
    </row>
    <row r="232" spans="2:12" x14ac:dyDescent="0.2">
      <c r="B232" s="56"/>
      <c r="C232" s="56"/>
      <c r="D232" s="56"/>
      <c r="E232" s="56"/>
      <c r="F232" s="56"/>
      <c r="G232" s="56"/>
      <c r="H232" s="56"/>
      <c r="I232" s="56"/>
      <c r="J232" s="56"/>
      <c r="L232" s="56"/>
    </row>
    <row r="233" spans="2:12" x14ac:dyDescent="0.2">
      <c r="B233" s="56"/>
      <c r="C233" s="56"/>
      <c r="D233" s="56"/>
      <c r="E233" s="56"/>
      <c r="F233" s="56"/>
      <c r="G233" s="56"/>
      <c r="H233" s="56"/>
      <c r="I233" s="56"/>
      <c r="J233" s="56"/>
      <c r="L233" s="56"/>
    </row>
    <row r="234" spans="2:12" x14ac:dyDescent="0.2">
      <c r="B234" s="56"/>
      <c r="C234" s="56"/>
      <c r="D234" s="56"/>
      <c r="E234" s="56"/>
      <c r="F234" s="56"/>
      <c r="G234" s="56"/>
      <c r="H234" s="56"/>
      <c r="I234" s="56"/>
      <c r="J234" s="56"/>
      <c r="L234" s="56"/>
    </row>
    <row r="235" spans="2:12" x14ac:dyDescent="0.2">
      <c r="B235" s="56"/>
      <c r="C235" s="56"/>
      <c r="D235" s="56"/>
      <c r="E235" s="56"/>
      <c r="F235" s="56"/>
      <c r="G235" s="56"/>
      <c r="H235" s="56"/>
      <c r="I235" s="56"/>
      <c r="J235" s="56"/>
      <c r="L235" s="56"/>
    </row>
    <row r="236" spans="2:12" x14ac:dyDescent="0.2">
      <c r="B236" s="56"/>
      <c r="C236" s="56"/>
      <c r="D236" s="56"/>
      <c r="E236" s="56"/>
      <c r="F236" s="56"/>
      <c r="G236" s="56"/>
      <c r="H236" s="56"/>
      <c r="I236" s="56"/>
      <c r="J236" s="56"/>
      <c r="L236" s="56"/>
    </row>
    <row r="237" spans="2:12" x14ac:dyDescent="0.2">
      <c r="B237" s="56"/>
      <c r="C237" s="56"/>
      <c r="D237" s="56"/>
      <c r="E237" s="56"/>
      <c r="F237" s="56"/>
      <c r="G237" s="56"/>
      <c r="H237" s="56"/>
      <c r="I237" s="56"/>
      <c r="J237" s="56"/>
      <c r="L237" s="56"/>
    </row>
    <row r="238" spans="2:12" x14ac:dyDescent="0.2">
      <c r="B238" s="56"/>
      <c r="C238" s="56"/>
      <c r="D238" s="56"/>
      <c r="E238" s="56"/>
      <c r="F238" s="56"/>
      <c r="G238" s="56"/>
      <c r="H238" s="56"/>
      <c r="I238" s="56"/>
      <c r="J238" s="56"/>
      <c r="L238" s="56"/>
    </row>
    <row r="239" spans="2:12" x14ac:dyDescent="0.2">
      <c r="B239" s="56"/>
      <c r="C239" s="56"/>
      <c r="D239" s="56"/>
      <c r="E239" s="56"/>
      <c r="F239" s="56"/>
      <c r="G239" s="56"/>
      <c r="H239" s="56"/>
      <c r="I239" s="56"/>
      <c r="J239" s="56"/>
      <c r="L239" s="56"/>
    </row>
    <row r="240" spans="2:12" x14ac:dyDescent="0.2">
      <c r="B240" s="56"/>
      <c r="C240" s="56"/>
      <c r="D240" s="56"/>
      <c r="E240" s="56"/>
      <c r="F240" s="56"/>
      <c r="G240" s="56"/>
      <c r="H240" s="56"/>
      <c r="I240" s="56"/>
      <c r="J240" s="56"/>
      <c r="L240" s="56"/>
    </row>
    <row r="241" spans="2:12" x14ac:dyDescent="0.2">
      <c r="B241" s="56"/>
      <c r="C241" s="56"/>
      <c r="D241" s="56"/>
      <c r="E241" s="56"/>
      <c r="F241" s="56"/>
      <c r="G241" s="56"/>
      <c r="H241" s="56"/>
      <c r="I241" s="56"/>
      <c r="J241" s="56"/>
      <c r="L241" s="56"/>
    </row>
    <row r="242" spans="2:12" x14ac:dyDescent="0.2">
      <c r="B242" s="56"/>
      <c r="C242" s="56"/>
      <c r="D242" s="56"/>
      <c r="E242" s="56"/>
      <c r="F242" s="56"/>
      <c r="G242" s="56"/>
      <c r="H242" s="56"/>
      <c r="I242" s="56"/>
      <c r="J242" s="56"/>
      <c r="L242" s="56"/>
    </row>
    <row r="243" spans="2:12" x14ac:dyDescent="0.2">
      <c r="B243" s="56"/>
      <c r="C243" s="56"/>
      <c r="D243" s="56"/>
      <c r="E243" s="56"/>
      <c r="F243" s="56"/>
      <c r="G243" s="56"/>
      <c r="H243" s="56"/>
      <c r="I243" s="56"/>
      <c r="J243" s="56"/>
      <c r="L243" s="56"/>
    </row>
    <row r="244" spans="2:12" x14ac:dyDescent="0.2">
      <c r="B244" s="56"/>
      <c r="C244" s="56"/>
      <c r="D244" s="56"/>
      <c r="E244" s="56"/>
      <c r="F244" s="56"/>
      <c r="G244" s="56"/>
      <c r="H244" s="56"/>
      <c r="I244" s="56"/>
      <c r="J244" s="56"/>
      <c r="L244" s="56"/>
    </row>
    <row r="245" spans="2:12" x14ac:dyDescent="0.2">
      <c r="B245" s="56"/>
      <c r="C245" s="56"/>
      <c r="D245" s="56"/>
      <c r="E245" s="56"/>
      <c r="F245" s="56"/>
      <c r="G245" s="56"/>
      <c r="H245" s="56"/>
      <c r="I245" s="56"/>
      <c r="J245" s="56"/>
      <c r="L245" s="56"/>
    </row>
    <row r="246" spans="2:12" x14ac:dyDescent="0.2">
      <c r="B246" s="56"/>
      <c r="C246" s="56"/>
      <c r="D246" s="56"/>
      <c r="E246" s="56"/>
      <c r="F246" s="56"/>
      <c r="G246" s="56"/>
      <c r="H246" s="56"/>
      <c r="I246" s="56"/>
      <c r="J246" s="56"/>
      <c r="L246" s="56"/>
    </row>
    <row r="247" spans="2:12" x14ac:dyDescent="0.2">
      <c r="B247" s="56"/>
      <c r="C247" s="56"/>
      <c r="D247" s="56"/>
      <c r="E247" s="56"/>
      <c r="F247" s="56"/>
      <c r="G247" s="56"/>
      <c r="H247" s="56"/>
      <c r="I247" s="56"/>
      <c r="J247" s="56"/>
      <c r="L247" s="56"/>
    </row>
    <row r="248" spans="2:12" x14ac:dyDescent="0.2">
      <c r="B248" s="56"/>
      <c r="C248" s="56"/>
      <c r="D248" s="56"/>
      <c r="E248" s="56"/>
      <c r="F248" s="56"/>
      <c r="G248" s="56"/>
      <c r="H248" s="56"/>
      <c r="I248" s="56"/>
      <c r="J248" s="56"/>
      <c r="L248" s="56"/>
    </row>
    <row r="249" spans="2:12" x14ac:dyDescent="0.2">
      <c r="B249" s="56"/>
      <c r="C249" s="56"/>
      <c r="D249" s="56"/>
      <c r="E249" s="56"/>
      <c r="F249" s="56"/>
      <c r="G249" s="56"/>
      <c r="H249" s="56"/>
      <c r="I249" s="56"/>
      <c r="J249" s="56"/>
      <c r="L249" s="56"/>
    </row>
    <row r="250" spans="2:12" x14ac:dyDescent="0.2">
      <c r="B250" s="56"/>
      <c r="C250" s="56"/>
      <c r="D250" s="56"/>
      <c r="E250" s="56"/>
      <c r="F250" s="56"/>
      <c r="G250" s="56"/>
      <c r="H250" s="56"/>
      <c r="I250" s="56"/>
      <c r="J250" s="56"/>
      <c r="L250" s="56"/>
    </row>
    <row r="251" spans="2:12" x14ac:dyDescent="0.2">
      <c r="B251" s="56"/>
      <c r="C251" s="56"/>
      <c r="D251" s="56"/>
      <c r="E251" s="56"/>
      <c r="F251" s="56"/>
      <c r="G251" s="56"/>
      <c r="H251" s="56"/>
      <c r="I251" s="56"/>
      <c r="J251" s="56"/>
      <c r="L251" s="56"/>
    </row>
    <row r="252" spans="2:12" x14ac:dyDescent="0.2">
      <c r="B252" s="56"/>
      <c r="C252" s="56"/>
      <c r="D252" s="56"/>
      <c r="E252" s="56"/>
      <c r="F252" s="56"/>
      <c r="G252" s="56"/>
      <c r="H252" s="56"/>
      <c r="I252" s="56"/>
      <c r="J252" s="56"/>
      <c r="L252" s="56"/>
    </row>
    <row r="253" spans="2:12" x14ac:dyDescent="0.2">
      <c r="B253" s="56"/>
      <c r="C253" s="56"/>
      <c r="D253" s="56"/>
      <c r="E253" s="56"/>
      <c r="F253" s="56"/>
      <c r="G253" s="56"/>
      <c r="H253" s="56"/>
      <c r="I253" s="56"/>
      <c r="J253" s="56"/>
      <c r="L253" s="56"/>
    </row>
    <row r="254" spans="2:12" x14ac:dyDescent="0.2">
      <c r="B254" s="56"/>
      <c r="C254" s="56"/>
      <c r="D254" s="56"/>
      <c r="E254" s="56"/>
      <c r="F254" s="56"/>
      <c r="G254" s="56"/>
      <c r="H254" s="56"/>
      <c r="I254" s="56"/>
      <c r="J254" s="56"/>
      <c r="L254" s="56"/>
    </row>
    <row r="255" spans="2:12" x14ac:dyDescent="0.2">
      <c r="B255" s="56"/>
      <c r="C255" s="56"/>
      <c r="D255" s="56"/>
      <c r="E255" s="56"/>
      <c r="F255" s="56"/>
      <c r="G255" s="56"/>
      <c r="H255" s="56"/>
      <c r="I255" s="56"/>
      <c r="J255" s="56"/>
      <c r="L255" s="56"/>
    </row>
    <row r="256" spans="2:12" x14ac:dyDescent="0.2">
      <c r="B256" s="56"/>
      <c r="C256" s="56"/>
      <c r="D256" s="56"/>
      <c r="E256" s="56"/>
      <c r="F256" s="56"/>
      <c r="G256" s="56"/>
      <c r="H256" s="56"/>
      <c r="I256" s="56"/>
      <c r="J256" s="56"/>
      <c r="L256" s="56"/>
    </row>
    <row r="257" spans="2:12" x14ac:dyDescent="0.2">
      <c r="B257" s="56"/>
      <c r="C257" s="56"/>
      <c r="D257" s="56"/>
      <c r="E257" s="56"/>
      <c r="F257" s="56"/>
      <c r="G257" s="56"/>
      <c r="H257" s="56"/>
      <c r="I257" s="56"/>
      <c r="J257" s="56"/>
      <c r="L257" s="56"/>
    </row>
    <row r="258" spans="2:12" x14ac:dyDescent="0.2">
      <c r="B258" s="56"/>
      <c r="C258" s="56"/>
      <c r="D258" s="56"/>
      <c r="E258" s="56"/>
      <c r="F258" s="56"/>
      <c r="G258" s="56"/>
      <c r="H258" s="56"/>
      <c r="I258" s="56"/>
      <c r="J258" s="56"/>
      <c r="L258" s="56"/>
    </row>
    <row r="259" spans="2:12" x14ac:dyDescent="0.2">
      <c r="B259" s="56"/>
      <c r="C259" s="56"/>
      <c r="D259" s="56"/>
      <c r="E259" s="56"/>
      <c r="F259" s="56"/>
      <c r="G259" s="56"/>
      <c r="H259" s="56"/>
      <c r="I259" s="56"/>
      <c r="J259" s="56"/>
      <c r="L259" s="56"/>
    </row>
    <row r="260" spans="2:12" x14ac:dyDescent="0.2">
      <c r="B260" s="56"/>
      <c r="C260" s="56"/>
      <c r="D260" s="56"/>
      <c r="E260" s="56"/>
      <c r="F260" s="56"/>
      <c r="G260" s="56"/>
      <c r="H260" s="56"/>
      <c r="I260" s="56"/>
      <c r="J260" s="56"/>
      <c r="L260" s="56"/>
    </row>
    <row r="261" spans="2:12" x14ac:dyDescent="0.2">
      <c r="B261" s="56"/>
      <c r="C261" s="56"/>
      <c r="D261" s="56"/>
      <c r="E261" s="56"/>
      <c r="F261" s="56"/>
      <c r="G261" s="56"/>
      <c r="H261" s="56"/>
      <c r="I261" s="56"/>
      <c r="J261" s="56"/>
      <c r="L261" s="56"/>
    </row>
    <row r="262" spans="2:12" x14ac:dyDescent="0.2">
      <c r="B262" s="56"/>
      <c r="C262" s="56"/>
      <c r="D262" s="56"/>
      <c r="E262" s="56"/>
      <c r="F262" s="56"/>
      <c r="G262" s="56"/>
      <c r="H262" s="56"/>
      <c r="I262" s="56"/>
      <c r="J262" s="56"/>
      <c r="L262" s="56"/>
    </row>
    <row r="263" spans="2:12" x14ac:dyDescent="0.2">
      <c r="B263" s="56"/>
      <c r="C263" s="56"/>
      <c r="D263" s="56"/>
      <c r="E263" s="56"/>
      <c r="F263" s="56"/>
      <c r="G263" s="56"/>
      <c r="H263" s="56"/>
      <c r="I263" s="56"/>
      <c r="J263" s="56"/>
      <c r="L263" s="56"/>
    </row>
    <row r="264" spans="2:12" x14ac:dyDescent="0.2">
      <c r="B264" s="56"/>
      <c r="C264" s="56"/>
      <c r="D264" s="56"/>
      <c r="E264" s="56"/>
      <c r="F264" s="56"/>
      <c r="G264" s="56"/>
      <c r="H264" s="56"/>
      <c r="I264" s="56"/>
      <c r="J264" s="56"/>
      <c r="L264" s="56"/>
    </row>
    <row r="265" spans="2:12" x14ac:dyDescent="0.2">
      <c r="B265" s="56"/>
      <c r="C265" s="56"/>
      <c r="D265" s="56"/>
      <c r="E265" s="56"/>
      <c r="F265" s="56"/>
      <c r="G265" s="56"/>
      <c r="H265" s="56"/>
      <c r="I265" s="56"/>
      <c r="J265" s="56"/>
      <c r="L265" s="56"/>
    </row>
    <row r="266" spans="2:12" x14ac:dyDescent="0.2">
      <c r="B266" s="56"/>
      <c r="C266" s="56"/>
      <c r="D266" s="56"/>
      <c r="E266" s="56"/>
      <c r="F266" s="56"/>
      <c r="G266" s="56"/>
      <c r="H266" s="56"/>
      <c r="I266" s="56"/>
      <c r="J266" s="56"/>
      <c r="L266" s="56"/>
    </row>
    <row r="267" spans="2:12" x14ac:dyDescent="0.2">
      <c r="B267" s="56"/>
      <c r="C267" s="56"/>
      <c r="D267" s="56"/>
      <c r="E267" s="56"/>
      <c r="F267" s="56"/>
      <c r="G267" s="56"/>
      <c r="H267" s="56"/>
      <c r="I267" s="56"/>
      <c r="J267" s="56"/>
      <c r="L267" s="56"/>
    </row>
    <row r="268" spans="2:12" x14ac:dyDescent="0.2">
      <c r="B268" s="56"/>
      <c r="C268" s="56"/>
      <c r="D268" s="56"/>
      <c r="E268" s="56"/>
      <c r="F268" s="56"/>
      <c r="G268" s="56"/>
      <c r="H268" s="56"/>
      <c r="I268" s="56"/>
      <c r="J268" s="56"/>
      <c r="L268" s="56"/>
    </row>
    <row r="269" spans="2:12" x14ac:dyDescent="0.2">
      <c r="B269" s="56"/>
      <c r="C269" s="56"/>
      <c r="D269" s="56"/>
      <c r="E269" s="56"/>
      <c r="F269" s="56"/>
      <c r="G269" s="56"/>
      <c r="H269" s="56"/>
      <c r="I269" s="56"/>
      <c r="J269" s="56"/>
      <c r="L269" s="56"/>
    </row>
    <row r="270" spans="2:12" x14ac:dyDescent="0.2">
      <c r="B270" s="56"/>
      <c r="C270" s="56"/>
      <c r="D270" s="56"/>
      <c r="E270" s="56"/>
      <c r="F270" s="56"/>
      <c r="G270" s="56"/>
      <c r="H270" s="56"/>
      <c r="I270" s="56"/>
      <c r="J270" s="56"/>
      <c r="L270" s="56"/>
    </row>
    <row r="271" spans="2:12" x14ac:dyDescent="0.2">
      <c r="B271" s="56"/>
      <c r="C271" s="56"/>
      <c r="D271" s="56"/>
      <c r="E271" s="56"/>
      <c r="F271" s="56"/>
      <c r="G271" s="56"/>
      <c r="H271" s="56"/>
      <c r="I271" s="56"/>
      <c r="J271" s="56"/>
      <c r="L271" s="56"/>
    </row>
    <row r="272" spans="2:12" x14ac:dyDescent="0.2">
      <c r="B272" s="56"/>
      <c r="C272" s="56"/>
      <c r="D272" s="56"/>
      <c r="E272" s="56"/>
      <c r="F272" s="56"/>
      <c r="G272" s="56"/>
      <c r="H272" s="56"/>
      <c r="I272" s="56"/>
      <c r="J272" s="56"/>
      <c r="L272" s="56"/>
    </row>
    <row r="273" spans="2:12" x14ac:dyDescent="0.2">
      <c r="B273" s="56"/>
      <c r="C273" s="56"/>
      <c r="D273" s="56"/>
      <c r="E273" s="56"/>
      <c r="F273" s="56"/>
      <c r="G273" s="56"/>
      <c r="H273" s="56"/>
      <c r="I273" s="56"/>
      <c r="J273" s="56"/>
      <c r="L273" s="56"/>
    </row>
    <row r="274" spans="2:12" x14ac:dyDescent="0.2">
      <c r="B274" s="56"/>
      <c r="C274" s="56"/>
      <c r="D274" s="56"/>
      <c r="E274" s="56"/>
      <c r="F274" s="56"/>
      <c r="G274" s="56"/>
      <c r="H274" s="56"/>
      <c r="I274" s="56"/>
      <c r="J274" s="56"/>
      <c r="L274" s="56"/>
    </row>
    <row r="275" spans="2:12" x14ac:dyDescent="0.2">
      <c r="B275" s="56"/>
      <c r="C275" s="56"/>
      <c r="D275" s="56"/>
      <c r="E275" s="56"/>
      <c r="F275" s="56"/>
      <c r="G275" s="56"/>
      <c r="H275" s="56"/>
      <c r="I275" s="56"/>
      <c r="J275" s="56"/>
      <c r="L275" s="56"/>
    </row>
    <row r="276" spans="2:12" x14ac:dyDescent="0.2">
      <c r="B276" s="56"/>
      <c r="C276" s="56"/>
      <c r="D276" s="56"/>
      <c r="E276" s="56"/>
      <c r="F276" s="56"/>
      <c r="G276" s="56"/>
      <c r="H276" s="56"/>
      <c r="I276" s="56"/>
      <c r="J276" s="56"/>
      <c r="L276" s="56"/>
    </row>
    <row r="277" spans="2:12" x14ac:dyDescent="0.2">
      <c r="B277" s="56"/>
      <c r="C277" s="56"/>
      <c r="D277" s="56"/>
      <c r="E277" s="56"/>
      <c r="F277" s="56"/>
      <c r="G277" s="56"/>
      <c r="H277" s="56"/>
      <c r="I277" s="56"/>
      <c r="J277" s="56"/>
      <c r="L277" s="56"/>
    </row>
    <row r="278" spans="2:12" x14ac:dyDescent="0.2">
      <c r="B278" s="56"/>
      <c r="C278" s="56"/>
      <c r="D278" s="56"/>
      <c r="E278" s="56"/>
      <c r="F278" s="56"/>
      <c r="G278" s="56"/>
      <c r="H278" s="56"/>
      <c r="I278" s="56"/>
      <c r="J278" s="56"/>
      <c r="L278" s="56"/>
    </row>
    <row r="279" spans="2:12" x14ac:dyDescent="0.2">
      <c r="B279" s="56"/>
      <c r="C279" s="56"/>
      <c r="D279" s="56"/>
      <c r="E279" s="56"/>
      <c r="F279" s="56"/>
      <c r="G279" s="56"/>
      <c r="H279" s="56"/>
      <c r="I279" s="56"/>
      <c r="J279" s="56"/>
      <c r="L279" s="56"/>
    </row>
    <row r="280" spans="2:12" x14ac:dyDescent="0.2">
      <c r="B280" s="56"/>
      <c r="C280" s="56"/>
      <c r="D280" s="56"/>
      <c r="E280" s="56"/>
      <c r="F280" s="56"/>
      <c r="G280" s="56"/>
      <c r="H280" s="56"/>
      <c r="I280" s="56"/>
      <c r="J280" s="56"/>
      <c r="L280" s="56"/>
    </row>
    <row r="281" spans="2:12" x14ac:dyDescent="0.2">
      <c r="B281" s="56"/>
      <c r="C281" s="56"/>
      <c r="D281" s="56"/>
      <c r="E281" s="56"/>
      <c r="F281" s="56"/>
      <c r="G281" s="56"/>
      <c r="H281" s="56"/>
      <c r="I281" s="56"/>
      <c r="J281" s="56"/>
      <c r="L281" s="56"/>
    </row>
    <row r="282" spans="2:12" x14ac:dyDescent="0.2">
      <c r="B282" s="56"/>
      <c r="C282" s="56"/>
      <c r="D282" s="56"/>
      <c r="E282" s="56"/>
      <c r="F282" s="56"/>
      <c r="G282" s="56"/>
      <c r="H282" s="56"/>
      <c r="I282" s="56"/>
      <c r="J282" s="56"/>
      <c r="L282" s="56"/>
    </row>
    <row r="283" spans="2:12" x14ac:dyDescent="0.2">
      <c r="B283" s="56"/>
      <c r="C283" s="56"/>
      <c r="D283" s="56"/>
      <c r="E283" s="56"/>
      <c r="F283" s="56"/>
      <c r="G283" s="56"/>
      <c r="H283" s="56"/>
      <c r="I283" s="56"/>
      <c r="J283" s="56"/>
      <c r="L283" s="56"/>
    </row>
    <row r="284" spans="2:12" x14ac:dyDescent="0.2">
      <c r="B284" s="56"/>
      <c r="C284" s="56"/>
      <c r="D284" s="56"/>
      <c r="E284" s="56"/>
      <c r="F284" s="56"/>
      <c r="G284" s="56"/>
      <c r="H284" s="56"/>
      <c r="I284" s="56"/>
      <c r="J284" s="56"/>
      <c r="L284" s="56"/>
    </row>
    <row r="285" spans="2:12" x14ac:dyDescent="0.2">
      <c r="B285" s="56"/>
      <c r="C285" s="56"/>
      <c r="D285" s="56"/>
      <c r="E285" s="56"/>
      <c r="F285" s="56"/>
      <c r="G285" s="56"/>
      <c r="H285" s="56"/>
      <c r="I285" s="56"/>
      <c r="J285" s="56"/>
      <c r="L285" s="56"/>
    </row>
    <row r="286" spans="2:12" x14ac:dyDescent="0.2">
      <c r="B286" s="56"/>
      <c r="C286" s="56"/>
      <c r="D286" s="56"/>
      <c r="E286" s="56"/>
      <c r="F286" s="56"/>
      <c r="G286" s="56"/>
      <c r="H286" s="56"/>
      <c r="I286" s="56"/>
      <c r="J286" s="56"/>
      <c r="L286" s="56"/>
    </row>
    <row r="287" spans="2:12" x14ac:dyDescent="0.2">
      <c r="B287" s="56"/>
      <c r="C287" s="56"/>
      <c r="D287" s="56"/>
      <c r="E287" s="56"/>
      <c r="F287" s="56"/>
      <c r="G287" s="56"/>
      <c r="H287" s="56"/>
      <c r="I287" s="56"/>
      <c r="J287" s="56"/>
      <c r="L287" s="56"/>
    </row>
    <row r="288" spans="2:12" x14ac:dyDescent="0.2">
      <c r="B288" s="56"/>
      <c r="C288" s="56"/>
      <c r="D288" s="56"/>
      <c r="E288" s="56"/>
      <c r="F288" s="56"/>
      <c r="G288" s="56"/>
      <c r="H288" s="56"/>
      <c r="I288" s="56"/>
      <c r="J288" s="56"/>
      <c r="L288" s="56"/>
    </row>
    <row r="289" spans="2:12" x14ac:dyDescent="0.2">
      <c r="B289" s="56"/>
      <c r="C289" s="56"/>
      <c r="D289" s="56"/>
      <c r="E289" s="56"/>
      <c r="F289" s="56"/>
      <c r="G289" s="56"/>
      <c r="H289" s="56"/>
      <c r="I289" s="56"/>
      <c r="J289" s="56"/>
      <c r="L289" s="56"/>
    </row>
    <row r="290" spans="2:12" x14ac:dyDescent="0.2">
      <c r="B290" s="56"/>
      <c r="C290" s="56"/>
      <c r="D290" s="56"/>
      <c r="E290" s="56"/>
      <c r="F290" s="56"/>
      <c r="G290" s="56"/>
      <c r="H290" s="56"/>
      <c r="I290" s="56"/>
      <c r="J290" s="56"/>
      <c r="L290" s="56"/>
    </row>
    <row r="291" spans="2:12" x14ac:dyDescent="0.2">
      <c r="B291" s="56"/>
      <c r="C291" s="56"/>
      <c r="D291" s="56"/>
      <c r="E291" s="56"/>
      <c r="F291" s="56"/>
      <c r="G291" s="56"/>
      <c r="H291" s="56"/>
      <c r="I291" s="56"/>
      <c r="J291" s="56"/>
      <c r="L291" s="56"/>
    </row>
    <row r="292" spans="2:12" x14ac:dyDescent="0.2">
      <c r="B292" s="56"/>
      <c r="C292" s="56"/>
      <c r="D292" s="56"/>
      <c r="E292" s="56"/>
      <c r="F292" s="56"/>
      <c r="G292" s="56"/>
      <c r="H292" s="56"/>
      <c r="I292" s="56"/>
      <c r="J292" s="56"/>
      <c r="L292" s="56"/>
    </row>
    <row r="293" spans="2:12" x14ac:dyDescent="0.2">
      <c r="B293" s="56"/>
      <c r="C293" s="56"/>
      <c r="D293" s="56"/>
      <c r="E293" s="56"/>
      <c r="F293" s="56"/>
      <c r="G293" s="56"/>
      <c r="H293" s="56"/>
      <c r="I293" s="56"/>
      <c r="J293" s="56"/>
      <c r="L293" s="56"/>
    </row>
    <row r="294" spans="2:12" x14ac:dyDescent="0.2">
      <c r="B294" s="56"/>
      <c r="C294" s="56"/>
      <c r="D294" s="56"/>
      <c r="E294" s="56"/>
      <c r="F294" s="56"/>
      <c r="G294" s="56"/>
      <c r="H294" s="56"/>
      <c r="I294" s="56"/>
      <c r="J294" s="56"/>
      <c r="L294" s="56"/>
    </row>
    <row r="295" spans="2:12" x14ac:dyDescent="0.2">
      <c r="B295" s="56"/>
      <c r="C295" s="56"/>
      <c r="D295" s="56"/>
      <c r="E295" s="56"/>
      <c r="F295" s="56"/>
      <c r="G295" s="56"/>
      <c r="H295" s="56"/>
      <c r="I295" s="56"/>
      <c r="J295" s="56"/>
      <c r="L295" s="56"/>
    </row>
    <row r="296" spans="2:12" x14ac:dyDescent="0.2">
      <c r="B296" s="56"/>
      <c r="C296" s="56"/>
      <c r="D296" s="56"/>
      <c r="E296" s="56"/>
      <c r="F296" s="56"/>
      <c r="G296" s="56"/>
      <c r="H296" s="56"/>
      <c r="I296" s="56"/>
      <c r="J296" s="56"/>
      <c r="L296" s="56"/>
    </row>
    <row r="297" spans="2:12" x14ac:dyDescent="0.2">
      <c r="B297" s="56"/>
      <c r="C297" s="56"/>
      <c r="D297" s="56"/>
      <c r="E297" s="56"/>
      <c r="F297" s="56"/>
      <c r="G297" s="56"/>
      <c r="H297" s="56"/>
      <c r="I297" s="56"/>
      <c r="J297" s="56"/>
      <c r="L297" s="56"/>
    </row>
    <row r="298" spans="2:12" x14ac:dyDescent="0.2">
      <c r="B298" s="56"/>
      <c r="C298" s="56"/>
      <c r="D298" s="56"/>
      <c r="E298" s="56"/>
      <c r="F298" s="56"/>
      <c r="G298" s="56"/>
      <c r="H298" s="56"/>
      <c r="I298" s="56"/>
      <c r="J298" s="56"/>
      <c r="L298" s="56"/>
    </row>
    <row r="299" spans="2:12" x14ac:dyDescent="0.2">
      <c r="B299" s="56"/>
      <c r="C299" s="56"/>
      <c r="D299" s="56"/>
      <c r="E299" s="56"/>
      <c r="F299" s="56"/>
      <c r="G299" s="56"/>
      <c r="H299" s="56"/>
      <c r="I299" s="56"/>
      <c r="J299" s="56"/>
      <c r="L299" s="56"/>
    </row>
    <row r="300" spans="2:12" x14ac:dyDescent="0.2">
      <c r="B300" s="56"/>
      <c r="C300" s="56"/>
      <c r="D300" s="56"/>
      <c r="E300" s="56"/>
      <c r="F300" s="56"/>
      <c r="G300" s="56"/>
      <c r="H300" s="56"/>
      <c r="I300" s="56"/>
      <c r="J300" s="56"/>
      <c r="L300" s="56"/>
    </row>
    <row r="301" spans="2:12" x14ac:dyDescent="0.2">
      <c r="B301" s="56"/>
      <c r="C301" s="56"/>
      <c r="D301" s="56"/>
      <c r="E301" s="56"/>
      <c r="F301" s="56"/>
      <c r="G301" s="56"/>
      <c r="H301" s="56"/>
      <c r="I301" s="56"/>
      <c r="J301" s="56"/>
      <c r="L301" s="56"/>
    </row>
    <row r="302" spans="2:12" x14ac:dyDescent="0.2">
      <c r="B302" s="56"/>
      <c r="C302" s="56"/>
      <c r="D302" s="56"/>
      <c r="E302" s="56"/>
      <c r="F302" s="56"/>
      <c r="G302" s="56"/>
      <c r="H302" s="56"/>
      <c r="I302" s="56"/>
      <c r="J302" s="56"/>
      <c r="L302" s="56"/>
    </row>
    <row r="303" spans="2:12" x14ac:dyDescent="0.2">
      <c r="B303" s="56"/>
      <c r="C303" s="56"/>
      <c r="D303" s="56"/>
      <c r="E303" s="56"/>
      <c r="F303" s="56"/>
      <c r="G303" s="56"/>
      <c r="H303" s="56"/>
      <c r="I303" s="56"/>
      <c r="J303" s="56"/>
      <c r="L303" s="56"/>
    </row>
    <row r="304" spans="2:12" x14ac:dyDescent="0.2">
      <c r="B304" s="56"/>
      <c r="C304" s="56"/>
      <c r="D304" s="56"/>
      <c r="E304" s="56"/>
      <c r="F304" s="56"/>
      <c r="G304" s="56"/>
      <c r="H304" s="56"/>
      <c r="I304" s="56"/>
      <c r="J304" s="56"/>
      <c r="L304" s="56"/>
    </row>
    <row r="305" spans="2:12" x14ac:dyDescent="0.2">
      <c r="B305" s="56"/>
      <c r="C305" s="56"/>
      <c r="D305" s="56"/>
      <c r="E305" s="56"/>
      <c r="F305" s="56"/>
      <c r="G305" s="56"/>
      <c r="H305" s="56"/>
      <c r="I305" s="56"/>
      <c r="J305" s="56"/>
      <c r="L305" s="56"/>
    </row>
    <row r="306" spans="2:12" x14ac:dyDescent="0.2">
      <c r="B306" s="56"/>
      <c r="C306" s="56"/>
      <c r="D306" s="56"/>
      <c r="E306" s="56"/>
      <c r="F306" s="56"/>
      <c r="G306" s="56"/>
      <c r="H306" s="56"/>
      <c r="I306" s="56"/>
      <c r="J306" s="56"/>
      <c r="L306" s="56"/>
    </row>
    <row r="307" spans="2:12" x14ac:dyDescent="0.2">
      <c r="B307" s="56"/>
      <c r="C307" s="56"/>
      <c r="D307" s="56"/>
      <c r="E307" s="56"/>
      <c r="F307" s="56"/>
      <c r="G307" s="56"/>
      <c r="H307" s="56"/>
      <c r="I307" s="56"/>
      <c r="J307" s="56"/>
      <c r="L307" s="56"/>
    </row>
    <row r="308" spans="2:12" x14ac:dyDescent="0.2">
      <c r="B308" s="56"/>
      <c r="C308" s="56"/>
      <c r="D308" s="56"/>
      <c r="E308" s="56"/>
      <c r="F308" s="56"/>
      <c r="G308" s="56"/>
      <c r="H308" s="56"/>
      <c r="I308" s="56"/>
      <c r="J308" s="56"/>
      <c r="L308" s="56"/>
    </row>
    <row r="309" spans="2:12" x14ac:dyDescent="0.2">
      <c r="B309" s="56"/>
      <c r="C309" s="56"/>
      <c r="D309" s="56"/>
      <c r="E309" s="56"/>
      <c r="F309" s="56"/>
      <c r="G309" s="56"/>
      <c r="H309" s="56"/>
      <c r="I309" s="56"/>
      <c r="J309" s="56"/>
      <c r="L309" s="56"/>
    </row>
    <row r="310" spans="2:12" x14ac:dyDescent="0.2">
      <c r="B310" s="56"/>
      <c r="C310" s="56"/>
      <c r="D310" s="56"/>
      <c r="E310" s="56"/>
      <c r="F310" s="56"/>
      <c r="G310" s="56"/>
      <c r="H310" s="56"/>
      <c r="I310" s="56"/>
      <c r="J310" s="56"/>
      <c r="L310" s="56"/>
    </row>
    <row r="311" spans="2:12" x14ac:dyDescent="0.2">
      <c r="B311" s="56"/>
      <c r="C311" s="56"/>
      <c r="D311" s="56"/>
      <c r="E311" s="56"/>
      <c r="F311" s="56"/>
      <c r="G311" s="56"/>
      <c r="H311" s="56"/>
      <c r="I311" s="56"/>
      <c r="J311" s="56"/>
      <c r="L311" s="56"/>
    </row>
    <row r="312" spans="2:12" x14ac:dyDescent="0.2">
      <c r="B312" s="56"/>
      <c r="C312" s="56"/>
      <c r="D312" s="56"/>
      <c r="E312" s="56"/>
      <c r="F312" s="56"/>
      <c r="G312" s="56"/>
      <c r="H312" s="56"/>
      <c r="I312" s="56"/>
      <c r="J312" s="56"/>
      <c r="L312" s="56"/>
    </row>
    <row r="313" spans="2:12" x14ac:dyDescent="0.2">
      <c r="B313" s="56"/>
      <c r="C313" s="56"/>
      <c r="D313" s="56"/>
      <c r="E313" s="56"/>
      <c r="F313" s="56"/>
      <c r="G313" s="56"/>
      <c r="H313" s="56"/>
      <c r="I313" s="56"/>
      <c r="J313" s="56"/>
      <c r="L313" s="56"/>
    </row>
    <row r="314" spans="2:12" x14ac:dyDescent="0.2">
      <c r="B314" s="56"/>
      <c r="C314" s="56"/>
      <c r="D314" s="56"/>
      <c r="E314" s="56"/>
      <c r="F314" s="56"/>
      <c r="G314" s="56"/>
      <c r="H314" s="56"/>
      <c r="I314" s="56"/>
      <c r="J314" s="56"/>
      <c r="L314" s="56"/>
    </row>
    <row r="315" spans="2:12" x14ac:dyDescent="0.2">
      <c r="B315" s="56"/>
      <c r="C315" s="56"/>
      <c r="D315" s="56"/>
      <c r="E315" s="56"/>
      <c r="F315" s="56"/>
      <c r="G315" s="56"/>
      <c r="H315" s="56"/>
      <c r="I315" s="56"/>
      <c r="J315" s="56"/>
      <c r="L315" s="56"/>
    </row>
    <row r="316" spans="2:12" x14ac:dyDescent="0.2">
      <c r="B316" s="56"/>
      <c r="C316" s="56"/>
      <c r="D316" s="56"/>
      <c r="E316" s="56"/>
      <c r="F316" s="56"/>
      <c r="G316" s="56"/>
      <c r="H316" s="56"/>
      <c r="I316" s="56"/>
      <c r="J316" s="56"/>
      <c r="L316" s="56"/>
    </row>
    <row r="317" spans="2:12" x14ac:dyDescent="0.2">
      <c r="B317" s="56"/>
      <c r="C317" s="56"/>
      <c r="D317" s="56"/>
      <c r="E317" s="56"/>
      <c r="F317" s="56"/>
      <c r="G317" s="56"/>
      <c r="H317" s="56"/>
      <c r="I317" s="56"/>
      <c r="J317" s="56"/>
      <c r="L317" s="56"/>
    </row>
    <row r="318" spans="2:12" x14ac:dyDescent="0.2">
      <c r="B318" s="56"/>
      <c r="C318" s="56"/>
      <c r="D318" s="56"/>
      <c r="E318" s="56"/>
      <c r="F318" s="56"/>
      <c r="G318" s="56"/>
      <c r="H318" s="56"/>
      <c r="I318" s="56"/>
      <c r="J318" s="56"/>
      <c r="L318" s="56"/>
    </row>
    <row r="319" spans="2:12" x14ac:dyDescent="0.2">
      <c r="B319" s="56"/>
      <c r="C319" s="56"/>
      <c r="D319" s="56"/>
      <c r="E319" s="56"/>
      <c r="F319" s="56"/>
      <c r="G319" s="56"/>
      <c r="H319" s="56"/>
      <c r="I319" s="56"/>
      <c r="J319" s="56"/>
      <c r="L319" s="56"/>
    </row>
    <row r="320" spans="2:12" x14ac:dyDescent="0.2">
      <c r="B320" s="56"/>
      <c r="C320" s="56"/>
      <c r="D320" s="56"/>
      <c r="E320" s="56"/>
      <c r="F320" s="56"/>
      <c r="G320" s="56"/>
      <c r="H320" s="56"/>
      <c r="I320" s="56"/>
      <c r="J320" s="56"/>
      <c r="L320" s="56"/>
    </row>
    <row r="321" spans="2:12" x14ac:dyDescent="0.2">
      <c r="B321" s="56"/>
      <c r="C321" s="56"/>
      <c r="D321" s="56"/>
      <c r="E321" s="56"/>
      <c r="F321" s="56"/>
      <c r="G321" s="56"/>
      <c r="H321" s="56"/>
      <c r="I321" s="56"/>
      <c r="J321" s="56"/>
      <c r="L321" s="56"/>
    </row>
    <row r="322" spans="2:12" x14ac:dyDescent="0.2">
      <c r="B322" s="56"/>
      <c r="C322" s="56"/>
      <c r="D322" s="56"/>
      <c r="E322" s="56"/>
      <c r="F322" s="56"/>
      <c r="G322" s="56"/>
      <c r="H322" s="56"/>
      <c r="I322" s="56"/>
      <c r="J322" s="56"/>
      <c r="L322" s="56"/>
    </row>
    <row r="323" spans="2:12" x14ac:dyDescent="0.2">
      <c r="B323" s="56"/>
      <c r="C323" s="56"/>
      <c r="D323" s="56"/>
      <c r="E323" s="56"/>
      <c r="F323" s="56"/>
      <c r="G323" s="56"/>
      <c r="H323" s="56"/>
      <c r="I323" s="56"/>
      <c r="J323" s="56"/>
      <c r="L323" s="56"/>
    </row>
    <row r="324" spans="2:12" x14ac:dyDescent="0.2">
      <c r="B324" s="56"/>
      <c r="C324" s="56"/>
      <c r="D324" s="56"/>
      <c r="E324" s="56"/>
      <c r="F324" s="56"/>
      <c r="G324" s="56"/>
      <c r="H324" s="56"/>
      <c r="I324" s="56"/>
      <c r="J324" s="56"/>
      <c r="L324" s="56"/>
    </row>
    <row r="325" spans="2:12" x14ac:dyDescent="0.2">
      <c r="B325" s="56"/>
      <c r="C325" s="56"/>
      <c r="D325" s="56"/>
      <c r="E325" s="56"/>
      <c r="F325" s="56"/>
      <c r="G325" s="56"/>
      <c r="H325" s="56"/>
      <c r="I325" s="56"/>
      <c r="J325" s="56"/>
      <c r="L325" s="56"/>
    </row>
    <row r="326" spans="2:12" x14ac:dyDescent="0.2">
      <c r="B326" s="56"/>
      <c r="C326" s="56"/>
      <c r="D326" s="56"/>
      <c r="E326" s="56"/>
      <c r="F326" s="56"/>
      <c r="G326" s="56"/>
      <c r="H326" s="56"/>
      <c r="I326" s="56"/>
      <c r="J326" s="56"/>
      <c r="L326" s="56"/>
    </row>
    <row r="327" spans="2:12" x14ac:dyDescent="0.2">
      <c r="B327" s="56"/>
      <c r="C327" s="56"/>
      <c r="D327" s="56"/>
      <c r="E327" s="56"/>
      <c r="F327" s="56"/>
      <c r="G327" s="56"/>
      <c r="H327" s="56"/>
      <c r="I327" s="56"/>
      <c r="J327" s="56"/>
      <c r="L327" s="56"/>
    </row>
    <row r="328" spans="2:12" x14ac:dyDescent="0.2">
      <c r="B328" s="56"/>
      <c r="C328" s="56"/>
      <c r="D328" s="56"/>
      <c r="E328" s="56"/>
      <c r="F328" s="56"/>
      <c r="G328" s="56"/>
      <c r="H328" s="56"/>
      <c r="I328" s="56"/>
      <c r="J328" s="56"/>
      <c r="L328" s="56"/>
    </row>
    <row r="329" spans="2:12" x14ac:dyDescent="0.2">
      <c r="B329" s="56"/>
      <c r="C329" s="56"/>
      <c r="D329" s="56"/>
      <c r="E329" s="56"/>
      <c r="F329" s="56"/>
      <c r="G329" s="56"/>
      <c r="H329" s="56"/>
      <c r="I329" s="56"/>
      <c r="J329" s="56"/>
      <c r="L329" s="56"/>
    </row>
    <row r="330" spans="2:12" x14ac:dyDescent="0.2">
      <c r="B330" s="56"/>
      <c r="C330" s="56"/>
      <c r="D330" s="56"/>
      <c r="E330" s="56"/>
      <c r="F330" s="56"/>
      <c r="G330" s="56"/>
      <c r="H330" s="56"/>
      <c r="I330" s="56"/>
      <c r="J330" s="56"/>
      <c r="L330" s="56"/>
    </row>
    <row r="331" spans="2:12" x14ac:dyDescent="0.2">
      <c r="B331" s="56"/>
      <c r="C331" s="56"/>
      <c r="D331" s="56"/>
      <c r="E331" s="56"/>
      <c r="F331" s="56"/>
      <c r="G331" s="56"/>
      <c r="H331" s="56"/>
      <c r="I331" s="56"/>
      <c r="J331" s="56"/>
      <c r="L331" s="56"/>
    </row>
    <row r="332" spans="2:12" x14ac:dyDescent="0.2">
      <c r="B332" s="56"/>
      <c r="C332" s="56"/>
      <c r="D332" s="56"/>
      <c r="E332" s="56"/>
      <c r="F332" s="56"/>
      <c r="G332" s="56"/>
      <c r="H332" s="56"/>
      <c r="I332" s="56"/>
      <c r="J332" s="56"/>
      <c r="L332" s="56"/>
    </row>
    <row r="333" spans="2:12" x14ac:dyDescent="0.2">
      <c r="B333" s="56"/>
      <c r="C333" s="56"/>
      <c r="D333" s="56"/>
      <c r="E333" s="56"/>
      <c r="F333" s="56"/>
      <c r="G333" s="56"/>
      <c r="H333" s="56"/>
      <c r="I333" s="56"/>
      <c r="J333" s="56"/>
      <c r="L333" s="56"/>
    </row>
    <row r="334" spans="2:12" x14ac:dyDescent="0.2">
      <c r="B334" s="56"/>
      <c r="C334" s="56"/>
      <c r="D334" s="56"/>
      <c r="E334" s="56"/>
      <c r="F334" s="56"/>
      <c r="G334" s="56"/>
      <c r="H334" s="56"/>
      <c r="I334" s="56"/>
      <c r="J334" s="56"/>
      <c r="L334" s="56"/>
    </row>
    <row r="335" spans="2:12" x14ac:dyDescent="0.2">
      <c r="B335" s="56"/>
      <c r="C335" s="56"/>
      <c r="D335" s="56"/>
      <c r="E335" s="56"/>
      <c r="F335" s="56"/>
      <c r="G335" s="56"/>
      <c r="H335" s="56"/>
      <c r="I335" s="56"/>
      <c r="J335" s="56"/>
      <c r="L335" s="56"/>
    </row>
    <row r="336" spans="2:12" x14ac:dyDescent="0.2">
      <c r="B336" s="56"/>
      <c r="C336" s="56"/>
      <c r="D336" s="56"/>
      <c r="E336" s="56"/>
      <c r="F336" s="56"/>
      <c r="G336" s="56"/>
      <c r="H336" s="56"/>
      <c r="I336" s="56"/>
      <c r="J336" s="56"/>
      <c r="L336" s="56"/>
    </row>
    <row r="337" spans="2:12" x14ac:dyDescent="0.2">
      <c r="B337" s="56"/>
      <c r="C337" s="56"/>
      <c r="D337" s="56"/>
      <c r="E337" s="56"/>
      <c r="F337" s="56"/>
      <c r="G337" s="56"/>
      <c r="H337" s="56"/>
      <c r="I337" s="56"/>
      <c r="J337" s="56"/>
      <c r="L337" s="56"/>
    </row>
    <row r="338" spans="2:12" x14ac:dyDescent="0.2">
      <c r="B338" s="56"/>
      <c r="C338" s="56"/>
      <c r="D338" s="56"/>
      <c r="E338" s="56"/>
      <c r="F338" s="56"/>
      <c r="G338" s="56"/>
      <c r="H338" s="56"/>
      <c r="I338" s="56"/>
      <c r="J338" s="56"/>
      <c r="L338" s="56"/>
    </row>
    <row r="339" spans="2:12" x14ac:dyDescent="0.2">
      <c r="B339" s="56"/>
      <c r="C339" s="56"/>
      <c r="D339" s="56"/>
      <c r="E339" s="56"/>
      <c r="F339" s="56"/>
      <c r="G339" s="56"/>
      <c r="H339" s="56"/>
      <c r="I339" s="56"/>
      <c r="J339" s="56"/>
      <c r="L339" s="56"/>
    </row>
    <row r="340" spans="2:12" x14ac:dyDescent="0.2">
      <c r="B340" s="56"/>
      <c r="C340" s="56"/>
      <c r="D340" s="56"/>
      <c r="E340" s="56"/>
      <c r="F340" s="56"/>
      <c r="G340" s="56"/>
      <c r="H340" s="56"/>
      <c r="I340" s="56"/>
      <c r="J340" s="56"/>
      <c r="L340" s="56"/>
    </row>
    <row r="341" spans="2:12" x14ac:dyDescent="0.2">
      <c r="B341" s="56"/>
      <c r="C341" s="56"/>
      <c r="D341" s="56"/>
      <c r="E341" s="56"/>
      <c r="F341" s="56"/>
      <c r="G341" s="56"/>
      <c r="H341" s="56"/>
      <c r="I341" s="56"/>
      <c r="J341" s="56"/>
      <c r="L341" s="56"/>
    </row>
    <row r="342" spans="2:12" x14ac:dyDescent="0.2">
      <c r="B342" s="56"/>
      <c r="C342" s="56"/>
      <c r="D342" s="56"/>
      <c r="E342" s="56"/>
      <c r="F342" s="56"/>
      <c r="G342" s="56"/>
      <c r="H342" s="56"/>
      <c r="I342" s="56"/>
      <c r="J342" s="56"/>
      <c r="L342" s="56"/>
    </row>
    <row r="343" spans="2:12" x14ac:dyDescent="0.2">
      <c r="B343" s="56"/>
      <c r="C343" s="56"/>
      <c r="D343" s="56"/>
      <c r="E343" s="56"/>
      <c r="F343" s="56"/>
      <c r="G343" s="56"/>
      <c r="H343" s="56"/>
      <c r="I343" s="56"/>
      <c r="J343" s="56"/>
      <c r="L343" s="56"/>
    </row>
    <row r="344" spans="2:12" x14ac:dyDescent="0.2">
      <c r="B344" s="56"/>
      <c r="C344" s="56"/>
      <c r="D344" s="56"/>
      <c r="E344" s="56"/>
      <c r="F344" s="56"/>
      <c r="G344" s="56"/>
      <c r="H344" s="56"/>
      <c r="I344" s="56"/>
      <c r="J344" s="56"/>
      <c r="L344" s="56"/>
    </row>
    <row r="345" spans="2:12" x14ac:dyDescent="0.2">
      <c r="B345" s="56"/>
      <c r="C345" s="56"/>
      <c r="D345" s="56"/>
      <c r="E345" s="56"/>
      <c r="F345" s="56"/>
      <c r="G345" s="56"/>
      <c r="H345" s="56"/>
      <c r="I345" s="56"/>
      <c r="J345" s="56"/>
      <c r="L345" s="56"/>
    </row>
    <row r="346" spans="2:12" x14ac:dyDescent="0.2">
      <c r="B346" s="56"/>
      <c r="C346" s="56"/>
      <c r="D346" s="56"/>
      <c r="E346" s="56"/>
      <c r="F346" s="56"/>
      <c r="G346" s="56"/>
      <c r="H346" s="56"/>
      <c r="I346" s="56"/>
      <c r="J346" s="56"/>
      <c r="L346" s="56"/>
    </row>
    <row r="347" spans="2:12" x14ac:dyDescent="0.2">
      <c r="B347" s="56"/>
      <c r="C347" s="56"/>
      <c r="D347" s="56"/>
      <c r="E347" s="56"/>
      <c r="F347" s="56"/>
      <c r="G347" s="56"/>
      <c r="H347" s="56"/>
      <c r="I347" s="56"/>
      <c r="J347" s="56"/>
      <c r="L347" s="56"/>
    </row>
    <row r="348" spans="2:12" x14ac:dyDescent="0.2">
      <c r="B348" s="56"/>
      <c r="C348" s="56"/>
      <c r="D348" s="56"/>
      <c r="E348" s="56"/>
      <c r="F348" s="56"/>
      <c r="G348" s="56"/>
      <c r="H348" s="56"/>
      <c r="I348" s="56"/>
      <c r="J348" s="56"/>
      <c r="L348" s="56"/>
    </row>
    <row r="349" spans="2:12" x14ac:dyDescent="0.2">
      <c r="B349" s="56"/>
      <c r="C349" s="56"/>
      <c r="D349" s="56"/>
      <c r="E349" s="56"/>
      <c r="F349" s="56"/>
      <c r="G349" s="56"/>
      <c r="H349" s="56"/>
      <c r="I349" s="56"/>
      <c r="J349" s="56"/>
      <c r="L349" s="56"/>
    </row>
    <row r="350" spans="2:12" x14ac:dyDescent="0.2">
      <c r="B350" s="56"/>
      <c r="C350" s="56"/>
      <c r="D350" s="56"/>
      <c r="E350" s="56"/>
      <c r="F350" s="56"/>
      <c r="G350" s="56"/>
      <c r="H350" s="56"/>
      <c r="I350" s="56"/>
      <c r="J350" s="56"/>
      <c r="L350" s="56"/>
    </row>
    <row r="351" spans="2:12" x14ac:dyDescent="0.2">
      <c r="B351" s="56"/>
      <c r="C351" s="56"/>
      <c r="D351" s="56"/>
      <c r="E351" s="56"/>
      <c r="F351" s="56"/>
      <c r="G351" s="56"/>
      <c r="H351" s="56"/>
      <c r="I351" s="56"/>
      <c r="J351" s="56"/>
      <c r="L351" s="56"/>
    </row>
    <row r="352" spans="2:12" x14ac:dyDescent="0.2">
      <c r="B352" s="56"/>
      <c r="C352" s="56"/>
      <c r="D352" s="56"/>
      <c r="E352" s="56"/>
      <c r="F352" s="56"/>
      <c r="G352" s="56"/>
      <c r="H352" s="56"/>
      <c r="I352" s="56"/>
      <c r="J352" s="56"/>
      <c r="L352" s="56"/>
    </row>
    <row r="353" spans="2:12" x14ac:dyDescent="0.2">
      <c r="B353" s="56"/>
      <c r="C353" s="56"/>
      <c r="D353" s="56"/>
      <c r="E353" s="56"/>
      <c r="F353" s="56"/>
      <c r="G353" s="56"/>
      <c r="H353" s="56"/>
      <c r="I353" s="56"/>
      <c r="J353" s="56"/>
      <c r="L353" s="56"/>
    </row>
    <row r="354" spans="2:12" x14ac:dyDescent="0.2">
      <c r="B354" s="56"/>
      <c r="C354" s="56"/>
      <c r="D354" s="56"/>
      <c r="E354" s="56"/>
      <c r="F354" s="56"/>
      <c r="G354" s="56"/>
      <c r="H354" s="56"/>
      <c r="I354" s="56"/>
      <c r="J354" s="56"/>
      <c r="L354" s="56"/>
    </row>
    <row r="355" spans="2:12" x14ac:dyDescent="0.2">
      <c r="B355" s="56"/>
      <c r="C355" s="56"/>
      <c r="D355" s="56"/>
      <c r="E355" s="56"/>
      <c r="F355" s="56"/>
      <c r="G355" s="56"/>
      <c r="H355" s="56"/>
      <c r="I355" s="56"/>
      <c r="J355" s="56"/>
      <c r="L355" s="56"/>
    </row>
    <row r="356" spans="2:12" x14ac:dyDescent="0.2">
      <c r="B356" s="56"/>
      <c r="C356" s="56"/>
      <c r="D356" s="56"/>
      <c r="E356" s="56"/>
      <c r="F356" s="56"/>
      <c r="G356" s="56"/>
      <c r="H356" s="56"/>
      <c r="I356" s="56"/>
      <c r="J356" s="56"/>
      <c r="L356" s="56"/>
    </row>
    <row r="357" spans="2:12" x14ac:dyDescent="0.2">
      <c r="B357" s="56"/>
      <c r="C357" s="56"/>
      <c r="D357" s="56"/>
      <c r="E357" s="56"/>
      <c r="F357" s="56"/>
      <c r="G357" s="56"/>
      <c r="H357" s="56"/>
      <c r="I357" s="56"/>
      <c r="J357" s="56"/>
      <c r="L357" s="56"/>
    </row>
    <row r="358" spans="2:12" x14ac:dyDescent="0.2">
      <c r="B358" s="56"/>
      <c r="C358" s="56"/>
      <c r="D358" s="56"/>
      <c r="E358" s="56"/>
      <c r="F358" s="56"/>
      <c r="G358" s="56"/>
      <c r="H358" s="56"/>
      <c r="I358" s="56"/>
      <c r="J358" s="56"/>
      <c r="L358" s="56"/>
    </row>
    <row r="359" spans="2:12" x14ac:dyDescent="0.2">
      <c r="B359" s="56"/>
      <c r="C359" s="56"/>
      <c r="D359" s="56"/>
      <c r="E359" s="56"/>
      <c r="F359" s="56"/>
      <c r="G359" s="56"/>
      <c r="H359" s="56"/>
      <c r="I359" s="56"/>
      <c r="J359" s="56"/>
      <c r="L359" s="56"/>
    </row>
    <row r="360" spans="2:12" x14ac:dyDescent="0.2">
      <c r="B360" s="56"/>
      <c r="C360" s="56"/>
      <c r="D360" s="56"/>
      <c r="E360" s="56"/>
      <c r="F360" s="56"/>
      <c r="G360" s="56"/>
      <c r="H360" s="56"/>
      <c r="I360" s="56"/>
      <c r="J360" s="56"/>
      <c r="L360" s="56"/>
    </row>
    <row r="361" spans="2:12" x14ac:dyDescent="0.2">
      <c r="B361" s="56"/>
      <c r="C361" s="56"/>
      <c r="D361" s="56"/>
      <c r="E361" s="56"/>
      <c r="F361" s="56"/>
      <c r="G361" s="56"/>
      <c r="H361" s="56"/>
      <c r="I361" s="56"/>
      <c r="J361" s="56"/>
      <c r="L361" s="56"/>
    </row>
    <row r="362" spans="2:12" x14ac:dyDescent="0.2">
      <c r="B362" s="56"/>
      <c r="C362" s="56"/>
      <c r="D362" s="56"/>
      <c r="E362" s="56"/>
      <c r="F362" s="56"/>
      <c r="G362" s="56"/>
      <c r="H362" s="56"/>
      <c r="I362" s="56"/>
      <c r="J362" s="56"/>
      <c r="L362" s="56"/>
    </row>
    <row r="363" spans="2:12" x14ac:dyDescent="0.2">
      <c r="B363" s="56"/>
      <c r="C363" s="56"/>
      <c r="D363" s="56"/>
      <c r="E363" s="56"/>
      <c r="F363" s="56"/>
      <c r="G363" s="56"/>
      <c r="H363" s="56"/>
      <c r="I363" s="56"/>
      <c r="J363" s="56"/>
      <c r="L363" s="56"/>
    </row>
    <row r="364" spans="2:12" x14ac:dyDescent="0.2">
      <c r="B364" s="56"/>
      <c r="C364" s="56"/>
      <c r="D364" s="56"/>
      <c r="E364" s="56"/>
      <c r="F364" s="56"/>
      <c r="G364" s="56"/>
      <c r="H364" s="56"/>
      <c r="I364" s="56"/>
      <c r="J364" s="56"/>
      <c r="L364" s="56"/>
    </row>
    <row r="365" spans="2:12" x14ac:dyDescent="0.2">
      <c r="B365" s="56"/>
      <c r="C365" s="56"/>
      <c r="D365" s="56"/>
      <c r="E365" s="56"/>
      <c r="F365" s="56"/>
      <c r="G365" s="56"/>
      <c r="H365" s="56"/>
      <c r="I365" s="56"/>
      <c r="J365" s="56"/>
      <c r="L365" s="56"/>
    </row>
    <row r="366" spans="2:12" x14ac:dyDescent="0.2">
      <c r="B366" s="56"/>
      <c r="C366" s="56"/>
      <c r="D366" s="56"/>
      <c r="E366" s="56"/>
      <c r="F366" s="56"/>
      <c r="G366" s="56"/>
      <c r="H366" s="56"/>
      <c r="I366" s="56"/>
      <c r="J366" s="56"/>
      <c r="L366" s="56"/>
    </row>
    <row r="367" spans="2:12" x14ac:dyDescent="0.2">
      <c r="B367" s="56"/>
      <c r="C367" s="56"/>
      <c r="D367" s="56"/>
      <c r="E367" s="56"/>
      <c r="F367" s="56"/>
      <c r="G367" s="56"/>
      <c r="H367" s="56"/>
      <c r="I367" s="56"/>
      <c r="J367" s="56"/>
      <c r="L367" s="56"/>
    </row>
    <row r="368" spans="2:12" x14ac:dyDescent="0.2">
      <c r="B368" s="56"/>
      <c r="C368" s="56"/>
      <c r="D368" s="56"/>
      <c r="E368" s="56"/>
      <c r="F368" s="56"/>
      <c r="G368" s="56"/>
      <c r="H368" s="56"/>
      <c r="I368" s="56"/>
      <c r="J368" s="56"/>
      <c r="L368" s="56"/>
    </row>
    <row r="369" spans="2:12" x14ac:dyDescent="0.2">
      <c r="B369" s="56"/>
      <c r="C369" s="56"/>
      <c r="D369" s="56"/>
      <c r="E369" s="56"/>
      <c r="F369" s="56"/>
      <c r="G369" s="56"/>
      <c r="H369" s="56"/>
      <c r="I369" s="56"/>
      <c r="J369" s="56"/>
      <c r="L369" s="56"/>
    </row>
    <row r="370" spans="2:12" x14ac:dyDescent="0.2">
      <c r="B370" s="56"/>
      <c r="C370" s="56"/>
      <c r="D370" s="56"/>
      <c r="E370" s="56"/>
      <c r="F370" s="56"/>
      <c r="G370" s="56"/>
      <c r="H370" s="56"/>
      <c r="I370" s="56"/>
      <c r="J370" s="56"/>
      <c r="L370" s="56"/>
    </row>
    <row r="371" spans="2:12" x14ac:dyDescent="0.2">
      <c r="B371" s="56"/>
      <c r="C371" s="56"/>
      <c r="D371" s="56"/>
      <c r="E371" s="56"/>
      <c r="F371" s="56"/>
      <c r="G371" s="56"/>
      <c r="H371" s="56"/>
      <c r="I371" s="56"/>
      <c r="J371" s="56"/>
      <c r="L371" s="56"/>
    </row>
    <row r="372" spans="2:12" x14ac:dyDescent="0.2">
      <c r="B372" s="56"/>
      <c r="C372" s="56"/>
      <c r="D372" s="56"/>
      <c r="E372" s="56"/>
      <c r="F372" s="56"/>
      <c r="G372" s="56"/>
      <c r="H372" s="56"/>
      <c r="I372" s="56"/>
      <c r="J372" s="56"/>
      <c r="L372" s="56"/>
    </row>
    <row r="373" spans="2:12" x14ac:dyDescent="0.2">
      <c r="B373" s="56"/>
      <c r="C373" s="56"/>
      <c r="D373" s="56"/>
      <c r="E373" s="56"/>
      <c r="F373" s="56"/>
      <c r="G373" s="56"/>
      <c r="H373" s="56"/>
      <c r="I373" s="56"/>
      <c r="J373" s="56"/>
      <c r="L373" s="56"/>
    </row>
    <row r="374" spans="2:12" x14ac:dyDescent="0.2">
      <c r="B374" s="56"/>
      <c r="C374" s="56"/>
      <c r="D374" s="56"/>
      <c r="E374" s="56"/>
      <c r="F374" s="56"/>
      <c r="G374" s="56"/>
      <c r="H374" s="56"/>
      <c r="I374" s="56"/>
      <c r="J374" s="56"/>
      <c r="L374" s="56"/>
    </row>
    <row r="375" spans="2:12" x14ac:dyDescent="0.2">
      <c r="B375" s="56"/>
      <c r="C375" s="56"/>
      <c r="D375" s="56"/>
      <c r="E375" s="56"/>
      <c r="F375" s="56"/>
      <c r="G375" s="56"/>
      <c r="H375" s="56"/>
      <c r="I375" s="56"/>
      <c r="J375" s="56"/>
      <c r="L375" s="56"/>
    </row>
    <row r="376" spans="2:12" x14ac:dyDescent="0.2">
      <c r="B376" s="56"/>
      <c r="C376" s="56"/>
      <c r="D376" s="56"/>
      <c r="E376" s="56"/>
      <c r="F376" s="56"/>
      <c r="G376" s="56"/>
      <c r="H376" s="56"/>
      <c r="I376" s="56"/>
      <c r="J376" s="56"/>
      <c r="L376" s="56"/>
    </row>
    <row r="377" spans="2:12" x14ac:dyDescent="0.2">
      <c r="B377" s="56"/>
      <c r="C377" s="56"/>
      <c r="D377" s="56"/>
      <c r="E377" s="56"/>
      <c r="F377" s="56"/>
      <c r="G377" s="56"/>
      <c r="H377" s="56"/>
      <c r="I377" s="56"/>
      <c r="J377" s="56"/>
      <c r="L377" s="56"/>
    </row>
    <row r="378" spans="2:12" x14ac:dyDescent="0.2">
      <c r="B378" s="56"/>
      <c r="C378" s="56"/>
      <c r="D378" s="56"/>
      <c r="E378" s="56"/>
      <c r="F378" s="56"/>
      <c r="G378" s="56"/>
      <c r="H378" s="56"/>
      <c r="I378" s="56"/>
      <c r="J378" s="56"/>
      <c r="L378" s="56"/>
    </row>
    <row r="379" spans="2:12" x14ac:dyDescent="0.2">
      <c r="B379" s="56"/>
      <c r="C379" s="56"/>
      <c r="D379" s="56"/>
      <c r="E379" s="56"/>
      <c r="F379" s="56"/>
      <c r="G379" s="56"/>
      <c r="H379" s="56"/>
      <c r="I379" s="56"/>
      <c r="J379" s="56"/>
      <c r="L379" s="56"/>
    </row>
    <row r="380" spans="2:12" x14ac:dyDescent="0.2">
      <c r="B380" s="56"/>
      <c r="C380" s="56"/>
      <c r="D380" s="56"/>
      <c r="E380" s="56"/>
      <c r="F380" s="56"/>
      <c r="G380" s="56"/>
      <c r="H380" s="56"/>
      <c r="I380" s="56"/>
      <c r="J380" s="56"/>
      <c r="L380" s="56"/>
    </row>
    <row r="381" spans="2:12" x14ac:dyDescent="0.2">
      <c r="B381" s="56"/>
      <c r="C381" s="56"/>
      <c r="D381" s="56"/>
      <c r="E381" s="56"/>
      <c r="F381" s="56"/>
      <c r="G381" s="56"/>
      <c r="H381" s="56"/>
      <c r="I381" s="56"/>
      <c r="J381" s="56"/>
      <c r="L381" s="56"/>
    </row>
    <row r="382" spans="2:12" x14ac:dyDescent="0.2">
      <c r="B382" s="56"/>
      <c r="C382" s="56"/>
      <c r="D382" s="56"/>
      <c r="E382" s="56"/>
      <c r="F382" s="56"/>
      <c r="G382" s="56"/>
      <c r="H382" s="56"/>
      <c r="I382" s="56"/>
      <c r="J382" s="56"/>
      <c r="L382" s="56"/>
    </row>
    <row r="383" spans="2:12" x14ac:dyDescent="0.2">
      <c r="B383" s="56"/>
      <c r="C383" s="56"/>
      <c r="D383" s="56"/>
      <c r="E383" s="56"/>
      <c r="F383" s="56"/>
      <c r="G383" s="56"/>
      <c r="H383" s="56"/>
      <c r="I383" s="56"/>
      <c r="J383" s="56"/>
      <c r="L383" s="56"/>
    </row>
    <row r="384" spans="2:12" x14ac:dyDescent="0.2">
      <c r="B384" s="56"/>
      <c r="C384" s="56"/>
      <c r="D384" s="56"/>
      <c r="E384" s="56"/>
      <c r="F384" s="56"/>
      <c r="G384" s="56"/>
      <c r="H384" s="56"/>
      <c r="I384" s="56"/>
      <c r="J384" s="56"/>
      <c r="L384" s="56"/>
    </row>
    <row r="385" spans="2:12" x14ac:dyDescent="0.2">
      <c r="B385" s="56"/>
      <c r="C385" s="56"/>
      <c r="D385" s="56"/>
      <c r="E385" s="56"/>
      <c r="F385" s="56"/>
      <c r="G385" s="56"/>
      <c r="H385" s="56"/>
      <c r="I385" s="56"/>
      <c r="J385" s="56"/>
      <c r="L385" s="56"/>
    </row>
    <row r="386" spans="2:12" x14ac:dyDescent="0.2">
      <c r="B386" s="56"/>
      <c r="C386" s="56"/>
      <c r="D386" s="56"/>
      <c r="E386" s="56"/>
      <c r="F386" s="56"/>
      <c r="G386" s="56"/>
      <c r="H386" s="56"/>
      <c r="I386" s="56"/>
      <c r="J386" s="56"/>
      <c r="L386" s="56"/>
    </row>
    <row r="387" spans="2:12" x14ac:dyDescent="0.2">
      <c r="B387" s="56"/>
      <c r="C387" s="56"/>
      <c r="D387" s="56"/>
      <c r="E387" s="56"/>
      <c r="F387" s="56"/>
      <c r="G387" s="56"/>
      <c r="H387" s="56"/>
      <c r="I387" s="56"/>
      <c r="J387" s="56"/>
      <c r="L387" s="56"/>
    </row>
    <row r="388" spans="2:12" x14ac:dyDescent="0.2">
      <c r="B388" s="56"/>
      <c r="C388" s="56"/>
      <c r="D388" s="56"/>
      <c r="E388" s="56"/>
      <c r="F388" s="56"/>
      <c r="G388" s="56"/>
      <c r="H388" s="56"/>
      <c r="I388" s="56"/>
      <c r="J388" s="56"/>
      <c r="L388" s="56"/>
    </row>
    <row r="389" spans="2:12" x14ac:dyDescent="0.2">
      <c r="B389" s="56"/>
      <c r="C389" s="56"/>
      <c r="D389" s="56"/>
      <c r="E389" s="56"/>
      <c r="F389" s="56"/>
      <c r="G389" s="56"/>
      <c r="H389" s="56"/>
      <c r="I389" s="56"/>
      <c r="J389" s="56"/>
      <c r="L389" s="56"/>
    </row>
    <row r="390" spans="2:12" x14ac:dyDescent="0.2">
      <c r="B390" s="56"/>
      <c r="C390" s="56"/>
      <c r="D390" s="56"/>
      <c r="E390" s="56"/>
      <c r="F390" s="56"/>
      <c r="G390" s="56"/>
      <c r="H390" s="56"/>
      <c r="I390" s="56"/>
      <c r="J390" s="56"/>
      <c r="L390" s="56"/>
    </row>
    <row r="391" spans="2:12" x14ac:dyDescent="0.2">
      <c r="B391" s="56"/>
      <c r="C391" s="56"/>
      <c r="D391" s="56"/>
      <c r="E391" s="56"/>
      <c r="F391" s="56"/>
      <c r="G391" s="56"/>
      <c r="H391" s="56"/>
      <c r="I391" s="56"/>
      <c r="J391" s="56"/>
      <c r="L391" s="56"/>
    </row>
    <row r="392" spans="2:12" x14ac:dyDescent="0.2">
      <c r="B392" s="56"/>
      <c r="C392" s="56"/>
      <c r="D392" s="56"/>
      <c r="E392" s="56"/>
      <c r="F392" s="56"/>
      <c r="G392" s="56"/>
      <c r="H392" s="56"/>
      <c r="I392" s="56"/>
      <c r="J392" s="56"/>
      <c r="L392" s="56"/>
    </row>
    <row r="393" spans="2:12" x14ac:dyDescent="0.2">
      <c r="B393" s="56"/>
      <c r="C393" s="56"/>
      <c r="D393" s="56"/>
      <c r="E393" s="56"/>
      <c r="F393" s="56"/>
      <c r="G393" s="56"/>
      <c r="H393" s="56"/>
      <c r="I393" s="56"/>
      <c r="J393" s="56"/>
      <c r="L393" s="56"/>
    </row>
    <row r="394" spans="2:12" x14ac:dyDescent="0.2">
      <c r="B394" s="56"/>
      <c r="C394" s="56"/>
      <c r="D394" s="56"/>
      <c r="E394" s="56"/>
      <c r="F394" s="56"/>
      <c r="G394" s="56"/>
      <c r="H394" s="56"/>
      <c r="I394" s="56"/>
      <c r="J394" s="56"/>
      <c r="L394" s="56"/>
    </row>
    <row r="395" spans="2:12" x14ac:dyDescent="0.2">
      <c r="B395" s="56"/>
      <c r="C395" s="56"/>
      <c r="D395" s="56"/>
      <c r="E395" s="56"/>
      <c r="F395" s="56"/>
      <c r="G395" s="56"/>
      <c r="H395" s="56"/>
      <c r="I395" s="56"/>
      <c r="J395" s="56"/>
      <c r="L395" s="56"/>
    </row>
    <row r="396" spans="2:12" x14ac:dyDescent="0.2">
      <c r="B396" s="56"/>
      <c r="C396" s="56"/>
      <c r="D396" s="56"/>
      <c r="E396" s="56"/>
      <c r="F396" s="56"/>
      <c r="G396" s="56"/>
      <c r="H396" s="56"/>
      <c r="I396" s="56"/>
      <c r="J396" s="56"/>
      <c r="L396" s="56"/>
    </row>
    <row r="397" spans="2:12" x14ac:dyDescent="0.2">
      <c r="B397" s="56"/>
      <c r="C397" s="56"/>
      <c r="D397" s="56"/>
      <c r="E397" s="56"/>
      <c r="F397" s="56"/>
      <c r="G397" s="56"/>
      <c r="H397" s="56"/>
      <c r="I397" s="56"/>
      <c r="J397" s="56"/>
      <c r="L397" s="56"/>
    </row>
    <row r="398" spans="2:12" x14ac:dyDescent="0.2">
      <c r="B398" s="56"/>
      <c r="C398" s="56"/>
      <c r="D398" s="56"/>
      <c r="E398" s="56"/>
      <c r="F398" s="56"/>
      <c r="G398" s="56"/>
      <c r="H398" s="56"/>
      <c r="I398" s="56"/>
      <c r="J398" s="56"/>
      <c r="L398" s="56"/>
    </row>
    <row r="399" spans="2:12" x14ac:dyDescent="0.2">
      <c r="B399" s="56"/>
      <c r="C399" s="56"/>
      <c r="D399" s="56"/>
      <c r="E399" s="56"/>
      <c r="F399" s="56"/>
      <c r="G399" s="56"/>
      <c r="H399" s="56"/>
      <c r="I399" s="56"/>
      <c r="J399" s="56"/>
      <c r="L399" s="56"/>
    </row>
    <row r="400" spans="2:12" x14ac:dyDescent="0.2">
      <c r="B400" s="56"/>
      <c r="C400" s="56"/>
      <c r="D400" s="56"/>
      <c r="E400" s="56"/>
      <c r="F400" s="56"/>
      <c r="G400" s="56"/>
      <c r="H400" s="56"/>
      <c r="I400" s="56"/>
      <c r="J400" s="56"/>
      <c r="L400" s="56"/>
    </row>
    <row r="401" spans="2:12" x14ac:dyDescent="0.2">
      <c r="B401" s="56"/>
      <c r="C401" s="56"/>
      <c r="D401" s="56"/>
      <c r="E401" s="56"/>
      <c r="F401" s="56"/>
      <c r="G401" s="56"/>
      <c r="H401" s="56"/>
      <c r="I401" s="56"/>
      <c r="J401" s="56"/>
      <c r="L401" s="56"/>
    </row>
    <row r="402" spans="2:12" x14ac:dyDescent="0.2">
      <c r="B402" s="56"/>
      <c r="C402" s="56"/>
      <c r="D402" s="56"/>
      <c r="E402" s="56"/>
      <c r="F402" s="56"/>
      <c r="G402" s="56"/>
      <c r="H402" s="56"/>
      <c r="I402" s="56"/>
      <c r="J402" s="56"/>
      <c r="L402" s="56"/>
    </row>
    <row r="403" spans="2:12" x14ac:dyDescent="0.2">
      <c r="B403" s="56"/>
      <c r="C403" s="56"/>
      <c r="D403" s="56"/>
      <c r="E403" s="56"/>
      <c r="F403" s="56"/>
      <c r="G403" s="56"/>
      <c r="H403" s="56"/>
      <c r="I403" s="56"/>
      <c r="J403" s="56"/>
      <c r="L403" s="56"/>
    </row>
    <row r="404" spans="2:12" x14ac:dyDescent="0.2">
      <c r="B404" s="56"/>
      <c r="C404" s="56"/>
      <c r="D404" s="56"/>
      <c r="E404" s="56"/>
      <c r="F404" s="56"/>
      <c r="G404" s="56"/>
      <c r="H404" s="56"/>
      <c r="I404" s="56"/>
      <c r="J404" s="56"/>
      <c r="L404" s="56"/>
    </row>
    <row r="405" spans="2:12" x14ac:dyDescent="0.2">
      <c r="B405" s="56"/>
      <c r="C405" s="56"/>
      <c r="D405" s="56"/>
      <c r="E405" s="56"/>
      <c r="F405" s="56"/>
      <c r="G405" s="56"/>
      <c r="H405" s="56"/>
      <c r="I405" s="56"/>
      <c r="J405" s="56"/>
      <c r="L405" s="56"/>
    </row>
    <row r="406" spans="2:12" x14ac:dyDescent="0.2">
      <c r="B406" s="56"/>
      <c r="C406" s="56"/>
      <c r="D406" s="56"/>
      <c r="E406" s="56"/>
      <c r="F406" s="56"/>
      <c r="G406" s="56"/>
      <c r="H406" s="56"/>
      <c r="I406" s="56"/>
      <c r="J406" s="56"/>
      <c r="L406" s="56"/>
    </row>
    <row r="407" spans="2:12" x14ac:dyDescent="0.2">
      <c r="B407" s="56"/>
      <c r="C407" s="56"/>
      <c r="D407" s="56"/>
      <c r="E407" s="56"/>
      <c r="F407" s="56"/>
      <c r="G407" s="56"/>
      <c r="H407" s="56"/>
      <c r="I407" s="56"/>
      <c r="J407" s="56"/>
      <c r="L407" s="56"/>
    </row>
    <row r="408" spans="2:12" x14ac:dyDescent="0.2">
      <c r="B408" s="56"/>
      <c r="C408" s="56"/>
      <c r="D408" s="56"/>
      <c r="E408" s="56"/>
      <c r="F408" s="56"/>
      <c r="G408" s="56"/>
      <c r="H408" s="56"/>
      <c r="I408" s="56"/>
      <c r="J408" s="56"/>
      <c r="L408" s="56"/>
    </row>
    <row r="409" spans="2:12" x14ac:dyDescent="0.2">
      <c r="B409" s="56"/>
      <c r="C409" s="56"/>
      <c r="D409" s="56"/>
      <c r="E409" s="56"/>
      <c r="F409" s="56"/>
      <c r="G409" s="56"/>
      <c r="H409" s="56"/>
      <c r="I409" s="56"/>
      <c r="J409" s="56"/>
      <c r="L409" s="56"/>
    </row>
    <row r="410" spans="2:12" x14ac:dyDescent="0.2">
      <c r="B410" s="56"/>
      <c r="C410" s="56"/>
      <c r="D410" s="56"/>
      <c r="E410" s="56"/>
      <c r="F410" s="56"/>
      <c r="G410" s="56"/>
      <c r="H410" s="56"/>
      <c r="I410" s="56"/>
      <c r="J410" s="56"/>
      <c r="L410" s="56"/>
    </row>
    <row r="411" spans="2:12" x14ac:dyDescent="0.2">
      <c r="B411" s="56"/>
      <c r="C411" s="56"/>
      <c r="D411" s="56"/>
      <c r="E411" s="56"/>
      <c r="F411" s="56"/>
      <c r="G411" s="56"/>
      <c r="H411" s="56"/>
      <c r="I411" s="56"/>
      <c r="J411" s="56"/>
      <c r="L411" s="56"/>
    </row>
    <row r="412" spans="2:12" x14ac:dyDescent="0.2">
      <c r="B412" s="56"/>
      <c r="C412" s="56"/>
      <c r="D412" s="56"/>
      <c r="E412" s="56"/>
      <c r="F412" s="56"/>
      <c r="G412" s="56"/>
      <c r="H412" s="56"/>
      <c r="I412" s="56"/>
      <c r="J412" s="56"/>
      <c r="L412" s="56"/>
    </row>
    <row r="413" spans="2:12" x14ac:dyDescent="0.2">
      <c r="B413" s="56"/>
      <c r="C413" s="56"/>
      <c r="D413" s="56"/>
      <c r="E413" s="56"/>
      <c r="F413" s="56"/>
      <c r="G413" s="56"/>
      <c r="H413" s="56"/>
      <c r="I413" s="56"/>
      <c r="J413" s="56"/>
      <c r="L413" s="56"/>
    </row>
    <row r="414" spans="2:12" x14ac:dyDescent="0.2">
      <c r="B414" s="56"/>
      <c r="C414" s="56"/>
      <c r="D414" s="56"/>
      <c r="E414" s="56"/>
      <c r="F414" s="56"/>
      <c r="G414" s="56"/>
      <c r="H414" s="56"/>
      <c r="I414" s="56"/>
      <c r="J414" s="56"/>
      <c r="L414" s="56"/>
    </row>
    <row r="415" spans="2:12" x14ac:dyDescent="0.2">
      <c r="B415" s="56"/>
      <c r="C415" s="56"/>
      <c r="D415" s="56"/>
      <c r="E415" s="56"/>
      <c r="F415" s="56"/>
      <c r="G415" s="56"/>
      <c r="H415" s="56"/>
      <c r="I415" s="56"/>
      <c r="J415" s="56"/>
      <c r="L415" s="56"/>
    </row>
    <row r="416" spans="2:12" x14ac:dyDescent="0.2">
      <c r="B416" s="56"/>
      <c r="C416" s="56"/>
      <c r="D416" s="56"/>
      <c r="E416" s="56"/>
      <c r="F416" s="56"/>
      <c r="G416" s="56"/>
      <c r="H416" s="56"/>
      <c r="I416" s="56"/>
      <c r="J416" s="56"/>
      <c r="L416" s="56"/>
    </row>
    <row r="417" spans="2:12" x14ac:dyDescent="0.2">
      <c r="B417" s="56"/>
      <c r="C417" s="56"/>
      <c r="D417" s="56"/>
      <c r="E417" s="56"/>
      <c r="F417" s="56"/>
      <c r="G417" s="56"/>
      <c r="H417" s="56"/>
      <c r="I417" s="56"/>
      <c r="J417" s="56"/>
      <c r="L417" s="56"/>
    </row>
    <row r="418" spans="2:12" x14ac:dyDescent="0.2">
      <c r="B418" s="56"/>
      <c r="C418" s="56"/>
      <c r="D418" s="56"/>
      <c r="E418" s="56"/>
      <c r="F418" s="56"/>
      <c r="G418" s="56"/>
      <c r="H418" s="56"/>
      <c r="I418" s="56"/>
      <c r="J418" s="56"/>
      <c r="L418" s="56"/>
    </row>
    <row r="419" spans="2:12" x14ac:dyDescent="0.2">
      <c r="B419" s="56"/>
      <c r="C419" s="56"/>
      <c r="D419" s="56"/>
      <c r="E419" s="56"/>
      <c r="F419" s="56"/>
      <c r="G419" s="56"/>
      <c r="H419" s="56"/>
      <c r="I419" s="56"/>
      <c r="J419" s="56"/>
      <c r="L419" s="56"/>
    </row>
    <row r="420" spans="2:12" x14ac:dyDescent="0.2">
      <c r="B420" s="56"/>
      <c r="C420" s="56"/>
      <c r="D420" s="56"/>
      <c r="E420" s="56"/>
      <c r="F420" s="56"/>
      <c r="G420" s="56"/>
      <c r="H420" s="56"/>
      <c r="I420" s="56"/>
      <c r="J420" s="56"/>
      <c r="L420" s="56"/>
    </row>
    <row r="421" spans="2:12" x14ac:dyDescent="0.2">
      <c r="B421" s="56"/>
      <c r="C421" s="56"/>
      <c r="D421" s="56"/>
      <c r="E421" s="56"/>
      <c r="F421" s="56"/>
      <c r="G421" s="56"/>
      <c r="H421" s="56"/>
      <c r="I421" s="56"/>
      <c r="J421" s="56"/>
      <c r="L421" s="56"/>
    </row>
    <row r="422" spans="2:12" x14ac:dyDescent="0.2">
      <c r="B422" s="56"/>
      <c r="C422" s="56"/>
      <c r="D422" s="56"/>
      <c r="E422" s="56"/>
      <c r="F422" s="56"/>
      <c r="G422" s="56"/>
      <c r="H422" s="56"/>
      <c r="I422" s="56"/>
      <c r="J422" s="56"/>
      <c r="L422" s="56"/>
    </row>
    <row r="423" spans="2:12" x14ac:dyDescent="0.2">
      <c r="B423" s="56"/>
      <c r="C423" s="56"/>
      <c r="D423" s="56"/>
      <c r="E423" s="56"/>
      <c r="F423" s="56"/>
      <c r="G423" s="56"/>
      <c r="H423" s="56"/>
      <c r="I423" s="56"/>
      <c r="J423" s="56"/>
      <c r="L423" s="56"/>
    </row>
    <row r="424" spans="2:12" x14ac:dyDescent="0.2">
      <c r="B424" s="56"/>
      <c r="C424" s="56"/>
      <c r="D424" s="56"/>
      <c r="E424" s="56"/>
      <c r="F424" s="56"/>
      <c r="G424" s="56"/>
      <c r="H424" s="56"/>
      <c r="I424" s="56"/>
      <c r="J424" s="56"/>
      <c r="L424" s="56"/>
    </row>
    <row r="425" spans="2:12" x14ac:dyDescent="0.2">
      <c r="B425" s="56"/>
      <c r="C425" s="56"/>
      <c r="D425" s="56"/>
      <c r="E425" s="56"/>
      <c r="F425" s="56"/>
      <c r="G425" s="56"/>
      <c r="H425" s="56"/>
      <c r="I425" s="56"/>
      <c r="J425" s="56"/>
      <c r="L425" s="56"/>
    </row>
    <row r="426" spans="2:12" x14ac:dyDescent="0.2">
      <c r="B426" s="56"/>
      <c r="C426" s="56"/>
      <c r="D426" s="56"/>
      <c r="E426" s="56"/>
      <c r="F426" s="56"/>
      <c r="G426" s="56"/>
      <c r="H426" s="56"/>
      <c r="I426" s="56"/>
      <c r="J426" s="56"/>
      <c r="L426" s="56"/>
    </row>
    <row r="427" spans="2:12" x14ac:dyDescent="0.2">
      <c r="B427" s="56"/>
      <c r="C427" s="56"/>
      <c r="D427" s="56"/>
      <c r="E427" s="56"/>
      <c r="F427" s="56"/>
      <c r="G427" s="56"/>
      <c r="H427" s="56"/>
      <c r="I427" s="56"/>
      <c r="J427" s="56"/>
      <c r="L427" s="56"/>
    </row>
    <row r="428" spans="2:12" x14ac:dyDescent="0.2">
      <c r="B428" s="56"/>
      <c r="C428" s="56"/>
      <c r="D428" s="56"/>
      <c r="E428" s="56"/>
      <c r="F428" s="56"/>
      <c r="G428" s="56"/>
      <c r="H428" s="56"/>
      <c r="I428" s="56"/>
      <c r="J428" s="56"/>
      <c r="L428" s="56"/>
    </row>
    <row r="429" spans="2:12" x14ac:dyDescent="0.2">
      <c r="B429" s="56"/>
      <c r="C429" s="56"/>
      <c r="D429" s="56"/>
      <c r="E429" s="56"/>
      <c r="F429" s="56"/>
      <c r="G429" s="56"/>
      <c r="H429" s="56"/>
      <c r="I429" s="56"/>
      <c r="J429" s="56"/>
      <c r="L429" s="56"/>
    </row>
    <row r="430" spans="2:12" x14ac:dyDescent="0.2">
      <c r="B430" s="56"/>
      <c r="C430" s="56"/>
      <c r="D430" s="56"/>
      <c r="E430" s="56"/>
      <c r="F430" s="56"/>
      <c r="G430" s="56"/>
      <c r="H430" s="56"/>
      <c r="I430" s="56"/>
      <c r="J430" s="56"/>
      <c r="L430" s="56"/>
    </row>
    <row r="431" spans="2:12" x14ac:dyDescent="0.2">
      <c r="B431" s="56"/>
      <c r="C431" s="56"/>
      <c r="D431" s="56"/>
      <c r="E431" s="56"/>
      <c r="F431" s="56"/>
      <c r="G431" s="56"/>
      <c r="H431" s="56"/>
      <c r="I431" s="56"/>
      <c r="J431" s="56"/>
      <c r="L431" s="56"/>
    </row>
    <row r="432" spans="2:12" x14ac:dyDescent="0.2">
      <c r="B432" s="56"/>
      <c r="C432" s="56"/>
      <c r="D432" s="56"/>
      <c r="E432" s="56"/>
      <c r="F432" s="56"/>
      <c r="G432" s="56"/>
      <c r="H432" s="56"/>
      <c r="I432" s="56"/>
      <c r="J432" s="56"/>
      <c r="L432" s="56"/>
    </row>
    <row r="433" spans="2:12" x14ac:dyDescent="0.2">
      <c r="B433" s="56"/>
      <c r="C433" s="56"/>
      <c r="D433" s="56"/>
      <c r="E433" s="56"/>
      <c r="F433" s="56"/>
      <c r="G433" s="56"/>
      <c r="H433" s="56"/>
      <c r="I433" s="56"/>
      <c r="J433" s="56"/>
      <c r="L433" s="56"/>
    </row>
    <row r="434" spans="2:12" x14ac:dyDescent="0.2">
      <c r="B434" s="56"/>
      <c r="C434" s="56"/>
      <c r="D434" s="56"/>
      <c r="E434" s="56"/>
      <c r="F434" s="56"/>
      <c r="G434" s="56"/>
      <c r="H434" s="56"/>
      <c r="I434" s="56"/>
      <c r="J434" s="56"/>
      <c r="L434" s="56"/>
    </row>
    <row r="435" spans="2:12" x14ac:dyDescent="0.2">
      <c r="B435" s="56"/>
      <c r="C435" s="56"/>
      <c r="D435" s="56"/>
      <c r="E435" s="56"/>
      <c r="F435" s="56"/>
      <c r="G435" s="56"/>
      <c r="H435" s="56"/>
      <c r="I435" s="56"/>
      <c r="J435" s="56"/>
      <c r="L435" s="56"/>
    </row>
    <row r="436" spans="2:12" x14ac:dyDescent="0.2">
      <c r="B436" s="56"/>
      <c r="C436" s="56"/>
      <c r="D436" s="56"/>
      <c r="E436" s="56"/>
      <c r="F436" s="56"/>
      <c r="G436" s="56"/>
      <c r="H436" s="56"/>
      <c r="I436" s="56"/>
      <c r="J436" s="56"/>
      <c r="L436" s="56"/>
    </row>
    <row r="437" spans="2:12" x14ac:dyDescent="0.2">
      <c r="B437" s="56"/>
      <c r="C437" s="56"/>
      <c r="D437" s="56"/>
      <c r="E437" s="56"/>
      <c r="F437" s="56"/>
      <c r="G437" s="56"/>
      <c r="H437" s="56"/>
      <c r="I437" s="56"/>
      <c r="J437" s="56"/>
      <c r="L437" s="56"/>
    </row>
    <row r="438" spans="2:12" x14ac:dyDescent="0.2">
      <c r="B438" s="56"/>
      <c r="C438" s="56"/>
      <c r="D438" s="56"/>
      <c r="E438" s="56"/>
      <c r="F438" s="56"/>
      <c r="G438" s="56"/>
      <c r="H438" s="56"/>
      <c r="I438" s="56"/>
      <c r="J438" s="56"/>
      <c r="L438" s="56"/>
    </row>
    <row r="439" spans="2:12" x14ac:dyDescent="0.2">
      <c r="B439" s="56"/>
      <c r="C439" s="56"/>
      <c r="D439" s="56"/>
      <c r="E439" s="56"/>
      <c r="F439" s="56"/>
      <c r="G439" s="56"/>
      <c r="H439" s="56"/>
      <c r="I439" s="56"/>
      <c r="J439" s="56"/>
      <c r="L439" s="56"/>
    </row>
    <row r="440" spans="2:12" x14ac:dyDescent="0.2">
      <c r="B440" s="56"/>
      <c r="C440" s="56"/>
      <c r="D440" s="56"/>
      <c r="E440" s="56"/>
      <c r="F440" s="56"/>
      <c r="G440" s="56"/>
      <c r="H440" s="56"/>
      <c r="I440" s="56"/>
      <c r="J440" s="56"/>
      <c r="L440" s="56"/>
    </row>
    <row r="441" spans="2:12" x14ac:dyDescent="0.2">
      <c r="B441" s="56"/>
      <c r="C441" s="56"/>
      <c r="D441" s="56"/>
      <c r="E441" s="56"/>
      <c r="F441" s="56"/>
      <c r="G441" s="56"/>
      <c r="H441" s="56"/>
      <c r="I441" s="56"/>
      <c r="J441" s="56"/>
      <c r="L441" s="56"/>
    </row>
    <row r="442" spans="2:12" x14ac:dyDescent="0.2">
      <c r="B442" s="56"/>
      <c r="C442" s="56"/>
      <c r="D442" s="56"/>
      <c r="E442" s="56"/>
      <c r="F442" s="56"/>
      <c r="G442" s="56"/>
      <c r="H442" s="56"/>
      <c r="I442" s="56"/>
      <c r="J442" s="56"/>
      <c r="L442" s="56"/>
    </row>
    <row r="443" spans="2:12" x14ac:dyDescent="0.2">
      <c r="B443" s="56"/>
      <c r="C443" s="56"/>
      <c r="D443" s="56"/>
      <c r="E443" s="56"/>
      <c r="F443" s="56"/>
      <c r="G443" s="56"/>
      <c r="H443" s="56"/>
      <c r="I443" s="56"/>
      <c r="J443" s="56"/>
      <c r="L443" s="56"/>
    </row>
    <row r="444" spans="2:12" x14ac:dyDescent="0.2">
      <c r="B444" s="56"/>
      <c r="C444" s="56"/>
      <c r="D444" s="56"/>
      <c r="E444" s="56"/>
      <c r="F444" s="56"/>
      <c r="G444" s="56"/>
      <c r="H444" s="56"/>
      <c r="I444" s="56"/>
      <c r="J444" s="56"/>
      <c r="L444" s="56"/>
    </row>
    <row r="445" spans="2:12" x14ac:dyDescent="0.2">
      <c r="B445" s="56"/>
      <c r="C445" s="56"/>
      <c r="D445" s="56"/>
      <c r="E445" s="56"/>
      <c r="F445" s="56"/>
      <c r="G445" s="56"/>
      <c r="H445" s="56"/>
      <c r="I445" s="56"/>
      <c r="J445" s="56"/>
      <c r="L445" s="56"/>
    </row>
    <row r="446" spans="2:12" x14ac:dyDescent="0.2">
      <c r="B446" s="56"/>
      <c r="C446" s="56"/>
      <c r="D446" s="56"/>
      <c r="E446" s="56"/>
      <c r="F446" s="56"/>
      <c r="G446" s="56"/>
      <c r="H446" s="56"/>
      <c r="I446" s="56"/>
      <c r="J446" s="56"/>
      <c r="L446" s="56"/>
    </row>
    <row r="447" spans="2:12" x14ac:dyDescent="0.2">
      <c r="B447" s="56"/>
      <c r="C447" s="56"/>
      <c r="D447" s="56"/>
      <c r="E447" s="56"/>
      <c r="F447" s="56"/>
      <c r="G447" s="56"/>
      <c r="H447" s="56"/>
      <c r="I447" s="56"/>
      <c r="J447" s="56"/>
      <c r="L447" s="56"/>
    </row>
    <row r="448" spans="2:12" x14ac:dyDescent="0.2">
      <c r="B448" s="56"/>
      <c r="C448" s="56"/>
      <c r="D448" s="56"/>
      <c r="E448" s="56"/>
      <c r="F448" s="56"/>
      <c r="G448" s="56"/>
      <c r="H448" s="56"/>
      <c r="I448" s="56"/>
      <c r="J448" s="56"/>
      <c r="L448" s="56"/>
    </row>
    <row r="449" spans="2:12" x14ac:dyDescent="0.2">
      <c r="B449" s="56"/>
      <c r="C449" s="56"/>
      <c r="D449" s="56"/>
      <c r="E449" s="56"/>
      <c r="F449" s="56"/>
      <c r="G449" s="56"/>
      <c r="H449" s="56"/>
      <c r="I449" s="56"/>
      <c r="J449" s="56"/>
      <c r="L449" s="56"/>
    </row>
    <row r="450" spans="2:12" x14ac:dyDescent="0.2">
      <c r="B450" s="56"/>
      <c r="C450" s="56"/>
      <c r="D450" s="56"/>
      <c r="E450" s="56"/>
      <c r="F450" s="56"/>
      <c r="G450" s="56"/>
      <c r="H450" s="56"/>
      <c r="I450" s="56"/>
      <c r="J450" s="56"/>
      <c r="L450" s="56"/>
    </row>
    <row r="451" spans="2:12" x14ac:dyDescent="0.2">
      <c r="B451" s="56"/>
      <c r="C451" s="56"/>
      <c r="D451" s="56"/>
      <c r="E451" s="56"/>
      <c r="F451" s="56"/>
      <c r="G451" s="56"/>
      <c r="H451" s="56"/>
      <c r="I451" s="56"/>
      <c r="J451" s="56"/>
      <c r="L451" s="56"/>
    </row>
    <row r="452" spans="2:12" x14ac:dyDescent="0.2">
      <c r="B452" s="56"/>
      <c r="C452" s="56"/>
      <c r="D452" s="56"/>
      <c r="E452" s="56"/>
      <c r="F452" s="56"/>
      <c r="G452" s="56"/>
      <c r="H452" s="56"/>
      <c r="I452" s="56"/>
      <c r="J452" s="56"/>
      <c r="L452" s="56"/>
    </row>
    <row r="453" spans="2:12" x14ac:dyDescent="0.2">
      <c r="B453" s="56"/>
      <c r="C453" s="56"/>
      <c r="D453" s="56"/>
      <c r="E453" s="56"/>
      <c r="F453" s="56"/>
      <c r="G453" s="56"/>
      <c r="H453" s="56"/>
      <c r="I453" s="56"/>
      <c r="J453" s="56"/>
      <c r="L453" s="56"/>
    </row>
    <row r="454" spans="2:12" x14ac:dyDescent="0.2">
      <c r="B454" s="56"/>
      <c r="C454" s="56"/>
      <c r="D454" s="56"/>
      <c r="E454" s="56"/>
      <c r="F454" s="56"/>
      <c r="G454" s="56"/>
      <c r="H454" s="56"/>
      <c r="I454" s="56"/>
      <c r="J454" s="56"/>
      <c r="L454" s="56"/>
    </row>
    <row r="455" spans="2:12" x14ac:dyDescent="0.2">
      <c r="B455" s="56"/>
      <c r="C455" s="56"/>
      <c r="D455" s="56"/>
      <c r="E455" s="56"/>
      <c r="F455" s="56"/>
      <c r="G455" s="56"/>
      <c r="H455" s="56"/>
      <c r="I455" s="56"/>
      <c r="J455" s="56"/>
      <c r="L455" s="56"/>
    </row>
    <row r="456" spans="2:12" x14ac:dyDescent="0.2">
      <c r="B456" s="56"/>
      <c r="C456" s="56"/>
      <c r="D456" s="56"/>
      <c r="E456" s="56"/>
      <c r="F456" s="56"/>
      <c r="G456" s="56"/>
      <c r="H456" s="56"/>
      <c r="I456" s="56"/>
      <c r="J456" s="56"/>
      <c r="L456" s="56"/>
    </row>
    <row r="457" spans="2:12" x14ac:dyDescent="0.2">
      <c r="B457" s="56"/>
      <c r="C457" s="56"/>
      <c r="D457" s="56"/>
      <c r="E457" s="56"/>
      <c r="F457" s="56"/>
      <c r="G457" s="56"/>
      <c r="H457" s="56"/>
      <c r="I457" s="56"/>
      <c r="J457" s="56"/>
      <c r="L457" s="56"/>
    </row>
    <row r="458" spans="2:12" x14ac:dyDescent="0.2">
      <c r="B458" s="56"/>
      <c r="C458" s="56"/>
      <c r="D458" s="56"/>
      <c r="E458" s="56"/>
      <c r="F458" s="56"/>
      <c r="G458" s="56"/>
      <c r="H458" s="56"/>
      <c r="I458" s="56"/>
      <c r="J458" s="56"/>
      <c r="L458" s="56"/>
    </row>
    <row r="459" spans="2:12" x14ac:dyDescent="0.2">
      <c r="B459" s="56"/>
      <c r="C459" s="56"/>
      <c r="D459" s="56"/>
      <c r="E459" s="56"/>
      <c r="F459" s="56"/>
      <c r="G459" s="56"/>
      <c r="H459" s="56"/>
      <c r="I459" s="56"/>
      <c r="J459" s="56"/>
      <c r="L459" s="56"/>
    </row>
    <row r="460" spans="2:12" x14ac:dyDescent="0.2">
      <c r="B460" s="56"/>
      <c r="C460" s="56"/>
      <c r="D460" s="56"/>
      <c r="E460" s="56"/>
      <c r="F460" s="56"/>
      <c r="G460" s="56"/>
      <c r="H460" s="56"/>
      <c r="I460" s="56"/>
      <c r="J460" s="56"/>
      <c r="L460" s="56"/>
    </row>
    <row r="461" spans="2:12" x14ac:dyDescent="0.2">
      <c r="B461" s="56"/>
      <c r="C461" s="56"/>
      <c r="D461" s="56"/>
      <c r="E461" s="56"/>
      <c r="F461" s="56"/>
      <c r="G461" s="56"/>
      <c r="H461" s="56"/>
      <c r="I461" s="56"/>
      <c r="J461" s="56"/>
      <c r="L461" s="56"/>
    </row>
    <row r="462" spans="2:12" x14ac:dyDescent="0.2">
      <c r="B462" s="56"/>
      <c r="C462" s="56"/>
      <c r="D462" s="56"/>
      <c r="E462" s="56"/>
      <c r="F462" s="56"/>
      <c r="G462" s="56"/>
      <c r="H462" s="56"/>
      <c r="I462" s="56"/>
      <c r="J462" s="56"/>
      <c r="L462" s="56"/>
    </row>
    <row r="463" spans="2:12" x14ac:dyDescent="0.2">
      <c r="B463" s="56"/>
      <c r="C463" s="56"/>
      <c r="D463" s="56"/>
      <c r="E463" s="56"/>
      <c r="F463" s="56"/>
      <c r="G463" s="56"/>
      <c r="H463" s="56"/>
      <c r="I463" s="56"/>
      <c r="J463" s="56"/>
      <c r="L463" s="56"/>
    </row>
    <row r="464" spans="2:12" x14ac:dyDescent="0.2">
      <c r="B464" s="56"/>
      <c r="C464" s="56"/>
      <c r="D464" s="56"/>
      <c r="E464" s="56"/>
      <c r="F464" s="56"/>
      <c r="G464" s="56"/>
      <c r="H464" s="56"/>
      <c r="I464" s="56"/>
      <c r="J464" s="56"/>
      <c r="L464" s="56"/>
    </row>
    <row r="465" spans="2:12" x14ac:dyDescent="0.2">
      <c r="B465" s="56"/>
      <c r="C465" s="56"/>
      <c r="D465" s="56"/>
      <c r="E465" s="56"/>
      <c r="F465" s="56"/>
      <c r="G465" s="56"/>
      <c r="H465" s="56"/>
      <c r="I465" s="56"/>
      <c r="J465" s="56"/>
      <c r="L465" s="56"/>
    </row>
    <row r="466" spans="2:12" x14ac:dyDescent="0.2">
      <c r="B466" s="56"/>
      <c r="C466" s="56"/>
      <c r="D466" s="56"/>
      <c r="E466" s="56"/>
      <c r="F466" s="56"/>
      <c r="G466" s="56"/>
      <c r="H466" s="56"/>
      <c r="I466" s="56"/>
      <c r="J466" s="56"/>
      <c r="L466" s="56"/>
    </row>
    <row r="467" spans="2:12" x14ac:dyDescent="0.2">
      <c r="B467" s="56"/>
      <c r="C467" s="56"/>
      <c r="D467" s="56"/>
      <c r="E467" s="56"/>
      <c r="F467" s="56"/>
      <c r="G467" s="56"/>
      <c r="H467" s="56"/>
      <c r="I467" s="56"/>
      <c r="J467" s="56"/>
      <c r="L467" s="56"/>
    </row>
    <row r="468" spans="2:12" x14ac:dyDescent="0.2">
      <c r="B468" s="56"/>
      <c r="C468" s="56"/>
      <c r="D468" s="56"/>
      <c r="E468" s="56"/>
      <c r="F468" s="56"/>
      <c r="G468" s="56"/>
      <c r="H468" s="56"/>
      <c r="I468" s="56"/>
      <c r="J468" s="56"/>
      <c r="L468" s="56"/>
    </row>
    <row r="469" spans="2:12" x14ac:dyDescent="0.2">
      <c r="B469" s="56"/>
      <c r="C469" s="56"/>
      <c r="D469" s="56"/>
      <c r="E469" s="56"/>
      <c r="F469" s="56"/>
      <c r="G469" s="56"/>
      <c r="H469" s="56"/>
      <c r="I469" s="56"/>
      <c r="J469" s="56"/>
      <c r="L469" s="56"/>
    </row>
    <row r="470" spans="2:12" x14ac:dyDescent="0.2">
      <c r="B470" s="56"/>
      <c r="C470" s="56"/>
      <c r="D470" s="56"/>
      <c r="E470" s="56"/>
      <c r="F470" s="56"/>
      <c r="G470" s="56"/>
      <c r="H470" s="56"/>
      <c r="I470" s="56"/>
      <c r="J470" s="56"/>
      <c r="L470" s="56"/>
    </row>
    <row r="471" spans="2:12" x14ac:dyDescent="0.2">
      <c r="B471" s="56"/>
      <c r="C471" s="56"/>
      <c r="D471" s="56"/>
      <c r="E471" s="56"/>
      <c r="F471" s="56"/>
      <c r="G471" s="56"/>
      <c r="H471" s="56"/>
      <c r="I471" s="56"/>
      <c r="J471" s="56"/>
      <c r="L471" s="56"/>
    </row>
    <row r="472" spans="2:12" x14ac:dyDescent="0.2">
      <c r="B472" s="56"/>
      <c r="C472" s="56"/>
      <c r="D472" s="56"/>
      <c r="E472" s="56"/>
      <c r="F472" s="56"/>
      <c r="G472" s="56"/>
      <c r="H472" s="56"/>
      <c r="I472" s="56"/>
      <c r="J472" s="56"/>
      <c r="L472" s="56"/>
    </row>
    <row r="473" spans="2:12" x14ac:dyDescent="0.2">
      <c r="B473" s="56"/>
      <c r="C473" s="56"/>
      <c r="D473" s="56"/>
      <c r="E473" s="56"/>
      <c r="F473" s="56"/>
      <c r="G473" s="56"/>
      <c r="H473" s="56"/>
      <c r="I473" s="56"/>
      <c r="J473" s="56"/>
      <c r="L473" s="56"/>
    </row>
    <row r="474" spans="2:12" x14ac:dyDescent="0.2">
      <c r="B474" s="56"/>
      <c r="C474" s="56"/>
      <c r="D474" s="56"/>
      <c r="E474" s="56"/>
      <c r="F474" s="56"/>
      <c r="G474" s="56"/>
      <c r="H474" s="56"/>
      <c r="I474" s="56"/>
      <c r="J474" s="56"/>
      <c r="L474" s="56"/>
    </row>
    <row r="475" spans="2:12" x14ac:dyDescent="0.2">
      <c r="B475" s="56"/>
      <c r="C475" s="56"/>
      <c r="D475" s="56"/>
      <c r="E475" s="56"/>
      <c r="F475" s="56"/>
      <c r="G475" s="56"/>
      <c r="H475" s="56"/>
      <c r="I475" s="56"/>
      <c r="J475" s="56"/>
      <c r="L475" s="56"/>
    </row>
    <row r="476" spans="2:12" x14ac:dyDescent="0.2">
      <c r="B476" s="56"/>
      <c r="C476" s="56"/>
      <c r="D476" s="56"/>
      <c r="E476" s="56"/>
      <c r="F476" s="56"/>
      <c r="G476" s="56"/>
      <c r="H476" s="56"/>
      <c r="I476" s="56"/>
      <c r="J476" s="56"/>
      <c r="L476" s="56"/>
    </row>
    <row r="477" spans="2:12" x14ac:dyDescent="0.2">
      <c r="B477" s="56"/>
      <c r="C477" s="56"/>
      <c r="D477" s="56"/>
      <c r="E477" s="56"/>
      <c r="F477" s="56"/>
      <c r="G477" s="56"/>
      <c r="H477" s="56"/>
      <c r="I477" s="56"/>
      <c r="J477" s="56"/>
      <c r="L477" s="56"/>
    </row>
    <row r="478" spans="2:12" x14ac:dyDescent="0.2">
      <c r="B478" s="56"/>
      <c r="C478" s="56"/>
      <c r="D478" s="56"/>
      <c r="E478" s="56"/>
      <c r="F478" s="56"/>
      <c r="G478" s="56"/>
      <c r="H478" s="56"/>
      <c r="I478" s="56"/>
      <c r="J478" s="56"/>
      <c r="L478" s="56"/>
    </row>
    <row r="479" spans="2:12" x14ac:dyDescent="0.2">
      <c r="B479" s="56"/>
      <c r="C479" s="56"/>
      <c r="D479" s="56"/>
      <c r="E479" s="56"/>
      <c r="F479" s="56"/>
      <c r="G479" s="56"/>
      <c r="H479" s="56"/>
      <c r="I479" s="56"/>
      <c r="J479" s="56"/>
      <c r="L479" s="56"/>
    </row>
    <row r="480" spans="2:12" x14ac:dyDescent="0.2">
      <c r="B480" s="56"/>
      <c r="C480" s="56"/>
      <c r="D480" s="56"/>
      <c r="E480" s="56"/>
      <c r="F480" s="56"/>
      <c r="G480" s="56"/>
      <c r="H480" s="56"/>
      <c r="I480" s="56"/>
      <c r="J480" s="56"/>
      <c r="L480" s="56"/>
    </row>
    <row r="481" spans="2:12" x14ac:dyDescent="0.2">
      <c r="B481" s="56"/>
      <c r="C481" s="56"/>
      <c r="D481" s="56"/>
      <c r="E481" s="56"/>
      <c r="F481" s="56"/>
      <c r="G481" s="56"/>
      <c r="H481" s="56"/>
      <c r="I481" s="56"/>
      <c r="J481" s="56"/>
      <c r="L481" s="56"/>
    </row>
    <row r="482" spans="2:12" x14ac:dyDescent="0.2">
      <c r="B482" s="56"/>
      <c r="C482" s="56"/>
      <c r="D482" s="56"/>
      <c r="E482" s="56"/>
      <c r="F482" s="56"/>
      <c r="G482" s="56"/>
      <c r="H482" s="56"/>
      <c r="I482" s="56"/>
      <c r="J482" s="56"/>
      <c r="L482" s="56"/>
    </row>
    <row r="483" spans="2:12" x14ac:dyDescent="0.2">
      <c r="B483" s="56"/>
      <c r="C483" s="56"/>
      <c r="D483" s="56"/>
      <c r="E483" s="56"/>
      <c r="F483" s="56"/>
      <c r="G483" s="56"/>
      <c r="H483" s="56"/>
      <c r="I483" s="56"/>
      <c r="J483" s="56"/>
      <c r="L483" s="56"/>
    </row>
    <row r="484" spans="2:12" x14ac:dyDescent="0.2">
      <c r="B484" s="56"/>
      <c r="C484" s="56"/>
      <c r="D484" s="56"/>
      <c r="E484" s="56"/>
      <c r="F484" s="56"/>
      <c r="G484" s="56"/>
      <c r="H484" s="56"/>
      <c r="I484" s="56"/>
      <c r="J484" s="56"/>
      <c r="L484" s="56"/>
    </row>
    <row r="485" spans="2:12" x14ac:dyDescent="0.2">
      <c r="B485" s="56"/>
      <c r="C485" s="56"/>
      <c r="D485" s="56"/>
      <c r="E485" s="56"/>
      <c r="F485" s="56"/>
      <c r="G485" s="56"/>
      <c r="H485" s="56"/>
      <c r="I485" s="56"/>
      <c r="J485" s="56"/>
      <c r="L485" s="56"/>
    </row>
    <row r="486" spans="2:12" x14ac:dyDescent="0.2">
      <c r="B486" s="56"/>
      <c r="C486" s="56"/>
      <c r="D486" s="56"/>
      <c r="E486" s="56"/>
      <c r="F486" s="56"/>
      <c r="G486" s="56"/>
      <c r="H486" s="56"/>
      <c r="I486" s="56"/>
      <c r="J486" s="56"/>
      <c r="L486" s="56"/>
    </row>
    <row r="487" spans="2:12" x14ac:dyDescent="0.2">
      <c r="B487" s="56"/>
      <c r="C487" s="56"/>
      <c r="D487" s="56"/>
      <c r="E487" s="56"/>
      <c r="F487" s="56"/>
      <c r="G487" s="56"/>
      <c r="H487" s="56"/>
      <c r="I487" s="56"/>
      <c r="J487" s="56"/>
      <c r="L487" s="56"/>
    </row>
    <row r="488" spans="2:12" x14ac:dyDescent="0.2">
      <c r="B488" s="56"/>
      <c r="C488" s="56"/>
      <c r="D488" s="56"/>
      <c r="E488" s="56"/>
      <c r="F488" s="56"/>
      <c r="G488" s="56"/>
      <c r="H488" s="56"/>
      <c r="I488" s="56"/>
      <c r="J488" s="56"/>
      <c r="L488" s="56"/>
    </row>
    <row r="489" spans="2:12" x14ac:dyDescent="0.2">
      <c r="B489" s="56"/>
      <c r="C489" s="56"/>
      <c r="D489" s="56"/>
      <c r="E489" s="56"/>
      <c r="F489" s="56"/>
      <c r="G489" s="56"/>
      <c r="H489" s="56"/>
      <c r="I489" s="56"/>
      <c r="J489" s="56"/>
      <c r="L489" s="56"/>
    </row>
    <row r="490" spans="2:12" x14ac:dyDescent="0.2">
      <c r="B490" s="56"/>
      <c r="C490" s="56"/>
      <c r="D490" s="56"/>
      <c r="E490" s="56"/>
      <c r="F490" s="56"/>
      <c r="G490" s="56"/>
      <c r="H490" s="56"/>
      <c r="I490" s="56"/>
      <c r="J490" s="56"/>
      <c r="L490" s="56"/>
    </row>
    <row r="491" spans="2:12" x14ac:dyDescent="0.2">
      <c r="B491" s="56"/>
      <c r="C491" s="56"/>
      <c r="D491" s="56"/>
      <c r="E491" s="56"/>
      <c r="F491" s="56"/>
      <c r="G491" s="56"/>
      <c r="H491" s="56"/>
      <c r="I491" s="56"/>
      <c r="J491" s="56"/>
      <c r="L491" s="56"/>
    </row>
    <row r="492" spans="2:12" x14ac:dyDescent="0.2">
      <c r="B492" s="56"/>
      <c r="C492" s="56"/>
      <c r="D492" s="56"/>
      <c r="E492" s="56"/>
      <c r="F492" s="56"/>
      <c r="G492" s="56"/>
      <c r="H492" s="56"/>
      <c r="I492" s="56"/>
      <c r="J492" s="56"/>
      <c r="L492" s="56"/>
    </row>
    <row r="493" spans="2:12" x14ac:dyDescent="0.2">
      <c r="B493" s="56"/>
      <c r="C493" s="56"/>
      <c r="D493" s="56"/>
      <c r="E493" s="56"/>
      <c r="F493" s="56"/>
      <c r="G493" s="56"/>
      <c r="H493" s="56"/>
      <c r="I493" s="56"/>
      <c r="J493" s="56"/>
      <c r="L493" s="56"/>
    </row>
    <row r="494" spans="2:12" x14ac:dyDescent="0.2">
      <c r="B494" s="56"/>
      <c r="C494" s="56"/>
      <c r="D494" s="56"/>
      <c r="E494" s="56"/>
      <c r="F494" s="56"/>
      <c r="G494" s="56"/>
      <c r="H494" s="56"/>
      <c r="I494" s="56"/>
      <c r="J494" s="56"/>
      <c r="L494" s="56"/>
    </row>
    <row r="495" spans="2:12" x14ac:dyDescent="0.2">
      <c r="B495" s="56"/>
      <c r="C495" s="56"/>
      <c r="D495" s="56"/>
      <c r="E495" s="56"/>
      <c r="F495" s="56"/>
      <c r="G495" s="56"/>
      <c r="H495" s="56"/>
      <c r="I495" s="56"/>
      <c r="J495" s="56"/>
      <c r="L495" s="56"/>
    </row>
    <row r="496" spans="2:12" x14ac:dyDescent="0.2">
      <c r="B496" s="56"/>
      <c r="C496" s="56"/>
      <c r="D496" s="56"/>
      <c r="E496" s="56"/>
      <c r="F496" s="56"/>
      <c r="G496" s="56"/>
      <c r="H496" s="56"/>
      <c r="I496" s="56"/>
      <c r="J496" s="56"/>
      <c r="L496" s="56"/>
    </row>
    <row r="497" spans="2:12" x14ac:dyDescent="0.2">
      <c r="B497" s="56"/>
      <c r="C497" s="56"/>
      <c r="D497" s="56"/>
      <c r="E497" s="56"/>
      <c r="F497" s="56"/>
      <c r="G497" s="56"/>
      <c r="H497" s="56"/>
      <c r="I497" s="56"/>
      <c r="J497" s="56"/>
      <c r="L497" s="56"/>
    </row>
    <row r="498" spans="2:12" x14ac:dyDescent="0.2">
      <c r="B498" s="56"/>
      <c r="C498" s="56"/>
      <c r="D498" s="56"/>
      <c r="E498" s="56"/>
      <c r="F498" s="56"/>
      <c r="G498" s="56"/>
      <c r="H498" s="56"/>
      <c r="I498" s="56"/>
      <c r="J498" s="56"/>
      <c r="L498" s="56"/>
    </row>
    <row r="499" spans="2:12" x14ac:dyDescent="0.2">
      <c r="B499" s="56"/>
      <c r="C499" s="56"/>
      <c r="D499" s="56"/>
      <c r="E499" s="56"/>
      <c r="F499" s="56"/>
      <c r="G499" s="56"/>
      <c r="H499" s="56"/>
      <c r="I499" s="56"/>
      <c r="J499" s="56"/>
      <c r="L499" s="56"/>
    </row>
    <row r="500" spans="2:12" x14ac:dyDescent="0.2">
      <c r="B500" s="56"/>
      <c r="C500" s="56"/>
      <c r="D500" s="56"/>
      <c r="E500" s="56"/>
      <c r="F500" s="56"/>
      <c r="G500" s="56"/>
      <c r="H500" s="56"/>
      <c r="I500" s="56"/>
      <c r="J500" s="56"/>
      <c r="L500" s="56"/>
    </row>
    <row r="501" spans="2:12" x14ac:dyDescent="0.2">
      <c r="B501" s="56"/>
      <c r="C501" s="56"/>
      <c r="D501" s="56"/>
      <c r="E501" s="56"/>
      <c r="F501" s="56"/>
      <c r="G501" s="56"/>
      <c r="H501" s="56"/>
      <c r="I501" s="56"/>
      <c r="J501" s="56"/>
      <c r="L501" s="56"/>
    </row>
    <row r="502" spans="2:12" x14ac:dyDescent="0.2">
      <c r="B502" s="56"/>
      <c r="C502" s="56"/>
      <c r="D502" s="56"/>
      <c r="E502" s="56"/>
      <c r="F502" s="56"/>
      <c r="G502" s="56"/>
      <c r="H502" s="56"/>
      <c r="I502" s="56"/>
      <c r="J502" s="56"/>
      <c r="L502" s="56"/>
    </row>
    <row r="503" spans="2:12" x14ac:dyDescent="0.2">
      <c r="B503" s="56"/>
      <c r="C503" s="56"/>
      <c r="D503" s="56"/>
      <c r="E503" s="56"/>
      <c r="F503" s="56"/>
      <c r="G503" s="56"/>
      <c r="H503" s="56"/>
      <c r="I503" s="56"/>
      <c r="J503" s="56"/>
      <c r="L503" s="56"/>
    </row>
    <row r="504" spans="2:12" x14ac:dyDescent="0.2">
      <c r="B504" s="56"/>
      <c r="C504" s="56"/>
      <c r="D504" s="56"/>
      <c r="E504" s="56"/>
      <c r="F504" s="56"/>
      <c r="G504" s="56"/>
      <c r="H504" s="56"/>
      <c r="I504" s="56"/>
      <c r="J504" s="56"/>
      <c r="L504" s="56"/>
    </row>
    <row r="505" spans="2:12" x14ac:dyDescent="0.2">
      <c r="B505" s="56"/>
      <c r="C505" s="56"/>
      <c r="D505" s="56"/>
      <c r="E505" s="56"/>
      <c r="F505" s="56"/>
      <c r="G505" s="56"/>
      <c r="H505" s="56"/>
      <c r="I505" s="56"/>
      <c r="J505" s="56"/>
      <c r="L505" s="56"/>
    </row>
    <row r="506" spans="2:12" x14ac:dyDescent="0.2">
      <c r="B506" s="56"/>
      <c r="C506" s="56"/>
      <c r="D506" s="56"/>
      <c r="E506" s="56"/>
      <c r="F506" s="56"/>
      <c r="G506" s="56"/>
      <c r="H506" s="56"/>
      <c r="I506" s="56"/>
      <c r="J506" s="56"/>
      <c r="L506" s="56"/>
    </row>
    <row r="507" spans="2:12" x14ac:dyDescent="0.2">
      <c r="B507" s="56"/>
      <c r="C507" s="56"/>
      <c r="D507" s="56"/>
      <c r="E507" s="56"/>
      <c r="F507" s="56"/>
      <c r="G507" s="56"/>
      <c r="H507" s="56"/>
      <c r="I507" s="56"/>
      <c r="J507" s="56"/>
      <c r="L507" s="56"/>
    </row>
    <row r="508" spans="2:12" x14ac:dyDescent="0.2">
      <c r="B508" s="56"/>
      <c r="C508" s="56"/>
      <c r="D508" s="56"/>
      <c r="E508" s="56"/>
      <c r="F508" s="56"/>
      <c r="G508" s="56"/>
      <c r="H508" s="56"/>
      <c r="I508" s="56"/>
      <c r="J508" s="56"/>
      <c r="L508" s="56"/>
    </row>
    <row r="509" spans="2:12" x14ac:dyDescent="0.2">
      <c r="B509" s="56"/>
      <c r="C509" s="56"/>
      <c r="D509" s="56"/>
      <c r="E509" s="56"/>
      <c r="F509" s="56"/>
      <c r="G509" s="56"/>
      <c r="H509" s="56"/>
      <c r="I509" s="56"/>
      <c r="J509" s="56"/>
      <c r="L509" s="56"/>
    </row>
    <row r="510" spans="2:12" x14ac:dyDescent="0.2">
      <c r="B510" s="56"/>
      <c r="C510" s="56"/>
      <c r="D510" s="56"/>
      <c r="E510" s="56"/>
      <c r="F510" s="56"/>
      <c r="G510" s="56"/>
      <c r="H510" s="56"/>
      <c r="I510" s="56"/>
      <c r="J510" s="56"/>
      <c r="L510" s="56"/>
    </row>
    <row r="511" spans="2:12" x14ac:dyDescent="0.2">
      <c r="B511" s="56"/>
      <c r="C511" s="56"/>
      <c r="D511" s="56"/>
      <c r="E511" s="56"/>
      <c r="F511" s="56"/>
      <c r="G511" s="56"/>
      <c r="H511" s="56"/>
      <c r="I511" s="56"/>
      <c r="J511" s="56"/>
      <c r="L511" s="56"/>
    </row>
    <row r="512" spans="2:12" x14ac:dyDescent="0.2">
      <c r="B512" s="56"/>
      <c r="C512" s="56"/>
      <c r="D512" s="56"/>
      <c r="E512" s="56"/>
      <c r="F512" s="56"/>
      <c r="G512" s="56"/>
      <c r="H512" s="56"/>
      <c r="I512" s="56"/>
      <c r="J512" s="56"/>
      <c r="L512" s="56"/>
    </row>
    <row r="513" spans="2:12" x14ac:dyDescent="0.2">
      <c r="B513" s="56"/>
      <c r="C513" s="56"/>
      <c r="D513" s="56"/>
      <c r="E513" s="56"/>
      <c r="F513" s="56"/>
      <c r="G513" s="56"/>
      <c r="H513" s="56"/>
      <c r="I513" s="56"/>
      <c r="J513" s="56"/>
      <c r="L513" s="56"/>
    </row>
    <row r="514" spans="2:12" x14ac:dyDescent="0.2">
      <c r="B514" s="56"/>
      <c r="C514" s="56"/>
      <c r="D514" s="56"/>
      <c r="E514" s="56"/>
      <c r="F514" s="56"/>
      <c r="G514" s="56"/>
      <c r="H514" s="56"/>
      <c r="I514" s="56"/>
      <c r="J514" s="56"/>
      <c r="L514" s="56"/>
    </row>
    <row r="515" spans="2:12" x14ac:dyDescent="0.2">
      <c r="B515" s="56"/>
      <c r="C515" s="56"/>
      <c r="D515" s="56"/>
      <c r="E515" s="56"/>
      <c r="F515" s="56"/>
      <c r="G515" s="56"/>
      <c r="H515" s="56"/>
      <c r="I515" s="56"/>
      <c r="J515" s="56"/>
      <c r="L515" s="56"/>
    </row>
    <row r="516" spans="2:12" x14ac:dyDescent="0.2">
      <c r="B516" s="56"/>
      <c r="C516" s="56"/>
      <c r="D516" s="56"/>
      <c r="E516" s="56"/>
      <c r="F516" s="56"/>
      <c r="G516" s="56"/>
      <c r="H516" s="56"/>
      <c r="I516" s="56"/>
      <c r="J516" s="56"/>
      <c r="L516" s="56"/>
    </row>
    <row r="517" spans="2:12" x14ac:dyDescent="0.2">
      <c r="B517" s="56"/>
      <c r="C517" s="56"/>
      <c r="D517" s="56"/>
      <c r="E517" s="56"/>
      <c r="F517" s="56"/>
      <c r="G517" s="56"/>
      <c r="H517" s="56"/>
      <c r="I517" s="56"/>
      <c r="J517" s="56"/>
      <c r="L517" s="56"/>
    </row>
    <row r="518" spans="2:12" x14ac:dyDescent="0.2">
      <c r="B518" s="56"/>
      <c r="C518" s="56"/>
      <c r="D518" s="56"/>
      <c r="E518" s="56"/>
      <c r="F518" s="56"/>
      <c r="G518" s="56"/>
      <c r="H518" s="56"/>
      <c r="I518" s="56"/>
      <c r="J518" s="56"/>
      <c r="L518" s="56"/>
    </row>
    <row r="519" spans="2:12" x14ac:dyDescent="0.2">
      <c r="B519" s="56"/>
      <c r="C519" s="56"/>
      <c r="D519" s="56"/>
      <c r="E519" s="56"/>
      <c r="F519" s="56"/>
      <c r="G519" s="56"/>
      <c r="H519" s="56"/>
      <c r="I519" s="56"/>
      <c r="J519" s="56"/>
      <c r="L519" s="56"/>
    </row>
    <row r="520" spans="2:12" x14ac:dyDescent="0.2">
      <c r="B520" s="56"/>
      <c r="C520" s="56"/>
      <c r="D520" s="56"/>
      <c r="E520" s="56"/>
      <c r="F520" s="56"/>
      <c r="G520" s="56"/>
      <c r="H520" s="56"/>
      <c r="I520" s="56"/>
      <c r="J520" s="56"/>
      <c r="L520" s="56"/>
    </row>
    <row r="521" spans="2:12" x14ac:dyDescent="0.2">
      <c r="B521" s="56"/>
      <c r="C521" s="56"/>
      <c r="D521" s="56"/>
      <c r="E521" s="56"/>
      <c r="F521" s="56"/>
      <c r="G521" s="56"/>
      <c r="H521" s="56"/>
      <c r="I521" s="56"/>
      <c r="J521" s="56"/>
      <c r="L521" s="56"/>
    </row>
    <row r="522" spans="2:12" x14ac:dyDescent="0.2">
      <c r="B522" s="56"/>
      <c r="C522" s="56"/>
      <c r="D522" s="56"/>
      <c r="E522" s="56"/>
      <c r="F522" s="56"/>
      <c r="G522" s="56"/>
      <c r="H522" s="56"/>
      <c r="I522" s="56"/>
      <c r="J522" s="56"/>
      <c r="L522" s="56"/>
    </row>
    <row r="523" spans="2:12" x14ac:dyDescent="0.2">
      <c r="B523" s="56"/>
      <c r="C523" s="56"/>
      <c r="D523" s="56"/>
      <c r="E523" s="56"/>
      <c r="F523" s="56"/>
      <c r="G523" s="56"/>
      <c r="H523" s="56"/>
      <c r="I523" s="56"/>
      <c r="J523" s="56"/>
      <c r="L523" s="56"/>
    </row>
    <row r="524" spans="2:12" x14ac:dyDescent="0.2">
      <c r="B524" s="56"/>
      <c r="C524" s="56"/>
      <c r="D524" s="56"/>
      <c r="E524" s="56"/>
      <c r="F524" s="56"/>
      <c r="G524" s="56"/>
      <c r="H524" s="56"/>
      <c r="I524" s="56"/>
      <c r="J524" s="56"/>
      <c r="L524" s="56"/>
    </row>
    <row r="525" spans="2:12" x14ac:dyDescent="0.2">
      <c r="B525" s="56"/>
      <c r="C525" s="56"/>
      <c r="D525" s="56"/>
      <c r="E525" s="56"/>
      <c r="F525" s="56"/>
      <c r="G525" s="56"/>
      <c r="H525" s="56"/>
      <c r="I525" s="56"/>
      <c r="J525" s="56"/>
      <c r="L525" s="56"/>
    </row>
    <row r="526" spans="2:12" x14ac:dyDescent="0.2">
      <c r="B526" s="56"/>
      <c r="C526" s="56"/>
      <c r="D526" s="56"/>
      <c r="E526" s="56"/>
      <c r="F526" s="56"/>
      <c r="G526" s="56"/>
      <c r="H526" s="56"/>
      <c r="I526" s="56"/>
      <c r="J526" s="56"/>
      <c r="L526" s="56"/>
    </row>
    <row r="527" spans="2:12" x14ac:dyDescent="0.2">
      <c r="B527" s="56"/>
      <c r="C527" s="56"/>
      <c r="D527" s="56"/>
      <c r="E527" s="56"/>
      <c r="F527" s="56"/>
      <c r="G527" s="56"/>
      <c r="H527" s="56"/>
      <c r="I527" s="56"/>
      <c r="J527" s="56"/>
      <c r="L527" s="56"/>
    </row>
    <row r="528" spans="2:12" x14ac:dyDescent="0.2">
      <c r="B528" s="56"/>
      <c r="C528" s="56"/>
      <c r="D528" s="56"/>
      <c r="E528" s="56"/>
      <c r="F528" s="56"/>
      <c r="G528" s="56"/>
      <c r="H528" s="56"/>
      <c r="I528" s="56"/>
      <c r="J528" s="56"/>
      <c r="L528" s="56"/>
    </row>
    <row r="529" spans="2:12" x14ac:dyDescent="0.2">
      <c r="B529" s="56"/>
      <c r="C529" s="56"/>
      <c r="D529" s="56"/>
      <c r="E529" s="56"/>
      <c r="F529" s="56"/>
      <c r="G529" s="56"/>
      <c r="H529" s="56"/>
      <c r="I529" s="56"/>
      <c r="J529" s="56"/>
      <c r="L529" s="56"/>
    </row>
    <row r="530" spans="2:12" x14ac:dyDescent="0.2">
      <c r="B530" s="56"/>
      <c r="C530" s="56"/>
      <c r="D530" s="56"/>
      <c r="E530" s="56"/>
      <c r="F530" s="56"/>
      <c r="G530" s="56"/>
      <c r="H530" s="56"/>
      <c r="I530" s="56"/>
      <c r="J530" s="56"/>
      <c r="L530" s="56"/>
    </row>
    <row r="531" spans="2:12" x14ac:dyDescent="0.2">
      <c r="B531" s="56"/>
      <c r="C531" s="56"/>
      <c r="D531" s="56"/>
      <c r="E531" s="56"/>
      <c r="F531" s="56"/>
      <c r="G531" s="56"/>
      <c r="H531" s="56"/>
      <c r="I531" s="56"/>
      <c r="J531" s="56"/>
      <c r="L531" s="56"/>
    </row>
    <row r="532" spans="2:12" x14ac:dyDescent="0.2">
      <c r="B532" s="56"/>
      <c r="C532" s="56"/>
      <c r="D532" s="56"/>
      <c r="E532" s="56"/>
      <c r="F532" s="56"/>
      <c r="G532" s="56"/>
      <c r="H532" s="56"/>
      <c r="I532" s="56"/>
      <c r="J532" s="56"/>
      <c r="L532" s="56"/>
    </row>
    <row r="533" spans="2:12" x14ac:dyDescent="0.2">
      <c r="B533" s="56"/>
      <c r="C533" s="56"/>
      <c r="D533" s="56"/>
      <c r="E533" s="56"/>
      <c r="F533" s="56"/>
      <c r="G533" s="56"/>
      <c r="H533" s="56"/>
      <c r="I533" s="56"/>
      <c r="J533" s="56"/>
      <c r="L533" s="56"/>
    </row>
    <row r="534" spans="2:12" x14ac:dyDescent="0.2">
      <c r="B534" s="56"/>
      <c r="C534" s="56"/>
      <c r="D534" s="56"/>
      <c r="E534" s="56"/>
      <c r="F534" s="56"/>
      <c r="G534" s="56"/>
      <c r="H534" s="56"/>
      <c r="I534" s="56"/>
      <c r="J534" s="56"/>
      <c r="L534" s="56"/>
    </row>
    <row r="535" spans="2:12" x14ac:dyDescent="0.2">
      <c r="B535" s="56"/>
      <c r="C535" s="56"/>
      <c r="D535" s="56"/>
      <c r="E535" s="56"/>
      <c r="F535" s="56"/>
      <c r="G535" s="56"/>
      <c r="H535" s="56"/>
      <c r="I535" s="56"/>
      <c r="J535" s="56"/>
      <c r="L535" s="56"/>
    </row>
    <row r="536" spans="2:12" x14ac:dyDescent="0.2">
      <c r="B536" s="56"/>
      <c r="C536" s="56"/>
      <c r="D536" s="56"/>
      <c r="E536" s="56"/>
      <c r="F536" s="56"/>
      <c r="G536" s="56"/>
      <c r="H536" s="56"/>
      <c r="I536" s="56"/>
      <c r="J536" s="56"/>
      <c r="L536" s="56"/>
    </row>
    <row r="537" spans="2:12" x14ac:dyDescent="0.2">
      <c r="B537" s="56"/>
      <c r="C537" s="56"/>
      <c r="D537" s="56"/>
      <c r="E537" s="56"/>
      <c r="F537" s="56"/>
      <c r="G537" s="56"/>
      <c r="H537" s="56"/>
      <c r="I537" s="56"/>
      <c r="J537" s="56"/>
      <c r="L537" s="56"/>
    </row>
    <row r="538" spans="2:12" x14ac:dyDescent="0.2">
      <c r="B538" s="56"/>
      <c r="C538" s="56"/>
      <c r="D538" s="56"/>
      <c r="E538" s="56"/>
      <c r="F538" s="56"/>
      <c r="G538" s="56"/>
      <c r="H538" s="56"/>
      <c r="I538" s="56"/>
      <c r="J538" s="56"/>
      <c r="L538" s="56"/>
    </row>
    <row r="539" spans="2:12" x14ac:dyDescent="0.2">
      <c r="B539" s="56"/>
      <c r="C539" s="56"/>
      <c r="D539" s="56"/>
      <c r="E539" s="56"/>
      <c r="F539" s="56"/>
      <c r="G539" s="56"/>
      <c r="H539" s="56"/>
      <c r="I539" s="56"/>
      <c r="J539" s="56"/>
      <c r="L539" s="56"/>
    </row>
    <row r="540" spans="2:12" x14ac:dyDescent="0.2">
      <c r="B540" s="56"/>
      <c r="C540" s="56"/>
      <c r="D540" s="56"/>
      <c r="E540" s="56"/>
      <c r="F540" s="56"/>
      <c r="G540" s="56"/>
      <c r="H540" s="56"/>
      <c r="I540" s="56"/>
      <c r="J540" s="56"/>
      <c r="L540" s="56"/>
    </row>
    <row r="541" spans="2:12" x14ac:dyDescent="0.2">
      <c r="B541" s="56"/>
      <c r="C541" s="56"/>
      <c r="D541" s="56"/>
      <c r="E541" s="56"/>
      <c r="F541" s="56"/>
      <c r="G541" s="56"/>
      <c r="H541" s="56"/>
      <c r="I541" s="56"/>
      <c r="J541" s="56"/>
      <c r="L541" s="56"/>
    </row>
    <row r="542" spans="2:12" x14ac:dyDescent="0.2">
      <c r="B542" s="56"/>
      <c r="C542" s="56"/>
      <c r="D542" s="56"/>
      <c r="E542" s="56"/>
      <c r="F542" s="56"/>
      <c r="G542" s="56"/>
      <c r="H542" s="56"/>
      <c r="I542" s="56"/>
      <c r="J542" s="56"/>
      <c r="L542" s="56"/>
    </row>
    <row r="543" spans="2:12" x14ac:dyDescent="0.2">
      <c r="B543" s="56"/>
      <c r="C543" s="56"/>
      <c r="D543" s="56"/>
      <c r="E543" s="56"/>
      <c r="F543" s="56"/>
      <c r="G543" s="56"/>
      <c r="H543" s="56"/>
      <c r="I543" s="56"/>
      <c r="J543" s="56"/>
      <c r="L543" s="56"/>
    </row>
    <row r="544" spans="2:12" x14ac:dyDescent="0.2">
      <c r="B544" s="56"/>
      <c r="C544" s="56"/>
      <c r="D544" s="56"/>
      <c r="E544" s="56"/>
      <c r="F544" s="56"/>
      <c r="G544" s="56"/>
      <c r="H544" s="56"/>
      <c r="I544" s="56"/>
      <c r="J544" s="56"/>
      <c r="L544" s="56"/>
    </row>
    <row r="545" spans="2:12" x14ac:dyDescent="0.2">
      <c r="B545" s="56"/>
      <c r="C545" s="56"/>
      <c r="D545" s="56"/>
      <c r="E545" s="56"/>
      <c r="F545" s="56"/>
      <c r="G545" s="56"/>
      <c r="H545" s="56"/>
      <c r="I545" s="56"/>
      <c r="J545" s="56"/>
      <c r="L545" s="56"/>
    </row>
    <row r="546" spans="2:12" x14ac:dyDescent="0.2">
      <c r="B546" s="56"/>
      <c r="C546" s="56"/>
      <c r="D546" s="56"/>
      <c r="E546" s="56"/>
      <c r="F546" s="56"/>
      <c r="G546" s="56"/>
      <c r="H546" s="56"/>
      <c r="I546" s="56"/>
      <c r="J546" s="56"/>
      <c r="L546" s="56"/>
    </row>
    <row r="547" spans="2:12" x14ac:dyDescent="0.2">
      <c r="B547" s="56"/>
      <c r="C547" s="56"/>
      <c r="D547" s="56"/>
      <c r="E547" s="56"/>
      <c r="F547" s="56"/>
      <c r="G547" s="56"/>
      <c r="H547" s="56"/>
      <c r="I547" s="56"/>
      <c r="J547" s="56"/>
      <c r="L547" s="56"/>
    </row>
    <row r="548" spans="2:12" x14ac:dyDescent="0.2">
      <c r="B548" s="56"/>
      <c r="C548" s="56"/>
      <c r="D548" s="56"/>
      <c r="E548" s="56"/>
      <c r="F548" s="56"/>
      <c r="G548" s="56"/>
      <c r="H548" s="56"/>
      <c r="I548" s="56"/>
      <c r="J548" s="56"/>
      <c r="L548" s="56"/>
    </row>
    <row r="549" spans="2:12" x14ac:dyDescent="0.2">
      <c r="B549" s="56"/>
      <c r="C549" s="56"/>
      <c r="D549" s="56"/>
      <c r="E549" s="56"/>
      <c r="F549" s="56"/>
      <c r="G549" s="56"/>
      <c r="H549" s="56"/>
      <c r="I549" s="56"/>
      <c r="J549" s="56"/>
      <c r="L549" s="56"/>
    </row>
    <row r="550" spans="2:12" x14ac:dyDescent="0.2">
      <c r="B550" s="56"/>
      <c r="C550" s="56"/>
      <c r="D550" s="56"/>
      <c r="E550" s="56"/>
      <c r="F550" s="56"/>
      <c r="G550" s="56"/>
      <c r="H550" s="56"/>
      <c r="I550" s="56"/>
      <c r="J550" s="56"/>
      <c r="L550" s="56"/>
    </row>
    <row r="551" spans="2:12" x14ac:dyDescent="0.2">
      <c r="B551" s="56"/>
      <c r="C551" s="56"/>
      <c r="D551" s="56"/>
      <c r="E551" s="56"/>
      <c r="F551" s="56"/>
      <c r="G551" s="56"/>
      <c r="H551" s="56"/>
      <c r="I551" s="56"/>
      <c r="J551" s="56"/>
      <c r="L551" s="56"/>
    </row>
    <row r="552" spans="2:12" x14ac:dyDescent="0.2">
      <c r="B552" s="56"/>
      <c r="C552" s="56"/>
      <c r="D552" s="56"/>
      <c r="E552" s="56"/>
      <c r="F552" s="56"/>
      <c r="G552" s="56"/>
      <c r="H552" s="56"/>
      <c r="I552" s="56"/>
      <c r="J552" s="56"/>
      <c r="L552" s="56"/>
    </row>
    <row r="553" spans="2:12" x14ac:dyDescent="0.2">
      <c r="B553" s="56"/>
      <c r="C553" s="56"/>
      <c r="D553" s="56"/>
      <c r="E553" s="56"/>
      <c r="F553" s="56"/>
      <c r="G553" s="56"/>
      <c r="H553" s="56"/>
      <c r="I553" s="56"/>
      <c r="J553" s="56"/>
      <c r="L553" s="56"/>
    </row>
    <row r="554" spans="2:12" x14ac:dyDescent="0.2">
      <c r="B554" s="56"/>
      <c r="C554" s="56"/>
      <c r="D554" s="56"/>
      <c r="E554" s="56"/>
      <c r="F554" s="56"/>
      <c r="G554" s="56"/>
      <c r="H554" s="56"/>
      <c r="I554" s="56"/>
      <c r="J554" s="56"/>
      <c r="L554" s="56"/>
    </row>
    <row r="555" spans="2:12" x14ac:dyDescent="0.2">
      <c r="B555" s="56"/>
      <c r="C555" s="56"/>
      <c r="D555" s="56"/>
      <c r="E555" s="56"/>
      <c r="F555" s="56"/>
      <c r="G555" s="56"/>
      <c r="H555" s="56"/>
      <c r="I555" s="56"/>
      <c r="J555" s="56"/>
      <c r="L555" s="56"/>
    </row>
    <row r="556" spans="2:12" x14ac:dyDescent="0.2">
      <c r="B556" s="56"/>
      <c r="C556" s="56"/>
      <c r="D556" s="56"/>
      <c r="E556" s="56"/>
      <c r="F556" s="56"/>
      <c r="G556" s="56"/>
      <c r="H556" s="56"/>
      <c r="I556" s="56"/>
      <c r="J556" s="56"/>
      <c r="L556" s="56"/>
    </row>
    <row r="557" spans="2:12" x14ac:dyDescent="0.2">
      <c r="B557" s="56"/>
      <c r="C557" s="56"/>
      <c r="D557" s="56"/>
      <c r="E557" s="56"/>
      <c r="F557" s="56"/>
      <c r="G557" s="56"/>
      <c r="H557" s="56"/>
      <c r="I557" s="56"/>
      <c r="J557" s="56"/>
      <c r="L557" s="56"/>
    </row>
    <row r="558" spans="2:12" x14ac:dyDescent="0.2">
      <c r="B558" s="56"/>
      <c r="C558" s="56"/>
      <c r="D558" s="56"/>
      <c r="E558" s="56"/>
      <c r="F558" s="56"/>
      <c r="G558" s="56"/>
      <c r="H558" s="56"/>
      <c r="I558" s="56"/>
      <c r="J558" s="56"/>
      <c r="L558" s="56"/>
    </row>
    <row r="559" spans="2:12" x14ac:dyDescent="0.2">
      <c r="B559" s="56"/>
      <c r="C559" s="56"/>
      <c r="D559" s="56"/>
      <c r="E559" s="56"/>
      <c r="F559" s="56"/>
      <c r="G559" s="56"/>
      <c r="H559" s="56"/>
      <c r="I559" s="56"/>
      <c r="J559" s="56"/>
      <c r="L559" s="56"/>
    </row>
    <row r="560" spans="2:12" x14ac:dyDescent="0.2">
      <c r="B560" s="56"/>
      <c r="C560" s="56"/>
      <c r="D560" s="56"/>
      <c r="E560" s="56"/>
      <c r="F560" s="56"/>
      <c r="G560" s="56"/>
      <c r="H560" s="56"/>
      <c r="I560" s="56"/>
      <c r="J560" s="56"/>
      <c r="L560" s="56"/>
    </row>
    <row r="561" spans="2:12" x14ac:dyDescent="0.2">
      <c r="B561" s="56"/>
      <c r="C561" s="56"/>
      <c r="D561" s="56"/>
      <c r="E561" s="56"/>
      <c r="F561" s="56"/>
      <c r="G561" s="56"/>
      <c r="H561" s="56"/>
      <c r="I561" s="56"/>
      <c r="J561" s="56"/>
      <c r="L561" s="56"/>
    </row>
    <row r="562" spans="2:12" x14ac:dyDescent="0.2">
      <c r="B562" s="56"/>
      <c r="C562" s="56"/>
      <c r="D562" s="56"/>
      <c r="E562" s="56"/>
      <c r="F562" s="56"/>
      <c r="G562" s="56"/>
      <c r="H562" s="56"/>
      <c r="I562" s="56"/>
      <c r="J562" s="56"/>
      <c r="L562" s="56"/>
    </row>
    <row r="563" spans="2:12" x14ac:dyDescent="0.2">
      <c r="B563" s="56"/>
      <c r="C563" s="56"/>
      <c r="D563" s="56"/>
      <c r="E563" s="56"/>
      <c r="F563" s="56"/>
      <c r="G563" s="56"/>
      <c r="H563" s="56"/>
      <c r="I563" s="56"/>
      <c r="J563" s="56"/>
      <c r="L563" s="56"/>
    </row>
    <row r="564" spans="2:12" x14ac:dyDescent="0.2">
      <c r="B564" s="56"/>
      <c r="C564" s="56"/>
      <c r="D564" s="56"/>
      <c r="E564" s="56"/>
      <c r="F564" s="56"/>
      <c r="G564" s="56"/>
      <c r="H564" s="56"/>
      <c r="I564" s="56"/>
      <c r="J564" s="56"/>
      <c r="L564" s="56"/>
    </row>
    <row r="565" spans="2:12" x14ac:dyDescent="0.2">
      <c r="B565" s="56"/>
      <c r="C565" s="56"/>
      <c r="D565" s="56"/>
      <c r="E565" s="56"/>
      <c r="F565" s="56"/>
      <c r="G565" s="56"/>
      <c r="H565" s="56"/>
      <c r="I565" s="56"/>
      <c r="J565" s="56"/>
      <c r="L565" s="56"/>
    </row>
    <row r="566" spans="2:12" x14ac:dyDescent="0.2">
      <c r="B566" s="56"/>
      <c r="C566" s="56"/>
      <c r="D566" s="56"/>
      <c r="E566" s="56"/>
      <c r="F566" s="56"/>
      <c r="G566" s="56"/>
      <c r="H566" s="56"/>
      <c r="I566" s="56"/>
      <c r="J566" s="56"/>
      <c r="L566" s="56"/>
    </row>
    <row r="567" spans="2:12" x14ac:dyDescent="0.2">
      <c r="B567" s="56"/>
      <c r="C567" s="56"/>
      <c r="D567" s="56"/>
      <c r="E567" s="56"/>
      <c r="F567" s="56"/>
      <c r="G567" s="56"/>
      <c r="H567" s="56"/>
      <c r="I567" s="56"/>
      <c r="J567" s="56"/>
      <c r="L567" s="56"/>
    </row>
    <row r="568" spans="2:12" x14ac:dyDescent="0.2">
      <c r="B568" s="56"/>
      <c r="C568" s="56"/>
      <c r="D568" s="56"/>
      <c r="E568" s="56"/>
      <c r="F568" s="56"/>
      <c r="G568" s="56"/>
      <c r="H568" s="56"/>
      <c r="I568" s="56"/>
      <c r="J568" s="56"/>
      <c r="L568" s="56"/>
    </row>
    <row r="569" spans="2:12" x14ac:dyDescent="0.2">
      <c r="B569" s="56"/>
      <c r="C569" s="56"/>
      <c r="D569" s="56"/>
      <c r="E569" s="56"/>
      <c r="F569" s="56"/>
      <c r="G569" s="56"/>
      <c r="H569" s="56"/>
      <c r="I569" s="56"/>
      <c r="J569" s="56"/>
      <c r="L569" s="56"/>
    </row>
    <row r="570" spans="2:12" x14ac:dyDescent="0.2">
      <c r="B570" s="56"/>
      <c r="C570" s="56"/>
      <c r="D570" s="56"/>
      <c r="E570" s="56"/>
      <c r="F570" s="56"/>
      <c r="G570" s="56"/>
      <c r="H570" s="56"/>
      <c r="I570" s="56"/>
      <c r="J570" s="56"/>
      <c r="L570" s="56"/>
    </row>
    <row r="571" spans="2:12" x14ac:dyDescent="0.2">
      <c r="B571" s="56"/>
      <c r="C571" s="56"/>
      <c r="D571" s="56"/>
      <c r="E571" s="56"/>
      <c r="F571" s="56"/>
      <c r="G571" s="56"/>
      <c r="H571" s="56"/>
      <c r="I571" s="56"/>
      <c r="J571" s="56"/>
      <c r="L571" s="56"/>
    </row>
    <row r="572" spans="2:12" x14ac:dyDescent="0.2">
      <c r="B572" s="56"/>
      <c r="C572" s="56"/>
      <c r="D572" s="56"/>
      <c r="E572" s="56"/>
      <c r="F572" s="56"/>
      <c r="G572" s="56"/>
      <c r="H572" s="56"/>
      <c r="I572" s="56"/>
      <c r="J572" s="56"/>
      <c r="L572" s="56"/>
    </row>
    <row r="573" spans="2:12" x14ac:dyDescent="0.2">
      <c r="B573" s="56"/>
      <c r="C573" s="56"/>
      <c r="D573" s="56"/>
      <c r="E573" s="56"/>
      <c r="F573" s="56"/>
      <c r="G573" s="56"/>
      <c r="H573" s="56"/>
      <c r="I573" s="56"/>
      <c r="J573" s="56"/>
      <c r="L573" s="56"/>
    </row>
    <row r="574" spans="2:12" x14ac:dyDescent="0.2">
      <c r="B574" s="56"/>
      <c r="C574" s="56"/>
      <c r="D574" s="56"/>
      <c r="E574" s="56"/>
      <c r="F574" s="56"/>
      <c r="G574" s="56"/>
      <c r="H574" s="56"/>
      <c r="I574" s="56"/>
      <c r="J574" s="56"/>
      <c r="L574" s="56"/>
    </row>
    <row r="575" spans="2:12" x14ac:dyDescent="0.2">
      <c r="B575" s="56"/>
      <c r="C575" s="56"/>
      <c r="D575" s="56"/>
      <c r="E575" s="56"/>
      <c r="F575" s="56"/>
      <c r="G575" s="56"/>
      <c r="H575" s="56"/>
      <c r="I575" s="56"/>
      <c r="J575" s="56"/>
      <c r="L575" s="56"/>
    </row>
    <row r="576" spans="2:12" x14ac:dyDescent="0.2">
      <c r="B576" s="56"/>
      <c r="C576" s="56"/>
      <c r="D576" s="56"/>
      <c r="E576" s="56"/>
      <c r="F576" s="56"/>
      <c r="G576" s="56"/>
      <c r="H576" s="56"/>
      <c r="I576" s="56"/>
      <c r="J576" s="56"/>
      <c r="L576" s="56"/>
    </row>
    <row r="577" spans="2:12" x14ac:dyDescent="0.2">
      <c r="B577" s="56"/>
      <c r="C577" s="56"/>
      <c r="D577" s="56"/>
      <c r="E577" s="56"/>
      <c r="F577" s="56"/>
      <c r="G577" s="56"/>
      <c r="H577" s="56"/>
      <c r="I577" s="56"/>
      <c r="J577" s="56"/>
      <c r="L577" s="56"/>
    </row>
    <row r="578" spans="2:12" x14ac:dyDescent="0.2">
      <c r="B578" s="56"/>
      <c r="C578" s="56"/>
      <c r="D578" s="56"/>
      <c r="E578" s="56"/>
      <c r="F578" s="56"/>
      <c r="G578" s="56"/>
      <c r="H578" s="56"/>
      <c r="I578" s="56"/>
      <c r="J578" s="56"/>
      <c r="L578" s="56"/>
    </row>
    <row r="579" spans="2:12" x14ac:dyDescent="0.2">
      <c r="B579" s="56"/>
      <c r="C579" s="56"/>
      <c r="D579" s="56"/>
      <c r="E579" s="56"/>
      <c r="F579" s="56"/>
      <c r="G579" s="56"/>
      <c r="H579" s="56"/>
      <c r="I579" s="56"/>
      <c r="J579" s="56"/>
      <c r="L579" s="56"/>
    </row>
    <row r="580" spans="2:12" x14ac:dyDescent="0.2">
      <c r="B580" s="56"/>
      <c r="C580" s="56"/>
      <c r="D580" s="56"/>
      <c r="E580" s="56"/>
      <c r="F580" s="56"/>
      <c r="G580" s="56"/>
      <c r="H580" s="56"/>
      <c r="I580" s="56"/>
      <c r="J580" s="56"/>
      <c r="L580" s="56"/>
    </row>
    <row r="581" spans="2:12" x14ac:dyDescent="0.2">
      <c r="B581" s="56"/>
      <c r="C581" s="56"/>
      <c r="D581" s="56"/>
      <c r="E581" s="56"/>
      <c r="F581" s="56"/>
      <c r="G581" s="56"/>
      <c r="H581" s="56"/>
      <c r="I581" s="56"/>
      <c r="J581" s="56"/>
      <c r="L581" s="56"/>
    </row>
    <row r="582" spans="2:12" x14ac:dyDescent="0.2">
      <c r="B582" s="56"/>
      <c r="C582" s="56"/>
      <c r="D582" s="56"/>
      <c r="E582" s="56"/>
      <c r="F582" s="56"/>
      <c r="G582" s="56"/>
      <c r="H582" s="56"/>
      <c r="I582" s="56"/>
      <c r="J582" s="56"/>
      <c r="L582" s="56"/>
    </row>
    <row r="583" spans="2:12" x14ac:dyDescent="0.2">
      <c r="B583" s="56"/>
      <c r="C583" s="56"/>
      <c r="D583" s="56"/>
      <c r="E583" s="56"/>
      <c r="F583" s="56"/>
      <c r="G583" s="56"/>
      <c r="H583" s="56"/>
      <c r="I583" s="56"/>
      <c r="J583" s="56"/>
      <c r="L583" s="56"/>
    </row>
    <row r="584" spans="2:12" x14ac:dyDescent="0.2">
      <c r="B584" s="56"/>
      <c r="C584" s="56"/>
      <c r="D584" s="56"/>
      <c r="E584" s="56"/>
      <c r="F584" s="56"/>
      <c r="G584" s="56"/>
      <c r="H584" s="56"/>
      <c r="I584" s="56"/>
      <c r="J584" s="56"/>
      <c r="L584" s="56"/>
    </row>
    <row r="585" spans="2:12" x14ac:dyDescent="0.2">
      <c r="B585" s="56"/>
      <c r="C585" s="56"/>
      <c r="D585" s="56"/>
      <c r="E585" s="56"/>
      <c r="F585" s="56"/>
      <c r="G585" s="56"/>
      <c r="H585" s="56"/>
      <c r="I585" s="56"/>
      <c r="J585" s="56"/>
      <c r="L585" s="56"/>
    </row>
    <row r="586" spans="2:12" x14ac:dyDescent="0.2">
      <c r="B586" s="56"/>
      <c r="C586" s="56"/>
      <c r="D586" s="56"/>
      <c r="E586" s="56"/>
      <c r="F586" s="56"/>
      <c r="G586" s="56"/>
      <c r="H586" s="56"/>
      <c r="I586" s="56"/>
      <c r="J586" s="56"/>
      <c r="L586" s="56"/>
    </row>
    <row r="587" spans="2:12" x14ac:dyDescent="0.2">
      <c r="B587" s="56"/>
      <c r="C587" s="56"/>
      <c r="D587" s="56"/>
      <c r="E587" s="56"/>
      <c r="F587" s="56"/>
      <c r="G587" s="56"/>
      <c r="H587" s="56"/>
      <c r="I587" s="56"/>
      <c r="J587" s="56"/>
      <c r="L587" s="56"/>
    </row>
    <row r="588" spans="2:12" x14ac:dyDescent="0.2">
      <c r="B588" s="56"/>
      <c r="C588" s="56"/>
      <c r="D588" s="56"/>
      <c r="E588" s="56"/>
      <c r="F588" s="56"/>
      <c r="G588" s="56"/>
      <c r="H588" s="56"/>
      <c r="I588" s="56"/>
      <c r="J588" s="56"/>
      <c r="L588" s="56"/>
    </row>
    <row r="589" spans="2:12" x14ac:dyDescent="0.2">
      <c r="B589" s="56"/>
      <c r="C589" s="56"/>
      <c r="D589" s="56"/>
      <c r="E589" s="56"/>
      <c r="F589" s="56"/>
      <c r="G589" s="56"/>
      <c r="H589" s="56"/>
      <c r="I589" s="56"/>
      <c r="J589" s="56"/>
      <c r="L589" s="56"/>
    </row>
    <row r="590" spans="2:12" x14ac:dyDescent="0.2">
      <c r="B590" s="56"/>
      <c r="C590" s="56"/>
      <c r="D590" s="56"/>
      <c r="E590" s="56"/>
      <c r="F590" s="56"/>
      <c r="G590" s="56"/>
      <c r="H590" s="56"/>
      <c r="I590" s="56"/>
      <c r="J590" s="56"/>
      <c r="L590" s="56"/>
    </row>
    <row r="591" spans="2:12" x14ac:dyDescent="0.2">
      <c r="B591" s="56"/>
      <c r="C591" s="56"/>
      <c r="D591" s="56"/>
      <c r="E591" s="56"/>
      <c r="F591" s="56"/>
      <c r="G591" s="56"/>
      <c r="H591" s="56"/>
      <c r="I591" s="56"/>
      <c r="J591" s="56"/>
      <c r="L591" s="56"/>
    </row>
    <row r="592" spans="2:12" x14ac:dyDescent="0.2">
      <c r="B592" s="56"/>
      <c r="C592" s="56"/>
      <c r="D592" s="56"/>
      <c r="E592" s="56"/>
      <c r="F592" s="56"/>
      <c r="G592" s="56"/>
      <c r="H592" s="56"/>
      <c r="I592" s="56"/>
      <c r="J592" s="56"/>
      <c r="L592" s="56"/>
    </row>
    <row r="593" spans="2:12" x14ac:dyDescent="0.2">
      <c r="B593" s="56"/>
      <c r="C593" s="56"/>
      <c r="D593" s="56"/>
      <c r="E593" s="56"/>
      <c r="F593" s="56"/>
      <c r="G593" s="56"/>
      <c r="H593" s="56"/>
      <c r="I593" s="56"/>
      <c r="J593" s="56"/>
      <c r="L593" s="56"/>
    </row>
    <row r="594" spans="2:12" x14ac:dyDescent="0.2">
      <c r="B594" s="56"/>
      <c r="C594" s="56"/>
      <c r="D594" s="56"/>
      <c r="E594" s="56"/>
      <c r="F594" s="56"/>
      <c r="G594" s="56"/>
      <c r="H594" s="56"/>
      <c r="I594" s="56"/>
      <c r="J594" s="56"/>
      <c r="L594" s="56"/>
    </row>
    <row r="595" spans="2:12" x14ac:dyDescent="0.2">
      <c r="B595" s="56"/>
      <c r="C595" s="56"/>
      <c r="D595" s="56"/>
      <c r="E595" s="56"/>
      <c r="F595" s="56"/>
      <c r="G595" s="56"/>
      <c r="H595" s="56"/>
      <c r="I595" s="56"/>
      <c r="J595" s="56"/>
      <c r="L595" s="56"/>
    </row>
    <row r="596" spans="2:12" x14ac:dyDescent="0.2">
      <c r="B596" s="56"/>
      <c r="C596" s="56"/>
      <c r="D596" s="56"/>
      <c r="E596" s="56"/>
      <c r="F596" s="56"/>
      <c r="G596" s="56"/>
      <c r="H596" s="56"/>
      <c r="I596" s="56"/>
      <c r="J596" s="56"/>
      <c r="L596" s="56"/>
    </row>
    <row r="597" spans="2:12" x14ac:dyDescent="0.2">
      <c r="B597" s="56"/>
      <c r="C597" s="56"/>
      <c r="D597" s="56"/>
      <c r="E597" s="56"/>
      <c r="F597" s="56"/>
      <c r="G597" s="56"/>
      <c r="H597" s="56"/>
      <c r="I597" s="56"/>
      <c r="J597" s="56"/>
      <c r="L597" s="56"/>
    </row>
    <row r="598" spans="2:12" x14ac:dyDescent="0.2">
      <c r="B598" s="56"/>
      <c r="C598" s="56"/>
      <c r="D598" s="56"/>
      <c r="E598" s="56"/>
      <c r="F598" s="56"/>
      <c r="G598" s="56"/>
      <c r="H598" s="56"/>
      <c r="I598" s="56"/>
      <c r="J598" s="56"/>
      <c r="L598" s="56"/>
    </row>
    <row r="599" spans="2:12" x14ac:dyDescent="0.2">
      <c r="B599" s="56"/>
      <c r="C599" s="56"/>
      <c r="D599" s="56"/>
      <c r="E599" s="56"/>
      <c r="F599" s="56"/>
      <c r="G599" s="56"/>
      <c r="H599" s="56"/>
      <c r="I599" s="56"/>
      <c r="J599" s="56"/>
      <c r="L599" s="56"/>
    </row>
    <row r="600" spans="2:12" x14ac:dyDescent="0.2">
      <c r="B600" s="56"/>
      <c r="C600" s="56"/>
      <c r="D600" s="56"/>
      <c r="E600" s="56"/>
      <c r="F600" s="56"/>
      <c r="G600" s="56"/>
      <c r="H600" s="56"/>
      <c r="I600" s="56"/>
      <c r="J600" s="56"/>
      <c r="L600" s="56"/>
    </row>
    <row r="601" spans="2:12" x14ac:dyDescent="0.2">
      <c r="B601" s="56"/>
      <c r="C601" s="56"/>
      <c r="D601" s="56"/>
      <c r="E601" s="56"/>
      <c r="F601" s="56"/>
      <c r="G601" s="56"/>
      <c r="H601" s="56"/>
      <c r="I601" s="56"/>
      <c r="J601" s="56"/>
      <c r="L601" s="56"/>
    </row>
    <row r="602" spans="2:12" x14ac:dyDescent="0.2">
      <c r="B602" s="56"/>
      <c r="C602" s="56"/>
      <c r="D602" s="56"/>
      <c r="E602" s="56"/>
      <c r="F602" s="56"/>
      <c r="G602" s="56"/>
      <c r="H602" s="56"/>
      <c r="I602" s="56"/>
      <c r="J602" s="56"/>
      <c r="L602" s="56"/>
    </row>
    <row r="603" spans="2:12" x14ac:dyDescent="0.2">
      <c r="B603" s="56"/>
      <c r="C603" s="56"/>
      <c r="D603" s="56"/>
      <c r="E603" s="56"/>
      <c r="F603" s="56"/>
      <c r="G603" s="56"/>
      <c r="H603" s="56"/>
      <c r="I603" s="56"/>
      <c r="J603" s="56"/>
      <c r="L603" s="56"/>
    </row>
    <row r="604" spans="2:12" x14ac:dyDescent="0.2">
      <c r="B604" s="56"/>
      <c r="C604" s="56"/>
      <c r="D604" s="56"/>
      <c r="E604" s="56"/>
      <c r="F604" s="56"/>
      <c r="G604" s="56"/>
      <c r="H604" s="56"/>
      <c r="I604" s="56"/>
      <c r="J604" s="56"/>
      <c r="L604" s="56"/>
    </row>
    <row r="605" spans="2:12" x14ac:dyDescent="0.2">
      <c r="B605" s="56"/>
      <c r="C605" s="56"/>
      <c r="D605" s="56"/>
      <c r="E605" s="56"/>
      <c r="F605" s="56"/>
      <c r="G605" s="56"/>
      <c r="H605" s="56"/>
      <c r="I605" s="56"/>
      <c r="J605" s="56"/>
      <c r="L605" s="56"/>
    </row>
    <row r="606" spans="2:12" x14ac:dyDescent="0.2">
      <c r="B606" s="56"/>
      <c r="C606" s="56"/>
      <c r="D606" s="56"/>
      <c r="E606" s="56"/>
      <c r="F606" s="56"/>
      <c r="G606" s="56"/>
      <c r="H606" s="56"/>
      <c r="I606" s="56"/>
      <c r="J606" s="56"/>
      <c r="L606" s="56"/>
    </row>
    <row r="607" spans="2:12" x14ac:dyDescent="0.2">
      <c r="B607" s="56"/>
      <c r="C607" s="56"/>
      <c r="D607" s="56"/>
      <c r="E607" s="56"/>
      <c r="F607" s="56"/>
      <c r="G607" s="56"/>
      <c r="H607" s="56"/>
      <c r="I607" s="56"/>
      <c r="J607" s="56"/>
      <c r="L607" s="56"/>
    </row>
    <row r="608" spans="2:12" x14ac:dyDescent="0.2">
      <c r="B608" s="56"/>
      <c r="C608" s="56"/>
      <c r="D608" s="56"/>
      <c r="E608" s="56"/>
      <c r="F608" s="56"/>
      <c r="G608" s="56"/>
      <c r="H608" s="56"/>
      <c r="I608" s="56"/>
      <c r="J608" s="56"/>
      <c r="L608" s="56"/>
    </row>
    <row r="609" spans="2:12" x14ac:dyDescent="0.2">
      <c r="B609" s="56"/>
      <c r="C609" s="56"/>
      <c r="D609" s="56"/>
      <c r="E609" s="56"/>
      <c r="F609" s="56"/>
      <c r="G609" s="56"/>
      <c r="H609" s="56"/>
      <c r="I609" s="56"/>
      <c r="J609" s="56"/>
      <c r="L609" s="56"/>
    </row>
    <row r="610" spans="2:12" x14ac:dyDescent="0.2">
      <c r="B610" s="56"/>
      <c r="C610" s="56"/>
      <c r="D610" s="56"/>
      <c r="E610" s="56"/>
      <c r="F610" s="56"/>
      <c r="G610" s="56"/>
      <c r="H610" s="56"/>
      <c r="I610" s="56"/>
      <c r="J610" s="56"/>
      <c r="L610" s="56"/>
    </row>
    <row r="611" spans="2:12" x14ac:dyDescent="0.2">
      <c r="B611" s="56"/>
      <c r="C611" s="56"/>
      <c r="D611" s="56"/>
      <c r="E611" s="56"/>
      <c r="F611" s="56"/>
      <c r="G611" s="56"/>
      <c r="H611" s="56"/>
      <c r="I611" s="56"/>
      <c r="J611" s="56"/>
      <c r="L611" s="56"/>
    </row>
    <row r="612" spans="2:12" x14ac:dyDescent="0.2">
      <c r="B612" s="56"/>
      <c r="C612" s="56"/>
      <c r="D612" s="56"/>
      <c r="E612" s="56"/>
      <c r="F612" s="56"/>
      <c r="G612" s="56"/>
      <c r="H612" s="56"/>
      <c r="I612" s="56"/>
      <c r="J612" s="56"/>
      <c r="L612" s="56"/>
    </row>
    <row r="613" spans="2:12" x14ac:dyDescent="0.2">
      <c r="B613" s="56"/>
      <c r="C613" s="56"/>
      <c r="D613" s="56"/>
      <c r="E613" s="56"/>
      <c r="F613" s="56"/>
      <c r="G613" s="56"/>
      <c r="H613" s="56"/>
      <c r="I613" s="56"/>
      <c r="J613" s="56"/>
      <c r="L613" s="56"/>
    </row>
    <row r="614" spans="2:12" x14ac:dyDescent="0.2">
      <c r="B614" s="56"/>
      <c r="C614" s="56"/>
      <c r="D614" s="56"/>
      <c r="E614" s="56"/>
      <c r="F614" s="56"/>
      <c r="G614" s="56"/>
      <c r="H614" s="56"/>
      <c r="I614" s="56"/>
      <c r="J614" s="56"/>
      <c r="L614" s="56"/>
    </row>
    <row r="615" spans="2:12" x14ac:dyDescent="0.2">
      <c r="B615" s="56"/>
      <c r="C615" s="56"/>
      <c r="D615" s="56"/>
      <c r="E615" s="56"/>
      <c r="F615" s="56"/>
      <c r="G615" s="56"/>
      <c r="H615" s="56"/>
      <c r="I615" s="56"/>
      <c r="J615" s="56"/>
      <c r="L615" s="56"/>
    </row>
    <row r="616" spans="2:12" x14ac:dyDescent="0.2">
      <c r="B616" s="56"/>
      <c r="C616" s="56"/>
      <c r="D616" s="56"/>
      <c r="E616" s="56"/>
      <c r="F616" s="56"/>
      <c r="G616" s="56"/>
      <c r="H616" s="56"/>
      <c r="I616" s="56"/>
      <c r="J616" s="56"/>
      <c r="L616" s="56"/>
    </row>
    <row r="617" spans="2:12" x14ac:dyDescent="0.2">
      <c r="B617" s="56"/>
      <c r="C617" s="56"/>
      <c r="D617" s="56"/>
      <c r="E617" s="56"/>
      <c r="F617" s="56"/>
      <c r="G617" s="56"/>
      <c r="H617" s="56"/>
      <c r="I617" s="56"/>
      <c r="J617" s="56"/>
      <c r="L617" s="56"/>
    </row>
    <row r="618" spans="2:12" x14ac:dyDescent="0.2">
      <c r="B618" s="56"/>
      <c r="C618" s="56"/>
      <c r="D618" s="56"/>
      <c r="E618" s="56"/>
      <c r="F618" s="56"/>
      <c r="G618" s="56"/>
      <c r="H618" s="56"/>
      <c r="I618" s="56"/>
      <c r="J618" s="56"/>
      <c r="L618" s="56"/>
    </row>
    <row r="619" spans="2:12" x14ac:dyDescent="0.2">
      <c r="B619" s="56"/>
      <c r="C619" s="56"/>
      <c r="D619" s="56"/>
      <c r="E619" s="56"/>
      <c r="F619" s="56"/>
      <c r="G619" s="56"/>
      <c r="H619" s="56"/>
      <c r="I619" s="56"/>
      <c r="J619" s="56"/>
      <c r="L619" s="56"/>
    </row>
    <row r="620" spans="2:12" x14ac:dyDescent="0.2">
      <c r="B620" s="56"/>
      <c r="C620" s="56"/>
      <c r="D620" s="56"/>
      <c r="E620" s="56"/>
      <c r="F620" s="56"/>
      <c r="G620" s="56"/>
      <c r="H620" s="56"/>
      <c r="I620" s="56"/>
      <c r="J620" s="56"/>
      <c r="L620" s="56"/>
    </row>
    <row r="621" spans="2:12" x14ac:dyDescent="0.2">
      <c r="B621" s="56"/>
      <c r="C621" s="56"/>
      <c r="D621" s="56"/>
      <c r="E621" s="56"/>
      <c r="F621" s="56"/>
      <c r="G621" s="56"/>
      <c r="H621" s="56"/>
      <c r="I621" s="56"/>
      <c r="J621" s="56"/>
      <c r="L621" s="56"/>
    </row>
    <row r="622" spans="2:12" x14ac:dyDescent="0.2">
      <c r="B622" s="56"/>
      <c r="C622" s="56"/>
      <c r="D622" s="56"/>
      <c r="E622" s="56"/>
      <c r="F622" s="56"/>
      <c r="G622" s="56"/>
      <c r="H622" s="56"/>
      <c r="I622" s="56"/>
      <c r="J622" s="56"/>
      <c r="L622" s="56"/>
    </row>
    <row r="623" spans="2:12" x14ac:dyDescent="0.2">
      <c r="B623" s="56"/>
      <c r="C623" s="56"/>
      <c r="D623" s="56"/>
      <c r="E623" s="56"/>
      <c r="F623" s="56"/>
      <c r="G623" s="56"/>
      <c r="H623" s="56"/>
      <c r="I623" s="56"/>
      <c r="J623" s="56"/>
      <c r="L623" s="56"/>
    </row>
    <row r="624" spans="2:12" x14ac:dyDescent="0.2">
      <c r="B624" s="56"/>
      <c r="C624" s="56"/>
      <c r="D624" s="56"/>
      <c r="E624" s="56"/>
      <c r="F624" s="56"/>
      <c r="G624" s="56"/>
      <c r="H624" s="56"/>
      <c r="I624" s="56"/>
      <c r="J624" s="56"/>
      <c r="L624" s="56"/>
    </row>
    <row r="625" spans="2:12" x14ac:dyDescent="0.2">
      <c r="B625" s="56"/>
      <c r="C625" s="56"/>
      <c r="D625" s="56"/>
      <c r="E625" s="56"/>
      <c r="F625" s="56"/>
      <c r="G625" s="56"/>
      <c r="H625" s="56"/>
      <c r="I625" s="56"/>
      <c r="J625" s="56"/>
      <c r="L625" s="56"/>
    </row>
    <row r="626" spans="2:12" x14ac:dyDescent="0.2">
      <c r="B626" s="56"/>
      <c r="C626" s="56"/>
      <c r="D626" s="56"/>
      <c r="E626" s="56"/>
      <c r="F626" s="56"/>
      <c r="G626" s="56"/>
      <c r="H626" s="56"/>
      <c r="I626" s="56"/>
      <c r="J626" s="56"/>
      <c r="L626" s="56"/>
    </row>
    <row r="627" spans="2:12" x14ac:dyDescent="0.2">
      <c r="B627" s="56"/>
      <c r="C627" s="56"/>
      <c r="D627" s="56"/>
      <c r="E627" s="56"/>
      <c r="F627" s="56"/>
      <c r="G627" s="56"/>
      <c r="H627" s="56"/>
      <c r="I627" s="56"/>
      <c r="J627" s="56"/>
      <c r="L627" s="56"/>
    </row>
    <row r="628" spans="2:12" x14ac:dyDescent="0.2">
      <c r="B628" s="56"/>
      <c r="C628" s="56"/>
      <c r="D628" s="56"/>
      <c r="E628" s="56"/>
      <c r="F628" s="56"/>
      <c r="G628" s="56"/>
      <c r="H628" s="56"/>
      <c r="I628" s="56"/>
      <c r="J628" s="56"/>
      <c r="L628" s="56"/>
    </row>
    <row r="629" spans="2:12" x14ac:dyDescent="0.2">
      <c r="B629" s="56"/>
      <c r="C629" s="56"/>
      <c r="D629" s="56"/>
      <c r="E629" s="56"/>
      <c r="F629" s="56"/>
      <c r="G629" s="56"/>
      <c r="H629" s="56"/>
      <c r="I629" s="56"/>
      <c r="J629" s="56"/>
      <c r="L629" s="56"/>
    </row>
    <row r="630" spans="2:12" x14ac:dyDescent="0.2">
      <c r="B630" s="56"/>
      <c r="C630" s="56"/>
      <c r="D630" s="56"/>
      <c r="E630" s="56"/>
      <c r="F630" s="56"/>
      <c r="G630" s="56"/>
      <c r="H630" s="56"/>
      <c r="I630" s="56"/>
      <c r="J630" s="56"/>
      <c r="L630" s="56"/>
    </row>
    <row r="631" spans="2:12" x14ac:dyDescent="0.2">
      <c r="B631" s="56"/>
      <c r="C631" s="56"/>
      <c r="D631" s="56"/>
      <c r="E631" s="56"/>
      <c r="F631" s="56"/>
      <c r="G631" s="56"/>
      <c r="H631" s="56"/>
      <c r="I631" s="56"/>
      <c r="J631" s="56"/>
      <c r="L631" s="56"/>
    </row>
    <row r="632" spans="2:12" x14ac:dyDescent="0.2">
      <c r="B632" s="56"/>
      <c r="C632" s="56"/>
      <c r="D632" s="56"/>
      <c r="E632" s="56"/>
      <c r="F632" s="56"/>
      <c r="G632" s="56"/>
      <c r="H632" s="56"/>
      <c r="I632" s="56"/>
      <c r="J632" s="56"/>
      <c r="L632" s="56"/>
    </row>
    <row r="633" spans="2:12" x14ac:dyDescent="0.2">
      <c r="B633" s="56"/>
      <c r="C633" s="56"/>
      <c r="D633" s="56"/>
      <c r="E633" s="56"/>
      <c r="F633" s="56"/>
      <c r="G633" s="56"/>
      <c r="H633" s="56"/>
      <c r="I633" s="56"/>
      <c r="J633" s="56"/>
      <c r="L633" s="56"/>
    </row>
    <row r="634" spans="2:12" x14ac:dyDescent="0.2">
      <c r="B634" s="56"/>
      <c r="C634" s="56"/>
      <c r="D634" s="56"/>
      <c r="E634" s="56"/>
      <c r="F634" s="56"/>
      <c r="G634" s="56"/>
      <c r="H634" s="56"/>
      <c r="I634" s="56"/>
      <c r="J634" s="56"/>
      <c r="L634" s="56"/>
    </row>
    <row r="635" spans="2:12" x14ac:dyDescent="0.2">
      <c r="B635" s="56"/>
      <c r="C635" s="56"/>
      <c r="D635" s="56"/>
      <c r="E635" s="56"/>
      <c r="F635" s="56"/>
      <c r="G635" s="56"/>
      <c r="H635" s="56"/>
      <c r="I635" s="56"/>
      <c r="J635" s="56"/>
      <c r="L635" s="56"/>
    </row>
    <row r="636" spans="2:12" x14ac:dyDescent="0.2">
      <c r="B636" s="56"/>
      <c r="C636" s="56"/>
      <c r="D636" s="56"/>
      <c r="E636" s="56"/>
      <c r="F636" s="56"/>
      <c r="G636" s="56"/>
      <c r="H636" s="56"/>
      <c r="I636" s="56"/>
      <c r="J636" s="56"/>
      <c r="L636" s="56"/>
    </row>
    <row r="637" spans="2:12" x14ac:dyDescent="0.2">
      <c r="B637" s="56"/>
      <c r="C637" s="56"/>
      <c r="D637" s="56"/>
      <c r="E637" s="56"/>
      <c r="F637" s="56"/>
      <c r="G637" s="56"/>
      <c r="H637" s="56"/>
      <c r="I637" s="56"/>
      <c r="J637" s="56"/>
      <c r="L637" s="56"/>
    </row>
    <row r="638" spans="2:12" x14ac:dyDescent="0.2">
      <c r="B638" s="56"/>
      <c r="C638" s="56"/>
      <c r="D638" s="56"/>
      <c r="E638" s="56"/>
      <c r="F638" s="56"/>
      <c r="G638" s="56"/>
      <c r="H638" s="56"/>
      <c r="I638" s="56"/>
      <c r="J638" s="56"/>
      <c r="L638" s="56"/>
    </row>
    <row r="639" spans="2:12" x14ac:dyDescent="0.2">
      <c r="B639" s="56"/>
      <c r="C639" s="56"/>
      <c r="D639" s="56"/>
      <c r="E639" s="56"/>
      <c r="F639" s="56"/>
      <c r="G639" s="56"/>
      <c r="H639" s="56"/>
      <c r="I639" s="56"/>
      <c r="J639" s="56"/>
      <c r="L639" s="56"/>
    </row>
    <row r="640" spans="2:12" x14ac:dyDescent="0.2">
      <c r="B640" s="56"/>
      <c r="C640" s="56"/>
      <c r="D640" s="56"/>
      <c r="E640" s="56"/>
      <c r="F640" s="56"/>
      <c r="G640" s="56"/>
      <c r="H640" s="56"/>
      <c r="I640" s="56"/>
      <c r="J640" s="56"/>
      <c r="L640" s="56"/>
    </row>
    <row r="641" spans="2:12" x14ac:dyDescent="0.2">
      <c r="B641" s="56"/>
      <c r="C641" s="56"/>
      <c r="D641" s="56"/>
      <c r="E641" s="56"/>
      <c r="F641" s="56"/>
      <c r="G641" s="56"/>
      <c r="H641" s="56"/>
      <c r="I641" s="56"/>
      <c r="J641" s="56"/>
      <c r="L641" s="56"/>
    </row>
    <row r="642" spans="2:12" x14ac:dyDescent="0.2">
      <c r="B642" s="56"/>
      <c r="C642" s="56"/>
      <c r="D642" s="56"/>
      <c r="E642" s="56"/>
      <c r="F642" s="56"/>
      <c r="G642" s="56"/>
      <c r="H642" s="56"/>
      <c r="I642" s="56"/>
      <c r="J642" s="56"/>
      <c r="L642" s="56"/>
    </row>
    <row r="643" spans="2:12" x14ac:dyDescent="0.2">
      <c r="B643" s="56"/>
      <c r="C643" s="56"/>
      <c r="D643" s="56"/>
      <c r="E643" s="56"/>
      <c r="F643" s="56"/>
      <c r="G643" s="56"/>
      <c r="H643" s="56"/>
      <c r="I643" s="56"/>
      <c r="J643" s="56"/>
      <c r="L643" s="56"/>
    </row>
    <row r="644" spans="2:12" x14ac:dyDescent="0.2">
      <c r="B644" s="56"/>
      <c r="C644" s="56"/>
      <c r="D644" s="56"/>
      <c r="E644" s="56"/>
      <c r="F644" s="56"/>
      <c r="G644" s="56"/>
      <c r="H644" s="56"/>
      <c r="I644" s="56"/>
      <c r="J644" s="56"/>
      <c r="L644" s="56"/>
    </row>
    <row r="645" spans="2:12" x14ac:dyDescent="0.2">
      <c r="B645" s="56"/>
      <c r="C645" s="56"/>
      <c r="D645" s="56"/>
      <c r="E645" s="56"/>
      <c r="F645" s="56"/>
      <c r="G645" s="56"/>
      <c r="H645" s="56"/>
      <c r="I645" s="56"/>
      <c r="J645" s="56"/>
      <c r="L645" s="56"/>
    </row>
    <row r="646" spans="2:12" x14ac:dyDescent="0.2">
      <c r="B646" s="56"/>
      <c r="C646" s="56"/>
      <c r="D646" s="56"/>
      <c r="E646" s="56"/>
      <c r="F646" s="56"/>
      <c r="G646" s="56"/>
      <c r="H646" s="56"/>
      <c r="I646" s="56"/>
      <c r="J646" s="56"/>
      <c r="L646" s="56"/>
    </row>
    <row r="647" spans="2:12" x14ac:dyDescent="0.2">
      <c r="B647" s="56"/>
      <c r="C647" s="56"/>
      <c r="D647" s="56"/>
      <c r="E647" s="56"/>
      <c r="F647" s="56"/>
      <c r="G647" s="56"/>
      <c r="H647" s="56"/>
      <c r="I647" s="56"/>
      <c r="J647" s="56"/>
      <c r="L647" s="56"/>
    </row>
    <row r="648" spans="2:12" x14ac:dyDescent="0.2">
      <c r="B648" s="56"/>
      <c r="C648" s="56"/>
      <c r="D648" s="56"/>
      <c r="E648" s="56"/>
      <c r="F648" s="56"/>
      <c r="G648" s="56"/>
      <c r="H648" s="56"/>
      <c r="I648" s="56"/>
      <c r="J648" s="56"/>
      <c r="L648" s="56"/>
    </row>
    <row r="649" spans="2:12" x14ac:dyDescent="0.2">
      <c r="B649" s="56"/>
      <c r="C649" s="56"/>
      <c r="D649" s="56"/>
      <c r="E649" s="56"/>
      <c r="F649" s="56"/>
      <c r="G649" s="56"/>
      <c r="H649" s="56"/>
      <c r="I649" s="56"/>
      <c r="J649" s="56"/>
      <c r="L649" s="56"/>
    </row>
    <row r="650" spans="2:12" x14ac:dyDescent="0.2">
      <c r="B650" s="56"/>
      <c r="C650" s="56"/>
      <c r="D650" s="56"/>
      <c r="E650" s="56"/>
      <c r="F650" s="56"/>
      <c r="G650" s="56"/>
      <c r="H650" s="56"/>
      <c r="I650" s="56"/>
      <c r="J650" s="56"/>
      <c r="L650" s="56"/>
    </row>
    <row r="651" spans="2:12" x14ac:dyDescent="0.2">
      <c r="B651" s="56"/>
      <c r="C651" s="56"/>
      <c r="D651" s="56"/>
      <c r="E651" s="56"/>
      <c r="F651" s="56"/>
      <c r="G651" s="56"/>
      <c r="H651" s="56"/>
      <c r="I651" s="56"/>
      <c r="J651" s="56"/>
      <c r="L651" s="56"/>
    </row>
    <row r="652" spans="2:12" x14ac:dyDescent="0.2">
      <c r="B652" s="56"/>
      <c r="C652" s="56"/>
      <c r="D652" s="56"/>
      <c r="E652" s="56"/>
      <c r="F652" s="56"/>
      <c r="G652" s="56"/>
      <c r="H652" s="56"/>
      <c r="I652" s="56"/>
      <c r="J652" s="56"/>
      <c r="L652" s="56"/>
    </row>
    <row r="653" spans="2:12" x14ac:dyDescent="0.2">
      <c r="B653" s="56"/>
      <c r="C653" s="56"/>
      <c r="D653" s="56"/>
      <c r="E653" s="56"/>
      <c r="F653" s="56"/>
      <c r="G653" s="56"/>
      <c r="H653" s="56"/>
      <c r="I653" s="56"/>
      <c r="J653" s="56"/>
      <c r="L653" s="56"/>
    </row>
    <row r="654" spans="2:12" x14ac:dyDescent="0.2">
      <c r="B654" s="56"/>
      <c r="C654" s="56"/>
      <c r="D654" s="56"/>
      <c r="E654" s="56"/>
      <c r="F654" s="56"/>
      <c r="G654" s="56"/>
      <c r="H654" s="56"/>
      <c r="I654" s="56"/>
      <c r="J654" s="56"/>
      <c r="L654" s="56"/>
    </row>
    <row r="655" spans="2:12" x14ac:dyDescent="0.2">
      <c r="B655" s="56"/>
      <c r="C655" s="56"/>
      <c r="D655" s="56"/>
      <c r="E655" s="56"/>
      <c r="F655" s="56"/>
      <c r="G655" s="56"/>
      <c r="H655" s="56"/>
      <c r="I655" s="56"/>
      <c r="J655" s="56"/>
      <c r="L655" s="56"/>
    </row>
    <row r="656" spans="2:12" x14ac:dyDescent="0.2">
      <c r="B656" s="56"/>
      <c r="C656" s="56"/>
      <c r="D656" s="56"/>
      <c r="E656" s="56"/>
      <c r="F656" s="56"/>
      <c r="G656" s="56"/>
      <c r="H656" s="56"/>
      <c r="I656" s="56"/>
      <c r="J656" s="56"/>
      <c r="L656" s="56"/>
    </row>
    <row r="657" spans="2:12" x14ac:dyDescent="0.2">
      <c r="B657" s="56"/>
      <c r="C657" s="56"/>
      <c r="D657" s="56"/>
      <c r="E657" s="56"/>
      <c r="F657" s="56"/>
      <c r="G657" s="56"/>
      <c r="H657" s="56"/>
      <c r="I657" s="56"/>
      <c r="J657" s="56"/>
      <c r="L657" s="56"/>
    </row>
    <row r="658" spans="2:12" x14ac:dyDescent="0.2">
      <c r="B658" s="56"/>
      <c r="C658" s="56"/>
      <c r="D658" s="56"/>
      <c r="E658" s="56"/>
      <c r="F658" s="56"/>
      <c r="G658" s="56"/>
      <c r="H658" s="56"/>
      <c r="I658" s="56"/>
      <c r="J658" s="56"/>
      <c r="L658" s="56"/>
    </row>
    <row r="659" spans="2:12" x14ac:dyDescent="0.2">
      <c r="B659" s="56"/>
      <c r="C659" s="56"/>
      <c r="D659" s="56"/>
      <c r="E659" s="56"/>
      <c r="F659" s="56"/>
      <c r="G659" s="56"/>
      <c r="H659" s="56"/>
      <c r="I659" s="56"/>
      <c r="J659" s="56"/>
      <c r="L659" s="56"/>
    </row>
    <row r="660" spans="2:12" x14ac:dyDescent="0.2">
      <c r="B660" s="56"/>
      <c r="C660" s="56"/>
      <c r="D660" s="56"/>
      <c r="E660" s="56"/>
      <c r="F660" s="56"/>
      <c r="G660" s="56"/>
      <c r="H660" s="56"/>
      <c r="I660" s="56"/>
      <c r="J660" s="56"/>
      <c r="L660" s="56"/>
    </row>
    <row r="661" spans="2:12" x14ac:dyDescent="0.2">
      <c r="B661" s="56"/>
      <c r="C661" s="56"/>
      <c r="D661" s="56"/>
      <c r="E661" s="56"/>
      <c r="F661" s="56"/>
      <c r="G661" s="56"/>
      <c r="H661" s="56"/>
      <c r="I661" s="56"/>
      <c r="J661" s="56"/>
      <c r="L661" s="56"/>
    </row>
    <row r="662" spans="2:12" x14ac:dyDescent="0.2">
      <c r="B662" s="56"/>
      <c r="C662" s="56"/>
      <c r="D662" s="56"/>
      <c r="E662" s="56"/>
      <c r="F662" s="56"/>
      <c r="G662" s="56"/>
      <c r="H662" s="56"/>
      <c r="I662" s="56"/>
      <c r="J662" s="56"/>
      <c r="L662" s="56"/>
    </row>
    <row r="663" spans="2:12" x14ac:dyDescent="0.2">
      <c r="B663" s="56"/>
      <c r="C663" s="56"/>
      <c r="D663" s="56"/>
      <c r="E663" s="56"/>
      <c r="F663" s="56"/>
      <c r="G663" s="56"/>
      <c r="H663" s="56"/>
      <c r="I663" s="56"/>
      <c r="J663" s="56"/>
      <c r="L663" s="56"/>
    </row>
    <row r="664" spans="2:12" x14ac:dyDescent="0.2">
      <c r="B664" s="56"/>
      <c r="C664" s="56"/>
      <c r="D664" s="56"/>
      <c r="E664" s="56"/>
      <c r="F664" s="56"/>
      <c r="G664" s="56"/>
      <c r="H664" s="56"/>
      <c r="I664" s="56"/>
      <c r="J664" s="56"/>
      <c r="L664" s="56"/>
    </row>
    <row r="665" spans="2:12" x14ac:dyDescent="0.2">
      <c r="B665" s="56"/>
      <c r="C665" s="56"/>
      <c r="D665" s="56"/>
      <c r="E665" s="56"/>
      <c r="F665" s="56"/>
      <c r="G665" s="56"/>
      <c r="H665" s="56"/>
      <c r="I665" s="56"/>
      <c r="J665" s="56"/>
      <c r="L665" s="56"/>
    </row>
    <row r="666" spans="2:12" x14ac:dyDescent="0.2">
      <c r="B666" s="56"/>
      <c r="C666" s="56"/>
      <c r="D666" s="56"/>
      <c r="E666" s="56"/>
      <c r="F666" s="56"/>
      <c r="G666" s="56"/>
      <c r="H666" s="56"/>
      <c r="I666" s="56"/>
      <c r="J666" s="56"/>
      <c r="L666" s="56"/>
    </row>
    <row r="667" spans="2:12" x14ac:dyDescent="0.2">
      <c r="B667" s="56"/>
      <c r="C667" s="56"/>
      <c r="D667" s="56"/>
      <c r="E667" s="56"/>
      <c r="F667" s="56"/>
      <c r="G667" s="56"/>
      <c r="H667" s="56"/>
      <c r="I667" s="56"/>
      <c r="J667" s="56"/>
      <c r="L667" s="56"/>
    </row>
    <row r="668" spans="2:12" x14ac:dyDescent="0.2">
      <c r="B668" s="56"/>
      <c r="C668" s="56"/>
      <c r="D668" s="56"/>
      <c r="E668" s="56"/>
      <c r="F668" s="56"/>
      <c r="G668" s="56"/>
      <c r="H668" s="56"/>
      <c r="I668" s="56"/>
      <c r="J668" s="56"/>
      <c r="L668" s="56"/>
    </row>
    <row r="669" spans="2:12" x14ac:dyDescent="0.2">
      <c r="B669" s="56"/>
      <c r="C669" s="56"/>
      <c r="D669" s="56"/>
      <c r="E669" s="56"/>
      <c r="F669" s="56"/>
      <c r="G669" s="56"/>
      <c r="H669" s="56"/>
      <c r="I669" s="56"/>
      <c r="J669" s="56"/>
      <c r="L669" s="56"/>
    </row>
    <row r="670" spans="2:12" x14ac:dyDescent="0.2">
      <c r="B670" s="56"/>
      <c r="C670" s="56"/>
      <c r="D670" s="56"/>
      <c r="E670" s="56"/>
      <c r="F670" s="56"/>
      <c r="G670" s="56"/>
      <c r="H670" s="56"/>
      <c r="I670" s="56"/>
      <c r="J670" s="56"/>
      <c r="L670" s="56"/>
    </row>
    <row r="671" spans="2:12" x14ac:dyDescent="0.2">
      <c r="B671" s="56"/>
      <c r="C671" s="56"/>
      <c r="D671" s="56"/>
      <c r="E671" s="56"/>
      <c r="F671" s="56"/>
      <c r="G671" s="56"/>
      <c r="H671" s="56"/>
      <c r="I671" s="56"/>
      <c r="J671" s="56"/>
      <c r="L671" s="56"/>
    </row>
    <row r="672" spans="2:12" x14ac:dyDescent="0.2">
      <c r="B672" s="56"/>
      <c r="C672" s="56"/>
      <c r="D672" s="56"/>
      <c r="E672" s="56"/>
      <c r="F672" s="56"/>
      <c r="G672" s="56"/>
      <c r="H672" s="56"/>
      <c r="I672" s="56"/>
      <c r="J672" s="56"/>
      <c r="L672" s="56"/>
    </row>
    <row r="673" spans="2:12" x14ac:dyDescent="0.2">
      <c r="B673" s="56"/>
      <c r="C673" s="56"/>
      <c r="D673" s="56"/>
      <c r="E673" s="56"/>
      <c r="F673" s="56"/>
      <c r="G673" s="56"/>
      <c r="H673" s="56"/>
      <c r="I673" s="56"/>
      <c r="J673" s="56"/>
      <c r="L673" s="56"/>
    </row>
    <row r="674" spans="2:12" x14ac:dyDescent="0.2">
      <c r="B674" s="56"/>
      <c r="C674" s="56"/>
      <c r="D674" s="56"/>
      <c r="E674" s="56"/>
      <c r="F674" s="56"/>
      <c r="G674" s="56"/>
      <c r="H674" s="56"/>
      <c r="I674" s="56"/>
      <c r="J674" s="56"/>
      <c r="L674" s="56"/>
    </row>
    <row r="675" spans="2:12" x14ac:dyDescent="0.2">
      <c r="B675" s="56"/>
      <c r="C675" s="56"/>
      <c r="D675" s="56"/>
      <c r="E675" s="56"/>
      <c r="F675" s="56"/>
      <c r="G675" s="56"/>
      <c r="H675" s="56"/>
      <c r="I675" s="56"/>
      <c r="J675" s="56"/>
      <c r="L675" s="56"/>
    </row>
    <row r="676" spans="2:12" x14ac:dyDescent="0.2">
      <c r="B676" s="56"/>
      <c r="C676" s="56"/>
      <c r="D676" s="56"/>
      <c r="E676" s="56"/>
      <c r="F676" s="56"/>
      <c r="G676" s="56"/>
      <c r="H676" s="56"/>
      <c r="I676" s="56"/>
      <c r="J676" s="56"/>
      <c r="L676" s="56"/>
    </row>
    <row r="677" spans="2:12" x14ac:dyDescent="0.2">
      <c r="B677" s="56"/>
      <c r="C677" s="56"/>
      <c r="D677" s="56"/>
      <c r="E677" s="56"/>
      <c r="F677" s="56"/>
      <c r="G677" s="56"/>
      <c r="H677" s="56"/>
      <c r="I677" s="56"/>
      <c r="J677" s="56"/>
      <c r="L677" s="56"/>
    </row>
    <row r="678" spans="2:12" x14ac:dyDescent="0.2">
      <c r="B678" s="56"/>
      <c r="C678" s="56"/>
      <c r="D678" s="56"/>
      <c r="E678" s="56"/>
      <c r="F678" s="56"/>
      <c r="G678" s="56"/>
      <c r="H678" s="56"/>
      <c r="I678" s="56"/>
      <c r="J678" s="56"/>
      <c r="L678" s="56"/>
    </row>
    <row r="679" spans="2:12" x14ac:dyDescent="0.2">
      <c r="B679" s="56"/>
      <c r="C679" s="56"/>
      <c r="D679" s="56"/>
      <c r="E679" s="56"/>
      <c r="F679" s="56"/>
      <c r="G679" s="56"/>
      <c r="H679" s="56"/>
      <c r="I679" s="56"/>
      <c r="J679" s="56"/>
      <c r="L679" s="56"/>
    </row>
    <row r="680" spans="2:12" x14ac:dyDescent="0.2">
      <c r="B680" s="56"/>
      <c r="C680" s="56"/>
      <c r="D680" s="56"/>
      <c r="E680" s="56"/>
      <c r="F680" s="56"/>
      <c r="G680" s="56"/>
      <c r="H680" s="56"/>
      <c r="I680" s="56"/>
      <c r="J680" s="56"/>
      <c r="L680" s="56"/>
    </row>
    <row r="681" spans="2:12" x14ac:dyDescent="0.2">
      <c r="B681" s="56"/>
      <c r="C681" s="56"/>
      <c r="D681" s="56"/>
      <c r="E681" s="56"/>
      <c r="F681" s="56"/>
      <c r="G681" s="56"/>
      <c r="H681" s="56"/>
      <c r="I681" s="56"/>
      <c r="J681" s="56"/>
      <c r="L681" s="56"/>
    </row>
    <row r="682" spans="2:12" x14ac:dyDescent="0.2">
      <c r="B682" s="56"/>
      <c r="C682" s="56"/>
      <c r="D682" s="56"/>
      <c r="E682" s="56"/>
      <c r="F682" s="56"/>
      <c r="G682" s="56"/>
      <c r="H682" s="56"/>
      <c r="I682" s="56"/>
      <c r="J682" s="56"/>
      <c r="L682" s="56"/>
    </row>
    <row r="683" spans="2:12" x14ac:dyDescent="0.2">
      <c r="B683" s="56"/>
      <c r="C683" s="56"/>
      <c r="D683" s="56"/>
      <c r="E683" s="56"/>
      <c r="F683" s="56"/>
      <c r="G683" s="56"/>
      <c r="H683" s="56"/>
      <c r="I683" s="56"/>
      <c r="J683" s="56"/>
      <c r="L683" s="56"/>
    </row>
    <row r="684" spans="2:12" x14ac:dyDescent="0.2">
      <c r="B684" s="56"/>
      <c r="C684" s="56"/>
      <c r="D684" s="56"/>
      <c r="E684" s="56"/>
      <c r="F684" s="56"/>
      <c r="G684" s="56"/>
      <c r="H684" s="56"/>
      <c r="I684" s="56"/>
      <c r="J684" s="56"/>
      <c r="L684" s="56"/>
    </row>
    <row r="685" spans="2:12" x14ac:dyDescent="0.2">
      <c r="B685" s="56"/>
      <c r="C685" s="56"/>
      <c r="D685" s="56"/>
      <c r="E685" s="56"/>
      <c r="F685" s="56"/>
      <c r="G685" s="56"/>
      <c r="H685" s="56"/>
      <c r="I685" s="56"/>
      <c r="J685" s="56"/>
      <c r="L685" s="56"/>
    </row>
    <row r="686" spans="2:12" x14ac:dyDescent="0.2">
      <c r="B686" s="56"/>
      <c r="C686" s="56"/>
      <c r="D686" s="56"/>
      <c r="E686" s="56"/>
      <c r="F686" s="56"/>
      <c r="G686" s="56"/>
      <c r="H686" s="56"/>
      <c r="I686" s="56"/>
      <c r="J686" s="56"/>
      <c r="L686" s="56"/>
    </row>
    <row r="687" spans="2:12" x14ac:dyDescent="0.2">
      <c r="B687" s="56"/>
      <c r="C687" s="56"/>
      <c r="D687" s="56"/>
      <c r="E687" s="56"/>
      <c r="F687" s="56"/>
      <c r="G687" s="56"/>
      <c r="H687" s="56"/>
      <c r="I687" s="56"/>
      <c r="J687" s="56"/>
      <c r="L687" s="56"/>
    </row>
    <row r="688" spans="2:12" x14ac:dyDescent="0.2">
      <c r="B688" s="56"/>
      <c r="C688" s="56"/>
      <c r="D688" s="56"/>
      <c r="E688" s="56"/>
      <c r="F688" s="56"/>
      <c r="G688" s="56"/>
      <c r="H688" s="56"/>
      <c r="I688" s="56"/>
      <c r="J688" s="56"/>
      <c r="L688" s="56"/>
    </row>
    <row r="689" spans="2:12" x14ac:dyDescent="0.2">
      <c r="B689" s="56"/>
      <c r="C689" s="56"/>
      <c r="D689" s="56"/>
      <c r="E689" s="56"/>
      <c r="F689" s="56"/>
      <c r="G689" s="56"/>
      <c r="H689" s="56"/>
      <c r="I689" s="56"/>
      <c r="J689" s="56"/>
      <c r="L689" s="56"/>
    </row>
    <row r="690" spans="2:12" x14ac:dyDescent="0.2">
      <c r="B690" s="56"/>
      <c r="C690" s="56"/>
      <c r="D690" s="56"/>
      <c r="E690" s="56"/>
      <c r="F690" s="56"/>
      <c r="G690" s="56"/>
      <c r="H690" s="56"/>
      <c r="I690" s="56"/>
      <c r="J690" s="56"/>
      <c r="L690" s="56"/>
    </row>
    <row r="691" spans="2:12" x14ac:dyDescent="0.2">
      <c r="B691" s="56"/>
      <c r="C691" s="56"/>
      <c r="D691" s="56"/>
      <c r="E691" s="56"/>
      <c r="F691" s="56"/>
      <c r="G691" s="56"/>
      <c r="H691" s="56"/>
      <c r="I691" s="56"/>
      <c r="J691" s="56"/>
      <c r="L691" s="56"/>
    </row>
    <row r="692" spans="2:12" x14ac:dyDescent="0.2">
      <c r="B692" s="56"/>
      <c r="C692" s="56"/>
      <c r="D692" s="56"/>
      <c r="E692" s="56"/>
      <c r="F692" s="56"/>
      <c r="G692" s="56"/>
      <c r="H692" s="56"/>
      <c r="I692" s="56"/>
      <c r="J692" s="56"/>
      <c r="L692" s="56"/>
    </row>
    <row r="693" spans="2:12" x14ac:dyDescent="0.2">
      <c r="B693" s="56"/>
      <c r="C693" s="56"/>
      <c r="D693" s="56"/>
      <c r="E693" s="56"/>
      <c r="F693" s="56"/>
      <c r="G693" s="56"/>
      <c r="H693" s="56"/>
      <c r="I693" s="56"/>
      <c r="J693" s="56"/>
      <c r="L693" s="56"/>
    </row>
    <row r="694" spans="2:12" x14ac:dyDescent="0.2">
      <c r="B694" s="56"/>
      <c r="C694" s="56"/>
      <c r="D694" s="56"/>
      <c r="E694" s="56"/>
      <c r="F694" s="56"/>
      <c r="G694" s="56"/>
      <c r="H694" s="56"/>
      <c r="I694" s="56"/>
      <c r="J694" s="56"/>
      <c r="L694" s="56"/>
    </row>
    <row r="695" spans="2:12" x14ac:dyDescent="0.2">
      <c r="B695" s="56"/>
      <c r="C695" s="56"/>
      <c r="D695" s="56"/>
      <c r="E695" s="56"/>
      <c r="F695" s="56"/>
      <c r="G695" s="56"/>
      <c r="H695" s="56"/>
      <c r="I695" s="56"/>
      <c r="J695" s="56"/>
      <c r="L695" s="56"/>
    </row>
    <row r="696" spans="2:12" x14ac:dyDescent="0.2">
      <c r="B696" s="56"/>
      <c r="C696" s="56"/>
      <c r="D696" s="56"/>
      <c r="E696" s="56"/>
      <c r="F696" s="56"/>
      <c r="G696" s="56"/>
      <c r="H696" s="56"/>
      <c r="I696" s="56"/>
      <c r="J696" s="56"/>
      <c r="L696" s="56"/>
    </row>
    <row r="697" spans="2:12" x14ac:dyDescent="0.2">
      <c r="B697" s="56"/>
      <c r="C697" s="56"/>
      <c r="D697" s="56"/>
      <c r="E697" s="56"/>
      <c r="F697" s="56"/>
      <c r="G697" s="56"/>
      <c r="H697" s="56"/>
      <c r="I697" s="56"/>
      <c r="J697" s="56"/>
      <c r="L697" s="56"/>
    </row>
    <row r="698" spans="2:12" x14ac:dyDescent="0.2">
      <c r="B698" s="56"/>
      <c r="C698" s="56"/>
      <c r="D698" s="56"/>
      <c r="E698" s="56"/>
      <c r="F698" s="56"/>
      <c r="G698" s="56"/>
      <c r="H698" s="56"/>
      <c r="I698" s="56"/>
      <c r="J698" s="56"/>
      <c r="L698" s="56"/>
    </row>
    <row r="699" spans="2:12" x14ac:dyDescent="0.2">
      <c r="B699" s="56"/>
      <c r="C699" s="56"/>
      <c r="D699" s="56"/>
      <c r="E699" s="56"/>
      <c r="F699" s="56"/>
      <c r="G699" s="56"/>
      <c r="H699" s="56"/>
      <c r="I699" s="56"/>
      <c r="J699" s="56"/>
      <c r="L699" s="56"/>
    </row>
    <row r="700" spans="2:12" x14ac:dyDescent="0.2">
      <c r="B700" s="56"/>
      <c r="C700" s="56"/>
      <c r="D700" s="56"/>
      <c r="E700" s="56"/>
      <c r="F700" s="56"/>
      <c r="G700" s="56"/>
      <c r="H700" s="56"/>
      <c r="I700" s="56"/>
      <c r="J700" s="56"/>
      <c r="L700" s="56"/>
    </row>
    <row r="701" spans="2:12" x14ac:dyDescent="0.2">
      <c r="B701" s="56"/>
      <c r="C701" s="56"/>
      <c r="D701" s="56"/>
      <c r="E701" s="56"/>
      <c r="F701" s="56"/>
      <c r="G701" s="56"/>
      <c r="H701" s="56"/>
      <c r="I701" s="56"/>
      <c r="J701" s="56"/>
      <c r="L701" s="56"/>
    </row>
    <row r="702" spans="2:12" x14ac:dyDescent="0.2">
      <c r="B702" s="56"/>
      <c r="C702" s="56"/>
      <c r="D702" s="56"/>
      <c r="E702" s="56"/>
      <c r="F702" s="56"/>
      <c r="G702" s="56"/>
      <c r="H702" s="56"/>
      <c r="I702" s="56"/>
      <c r="J702" s="56"/>
      <c r="L702" s="56"/>
    </row>
    <row r="703" spans="2:12" x14ac:dyDescent="0.2">
      <c r="B703" s="56"/>
      <c r="C703" s="56"/>
      <c r="D703" s="56"/>
      <c r="E703" s="56"/>
      <c r="F703" s="56"/>
      <c r="G703" s="56"/>
      <c r="H703" s="56"/>
      <c r="I703" s="56"/>
      <c r="J703" s="56"/>
      <c r="L703" s="56"/>
    </row>
    <row r="704" spans="2:12" x14ac:dyDescent="0.2">
      <c r="B704" s="56"/>
      <c r="C704" s="56"/>
      <c r="D704" s="56"/>
      <c r="E704" s="56"/>
      <c r="F704" s="56"/>
      <c r="G704" s="56"/>
      <c r="H704" s="56"/>
      <c r="I704" s="56"/>
      <c r="J704" s="56"/>
      <c r="L704" s="56"/>
    </row>
    <row r="705" spans="2:12" x14ac:dyDescent="0.2">
      <c r="B705" s="56"/>
      <c r="C705" s="56"/>
      <c r="D705" s="56"/>
      <c r="E705" s="56"/>
      <c r="F705" s="56"/>
      <c r="G705" s="56"/>
      <c r="H705" s="56"/>
      <c r="I705" s="56"/>
      <c r="J705" s="56"/>
      <c r="L705" s="56"/>
    </row>
    <row r="706" spans="2:12" x14ac:dyDescent="0.2">
      <c r="B706" s="56"/>
      <c r="C706" s="56"/>
      <c r="D706" s="56"/>
      <c r="E706" s="56"/>
      <c r="F706" s="56"/>
      <c r="G706" s="56"/>
      <c r="H706" s="56"/>
      <c r="I706" s="56"/>
      <c r="J706" s="56"/>
      <c r="L706" s="56"/>
    </row>
    <row r="707" spans="2:12" x14ac:dyDescent="0.2">
      <c r="B707" s="56"/>
      <c r="C707" s="56"/>
      <c r="D707" s="56"/>
      <c r="E707" s="56"/>
      <c r="F707" s="56"/>
      <c r="G707" s="56"/>
      <c r="H707" s="56"/>
      <c r="I707" s="56"/>
      <c r="J707" s="56"/>
      <c r="L707" s="56"/>
    </row>
    <row r="708" spans="2:12" x14ac:dyDescent="0.2">
      <c r="B708" s="56"/>
      <c r="C708" s="56"/>
      <c r="D708" s="56"/>
      <c r="E708" s="56"/>
      <c r="F708" s="56"/>
      <c r="G708" s="56"/>
      <c r="H708" s="56"/>
      <c r="I708" s="56"/>
      <c r="J708" s="56"/>
      <c r="L708" s="56"/>
    </row>
    <row r="709" spans="2:12" x14ac:dyDescent="0.2">
      <c r="B709" s="56"/>
      <c r="C709" s="56"/>
      <c r="D709" s="56"/>
      <c r="E709" s="56"/>
      <c r="F709" s="56"/>
      <c r="G709" s="56"/>
      <c r="H709" s="56"/>
      <c r="I709" s="56"/>
      <c r="J709" s="56"/>
      <c r="L709" s="56"/>
    </row>
    <row r="710" spans="2:12" x14ac:dyDescent="0.2">
      <c r="B710" s="56"/>
      <c r="C710" s="56"/>
      <c r="D710" s="56"/>
      <c r="E710" s="56"/>
      <c r="F710" s="56"/>
      <c r="G710" s="56"/>
      <c r="H710" s="56"/>
      <c r="I710" s="56"/>
      <c r="J710" s="56"/>
      <c r="L710" s="56"/>
    </row>
    <row r="711" spans="2:12" x14ac:dyDescent="0.2">
      <c r="B711" s="56"/>
      <c r="C711" s="56"/>
      <c r="D711" s="56"/>
      <c r="E711" s="56"/>
      <c r="F711" s="56"/>
      <c r="G711" s="56"/>
      <c r="H711" s="56"/>
      <c r="I711" s="56"/>
      <c r="J711" s="56"/>
      <c r="L711" s="56"/>
    </row>
    <row r="712" spans="2:12" x14ac:dyDescent="0.2">
      <c r="B712" s="56"/>
      <c r="C712" s="56"/>
      <c r="D712" s="56"/>
      <c r="E712" s="56"/>
      <c r="F712" s="56"/>
      <c r="G712" s="56"/>
      <c r="H712" s="56"/>
      <c r="I712" s="56"/>
      <c r="J712" s="56"/>
      <c r="L712" s="56"/>
    </row>
    <row r="713" spans="2:12" x14ac:dyDescent="0.2">
      <c r="B713" s="56"/>
      <c r="C713" s="56"/>
      <c r="D713" s="56"/>
      <c r="E713" s="56"/>
      <c r="F713" s="56"/>
      <c r="G713" s="56"/>
      <c r="H713" s="56"/>
      <c r="I713" s="56"/>
      <c r="J713" s="56"/>
      <c r="L713" s="56"/>
    </row>
    <row r="714" spans="2:12" x14ac:dyDescent="0.2">
      <c r="B714" s="56"/>
      <c r="C714" s="56"/>
      <c r="D714" s="56"/>
      <c r="E714" s="56"/>
      <c r="F714" s="56"/>
      <c r="G714" s="56"/>
      <c r="H714" s="56"/>
      <c r="I714" s="56"/>
      <c r="J714" s="56"/>
      <c r="L714" s="56"/>
    </row>
    <row r="715" spans="2:12" x14ac:dyDescent="0.2">
      <c r="B715" s="56"/>
      <c r="C715" s="56"/>
      <c r="D715" s="56"/>
      <c r="E715" s="56"/>
      <c r="F715" s="56"/>
      <c r="G715" s="56"/>
      <c r="H715" s="56"/>
      <c r="I715" s="56"/>
      <c r="J715" s="56"/>
      <c r="L715" s="56"/>
    </row>
    <row r="716" spans="2:12" x14ac:dyDescent="0.2">
      <c r="B716" s="56"/>
      <c r="C716" s="56"/>
      <c r="D716" s="56"/>
      <c r="E716" s="56"/>
      <c r="F716" s="56"/>
      <c r="G716" s="56"/>
      <c r="H716" s="56"/>
      <c r="I716" s="56"/>
      <c r="J716" s="56"/>
      <c r="L716" s="56"/>
    </row>
    <row r="717" spans="2:12" x14ac:dyDescent="0.2">
      <c r="B717" s="56"/>
      <c r="C717" s="56"/>
      <c r="D717" s="56"/>
      <c r="E717" s="56"/>
      <c r="F717" s="56"/>
      <c r="G717" s="56"/>
      <c r="H717" s="56"/>
      <c r="I717" s="56"/>
      <c r="J717" s="56"/>
      <c r="L717" s="56"/>
    </row>
    <row r="718" spans="2:12" x14ac:dyDescent="0.2">
      <c r="B718" s="56"/>
      <c r="C718" s="56"/>
      <c r="D718" s="56"/>
      <c r="E718" s="56"/>
      <c r="F718" s="56"/>
      <c r="G718" s="56"/>
      <c r="H718" s="56"/>
      <c r="I718" s="56"/>
      <c r="J718" s="56"/>
      <c r="L718" s="56"/>
    </row>
    <row r="719" spans="2:12" x14ac:dyDescent="0.2">
      <c r="B719" s="56"/>
      <c r="C719" s="56"/>
      <c r="D719" s="56"/>
      <c r="E719" s="56"/>
      <c r="F719" s="56"/>
      <c r="G719" s="56"/>
      <c r="H719" s="56"/>
      <c r="I719" s="56"/>
      <c r="J719" s="56"/>
      <c r="L719" s="56"/>
    </row>
    <row r="720" spans="2:12" x14ac:dyDescent="0.2">
      <c r="B720" s="56"/>
      <c r="C720" s="56"/>
      <c r="D720" s="56"/>
      <c r="E720" s="56"/>
      <c r="F720" s="56"/>
      <c r="G720" s="56"/>
      <c r="H720" s="56"/>
      <c r="I720" s="56"/>
      <c r="J720" s="56"/>
      <c r="L720" s="56"/>
    </row>
    <row r="721" spans="2:12" x14ac:dyDescent="0.2">
      <c r="B721" s="56"/>
      <c r="C721" s="56"/>
      <c r="D721" s="56"/>
      <c r="E721" s="56"/>
      <c r="F721" s="56"/>
      <c r="G721" s="56"/>
      <c r="H721" s="56"/>
      <c r="I721" s="56"/>
      <c r="J721" s="56"/>
      <c r="L721" s="56"/>
    </row>
    <row r="722" spans="2:12" x14ac:dyDescent="0.2">
      <c r="B722" s="56"/>
      <c r="C722" s="56"/>
      <c r="D722" s="56"/>
      <c r="E722" s="56"/>
      <c r="F722" s="56"/>
      <c r="G722" s="56"/>
      <c r="H722" s="56"/>
      <c r="I722" s="56"/>
      <c r="J722" s="56"/>
      <c r="L722" s="56"/>
    </row>
    <row r="723" spans="2:12" x14ac:dyDescent="0.2">
      <c r="B723" s="56"/>
      <c r="C723" s="56"/>
      <c r="D723" s="56"/>
      <c r="E723" s="56"/>
      <c r="F723" s="56"/>
      <c r="G723" s="56"/>
      <c r="H723" s="56"/>
      <c r="I723" s="56"/>
      <c r="J723" s="56"/>
      <c r="L723" s="56"/>
    </row>
    <row r="724" spans="2:12" x14ac:dyDescent="0.2">
      <c r="B724" s="56"/>
      <c r="C724" s="56"/>
      <c r="D724" s="56"/>
      <c r="E724" s="56"/>
      <c r="F724" s="56"/>
      <c r="G724" s="56"/>
      <c r="H724" s="56"/>
      <c r="I724" s="56"/>
      <c r="J724" s="56"/>
      <c r="L724" s="56"/>
    </row>
    <row r="725" spans="2:12" x14ac:dyDescent="0.2">
      <c r="B725" s="56"/>
      <c r="C725" s="56"/>
      <c r="D725" s="56"/>
      <c r="E725" s="56"/>
      <c r="F725" s="56"/>
      <c r="G725" s="56"/>
      <c r="H725" s="56"/>
      <c r="I725" s="56"/>
      <c r="J725" s="56"/>
      <c r="L725" s="56"/>
    </row>
    <row r="726" spans="2:12" x14ac:dyDescent="0.2">
      <c r="B726" s="56"/>
      <c r="C726" s="56"/>
      <c r="D726" s="56"/>
      <c r="E726" s="56"/>
      <c r="F726" s="56"/>
      <c r="G726" s="56"/>
      <c r="H726" s="56"/>
      <c r="I726" s="56"/>
      <c r="J726" s="56"/>
      <c r="L726" s="56"/>
    </row>
    <row r="727" spans="2:12" x14ac:dyDescent="0.2">
      <c r="B727" s="56"/>
      <c r="C727" s="56"/>
      <c r="D727" s="56"/>
      <c r="E727" s="56"/>
      <c r="F727" s="56"/>
      <c r="G727" s="56"/>
      <c r="H727" s="56"/>
      <c r="I727" s="56"/>
      <c r="J727" s="56"/>
      <c r="L727" s="56"/>
    </row>
    <row r="728" spans="2:12" x14ac:dyDescent="0.2">
      <c r="B728" s="56"/>
      <c r="C728" s="56"/>
      <c r="D728" s="56"/>
      <c r="E728" s="56"/>
      <c r="F728" s="56"/>
      <c r="G728" s="56"/>
      <c r="H728" s="56"/>
      <c r="I728" s="56"/>
      <c r="J728" s="56"/>
      <c r="L728" s="56"/>
    </row>
    <row r="729" spans="2:12" x14ac:dyDescent="0.2">
      <c r="B729" s="56"/>
      <c r="C729" s="56"/>
      <c r="D729" s="56"/>
      <c r="E729" s="56"/>
      <c r="F729" s="56"/>
      <c r="G729" s="56"/>
      <c r="H729" s="56"/>
      <c r="I729" s="56"/>
      <c r="J729" s="56"/>
      <c r="L729" s="56"/>
    </row>
    <row r="730" spans="2:12" x14ac:dyDescent="0.2">
      <c r="B730" s="56"/>
      <c r="C730" s="56"/>
      <c r="D730" s="56"/>
      <c r="E730" s="56"/>
      <c r="F730" s="56"/>
      <c r="G730" s="56"/>
      <c r="H730" s="56"/>
      <c r="I730" s="56"/>
      <c r="J730" s="56"/>
      <c r="L730" s="56"/>
    </row>
    <row r="731" spans="2:12" x14ac:dyDescent="0.2">
      <c r="B731" s="56"/>
      <c r="C731" s="56"/>
      <c r="D731" s="56"/>
      <c r="E731" s="56"/>
      <c r="F731" s="56"/>
      <c r="G731" s="56"/>
      <c r="H731" s="56"/>
      <c r="I731" s="56"/>
      <c r="J731" s="56"/>
      <c r="L731" s="56"/>
    </row>
    <row r="732" spans="2:12" x14ac:dyDescent="0.2">
      <c r="B732" s="56"/>
      <c r="C732" s="56"/>
      <c r="D732" s="56"/>
      <c r="E732" s="56"/>
      <c r="F732" s="56"/>
      <c r="G732" s="56"/>
      <c r="H732" s="56"/>
      <c r="I732" s="56"/>
      <c r="J732" s="56"/>
      <c r="L732" s="56"/>
    </row>
    <row r="733" spans="2:12" x14ac:dyDescent="0.2">
      <c r="B733" s="56"/>
      <c r="C733" s="56"/>
      <c r="D733" s="56"/>
      <c r="E733" s="56"/>
      <c r="F733" s="56"/>
      <c r="G733" s="56"/>
      <c r="H733" s="56"/>
      <c r="I733" s="56"/>
      <c r="J733" s="56"/>
      <c r="L733" s="56"/>
    </row>
    <row r="734" spans="2:12" x14ac:dyDescent="0.2">
      <c r="B734" s="56"/>
      <c r="C734" s="56"/>
      <c r="D734" s="56"/>
      <c r="E734" s="56"/>
      <c r="F734" s="56"/>
      <c r="G734" s="56"/>
      <c r="H734" s="56"/>
      <c r="I734" s="56"/>
      <c r="J734" s="56"/>
      <c r="L734" s="56"/>
    </row>
    <row r="735" spans="2:12" x14ac:dyDescent="0.2">
      <c r="B735" s="56"/>
      <c r="C735" s="56"/>
      <c r="D735" s="56"/>
      <c r="E735" s="56"/>
      <c r="F735" s="56"/>
      <c r="G735" s="56"/>
      <c r="H735" s="56"/>
      <c r="I735" s="56"/>
      <c r="J735" s="56"/>
      <c r="L735" s="56"/>
    </row>
    <row r="736" spans="2:12" x14ac:dyDescent="0.2">
      <c r="B736" s="56"/>
      <c r="C736" s="56"/>
      <c r="D736" s="56"/>
      <c r="E736" s="56"/>
      <c r="F736" s="56"/>
      <c r="G736" s="56"/>
      <c r="H736" s="56"/>
      <c r="I736" s="56"/>
      <c r="J736" s="56"/>
      <c r="L736" s="56"/>
    </row>
    <row r="737" spans="2:12" x14ac:dyDescent="0.2">
      <c r="B737" s="56"/>
      <c r="C737" s="56"/>
      <c r="D737" s="56"/>
      <c r="E737" s="56"/>
      <c r="F737" s="56"/>
      <c r="G737" s="56"/>
      <c r="H737" s="56"/>
      <c r="I737" s="56"/>
      <c r="J737" s="56"/>
      <c r="L737" s="56"/>
    </row>
    <row r="738" spans="2:12" x14ac:dyDescent="0.2">
      <c r="B738" s="56"/>
      <c r="C738" s="56"/>
      <c r="D738" s="56"/>
      <c r="E738" s="56"/>
      <c r="F738" s="56"/>
      <c r="G738" s="56"/>
      <c r="H738" s="56"/>
      <c r="I738" s="56"/>
      <c r="J738" s="56"/>
      <c r="L738" s="56"/>
    </row>
    <row r="739" spans="2:12" x14ac:dyDescent="0.2">
      <c r="B739" s="56"/>
      <c r="C739" s="56"/>
      <c r="D739" s="56"/>
      <c r="E739" s="56"/>
      <c r="F739" s="56"/>
      <c r="G739" s="56"/>
      <c r="H739" s="56"/>
      <c r="I739" s="56"/>
      <c r="J739" s="56"/>
      <c r="L739" s="56"/>
    </row>
    <row r="740" spans="2:12" x14ac:dyDescent="0.2">
      <c r="B740" s="56"/>
      <c r="C740" s="56"/>
      <c r="D740" s="56"/>
      <c r="E740" s="56"/>
      <c r="F740" s="56"/>
      <c r="G740" s="56"/>
      <c r="H740" s="56"/>
      <c r="I740" s="56"/>
      <c r="J740" s="56"/>
      <c r="L740" s="56"/>
    </row>
    <row r="741" spans="2:12" x14ac:dyDescent="0.2">
      <c r="B741" s="56"/>
      <c r="C741" s="56"/>
      <c r="D741" s="56"/>
      <c r="E741" s="56"/>
      <c r="F741" s="56"/>
      <c r="G741" s="56"/>
      <c r="H741" s="56"/>
      <c r="I741" s="56"/>
      <c r="J741" s="56"/>
      <c r="L741" s="56"/>
    </row>
    <row r="742" spans="2:12" x14ac:dyDescent="0.2">
      <c r="B742" s="56"/>
      <c r="C742" s="56"/>
      <c r="D742" s="56"/>
      <c r="E742" s="56"/>
      <c r="F742" s="56"/>
      <c r="G742" s="56"/>
      <c r="H742" s="56"/>
      <c r="I742" s="56"/>
      <c r="J742" s="56"/>
      <c r="L742" s="56"/>
    </row>
    <row r="743" spans="2:12" x14ac:dyDescent="0.2">
      <c r="B743" s="56"/>
      <c r="C743" s="56"/>
      <c r="D743" s="56"/>
      <c r="E743" s="56"/>
      <c r="F743" s="56"/>
      <c r="G743" s="56"/>
      <c r="H743" s="56"/>
      <c r="I743" s="56"/>
      <c r="J743" s="56"/>
      <c r="L743" s="56"/>
    </row>
    <row r="744" spans="2:12" x14ac:dyDescent="0.2">
      <c r="B744" s="56"/>
      <c r="C744" s="56"/>
      <c r="D744" s="56"/>
      <c r="E744" s="56"/>
      <c r="F744" s="56"/>
      <c r="G744" s="56"/>
      <c r="H744" s="56"/>
      <c r="I744" s="56"/>
      <c r="J744" s="56"/>
      <c r="L744" s="56"/>
    </row>
    <row r="745" spans="2:12" x14ac:dyDescent="0.2">
      <c r="B745" s="56"/>
      <c r="C745" s="56"/>
      <c r="D745" s="56"/>
      <c r="E745" s="56"/>
      <c r="F745" s="56"/>
      <c r="G745" s="56"/>
      <c r="H745" s="56"/>
      <c r="I745" s="56"/>
      <c r="J745" s="56"/>
      <c r="L745" s="56"/>
    </row>
    <row r="746" spans="2:12" x14ac:dyDescent="0.2">
      <c r="B746" s="56"/>
      <c r="C746" s="56"/>
      <c r="D746" s="56"/>
      <c r="E746" s="56"/>
      <c r="F746" s="56"/>
      <c r="G746" s="56"/>
      <c r="H746" s="56"/>
      <c r="I746" s="56"/>
      <c r="J746" s="56"/>
      <c r="L746" s="56"/>
    </row>
    <row r="747" spans="2:12" x14ac:dyDescent="0.2">
      <c r="B747" s="56"/>
      <c r="C747" s="56"/>
      <c r="D747" s="56"/>
      <c r="E747" s="56"/>
      <c r="F747" s="56"/>
      <c r="G747" s="56"/>
      <c r="H747" s="56"/>
      <c r="I747" s="56"/>
      <c r="J747" s="56"/>
      <c r="L747" s="56"/>
    </row>
    <row r="748" spans="2:12" x14ac:dyDescent="0.2">
      <c r="B748" s="56"/>
      <c r="C748" s="56"/>
      <c r="D748" s="56"/>
      <c r="E748" s="56"/>
      <c r="F748" s="56"/>
      <c r="G748" s="56"/>
      <c r="H748" s="56"/>
      <c r="I748" s="56"/>
      <c r="J748" s="56"/>
      <c r="L748" s="56"/>
    </row>
    <row r="749" spans="2:12" x14ac:dyDescent="0.2">
      <c r="B749" s="56"/>
      <c r="C749" s="56"/>
      <c r="D749" s="56"/>
      <c r="E749" s="56"/>
      <c r="F749" s="56"/>
      <c r="G749" s="56"/>
      <c r="H749" s="56"/>
      <c r="I749" s="56"/>
      <c r="J749" s="56"/>
      <c r="L749" s="56"/>
    </row>
    <row r="750" spans="2:12" x14ac:dyDescent="0.2">
      <c r="B750" s="56"/>
      <c r="C750" s="56"/>
      <c r="D750" s="56"/>
      <c r="E750" s="56"/>
      <c r="F750" s="56"/>
      <c r="G750" s="56"/>
      <c r="H750" s="56"/>
      <c r="I750" s="56"/>
      <c r="J750" s="56"/>
      <c r="L750" s="56"/>
    </row>
    <row r="751" spans="2:12" x14ac:dyDescent="0.2">
      <c r="B751" s="56"/>
      <c r="C751" s="56"/>
      <c r="D751" s="56"/>
      <c r="E751" s="56"/>
      <c r="F751" s="56"/>
      <c r="G751" s="56"/>
      <c r="H751" s="56"/>
      <c r="I751" s="56"/>
      <c r="J751" s="56"/>
      <c r="L751" s="56"/>
    </row>
    <row r="752" spans="2:12" x14ac:dyDescent="0.2">
      <c r="B752" s="56"/>
      <c r="C752" s="56"/>
      <c r="D752" s="56"/>
      <c r="E752" s="56"/>
      <c r="F752" s="56"/>
      <c r="G752" s="56"/>
      <c r="H752" s="56"/>
      <c r="I752" s="56"/>
      <c r="J752" s="56"/>
      <c r="L752" s="56"/>
    </row>
    <row r="753" spans="2:12" x14ac:dyDescent="0.2">
      <c r="B753" s="56"/>
      <c r="C753" s="56"/>
      <c r="D753" s="56"/>
      <c r="E753" s="56"/>
      <c r="F753" s="56"/>
      <c r="G753" s="56"/>
      <c r="H753" s="56"/>
      <c r="I753" s="56"/>
      <c r="J753" s="56"/>
      <c r="L753" s="56"/>
    </row>
    <row r="754" spans="2:12" x14ac:dyDescent="0.2">
      <c r="B754" s="56"/>
      <c r="C754" s="56"/>
      <c r="D754" s="56"/>
      <c r="E754" s="56"/>
      <c r="F754" s="56"/>
      <c r="G754" s="56"/>
      <c r="H754" s="56"/>
      <c r="I754" s="56"/>
      <c r="J754" s="56"/>
      <c r="L754" s="56"/>
    </row>
    <row r="755" spans="2:12" x14ac:dyDescent="0.2">
      <c r="B755" s="56"/>
      <c r="C755" s="56"/>
      <c r="D755" s="56"/>
      <c r="E755" s="56"/>
      <c r="F755" s="56"/>
      <c r="G755" s="56"/>
      <c r="H755" s="56"/>
      <c r="I755" s="56"/>
      <c r="J755" s="56"/>
      <c r="L755" s="56"/>
    </row>
    <row r="756" spans="2:12" x14ac:dyDescent="0.2">
      <c r="B756" s="56"/>
      <c r="C756" s="56"/>
      <c r="D756" s="56"/>
      <c r="E756" s="56"/>
      <c r="F756" s="56"/>
      <c r="G756" s="56"/>
      <c r="H756" s="56"/>
      <c r="I756" s="56"/>
      <c r="J756" s="56"/>
      <c r="L756" s="56"/>
    </row>
    <row r="757" spans="2:12" x14ac:dyDescent="0.2">
      <c r="B757" s="56"/>
      <c r="C757" s="56"/>
      <c r="D757" s="56"/>
      <c r="E757" s="56"/>
      <c r="F757" s="56"/>
      <c r="G757" s="56"/>
      <c r="H757" s="56"/>
      <c r="I757" s="56"/>
      <c r="J757" s="56"/>
      <c r="L757" s="56"/>
    </row>
    <row r="758" spans="2:12" x14ac:dyDescent="0.2">
      <c r="B758" s="56"/>
      <c r="C758" s="56"/>
      <c r="D758" s="56"/>
      <c r="E758" s="56"/>
      <c r="F758" s="56"/>
      <c r="G758" s="56"/>
      <c r="H758" s="56"/>
      <c r="I758" s="56"/>
      <c r="J758" s="56"/>
      <c r="L758" s="56"/>
    </row>
    <row r="759" spans="2:12" x14ac:dyDescent="0.2">
      <c r="B759" s="56"/>
      <c r="C759" s="56"/>
      <c r="D759" s="56"/>
      <c r="E759" s="56"/>
      <c r="F759" s="56"/>
      <c r="G759" s="56"/>
      <c r="H759" s="56"/>
      <c r="I759" s="56"/>
      <c r="J759" s="56"/>
      <c r="L759" s="56"/>
    </row>
    <row r="760" spans="2:12" x14ac:dyDescent="0.2">
      <c r="B760" s="56"/>
      <c r="C760" s="56"/>
      <c r="D760" s="56"/>
      <c r="E760" s="56"/>
      <c r="F760" s="56"/>
      <c r="G760" s="56"/>
      <c r="H760" s="56"/>
      <c r="I760" s="56"/>
      <c r="J760" s="56"/>
      <c r="L760" s="56"/>
    </row>
    <row r="761" spans="2:12" x14ac:dyDescent="0.2">
      <c r="B761" s="56"/>
      <c r="C761" s="56"/>
      <c r="D761" s="56"/>
      <c r="E761" s="56"/>
      <c r="F761" s="56"/>
      <c r="G761" s="56"/>
      <c r="H761" s="56"/>
      <c r="I761" s="56"/>
      <c r="J761" s="56"/>
      <c r="L761" s="56"/>
    </row>
    <row r="762" spans="2:12" x14ac:dyDescent="0.2">
      <c r="B762" s="56"/>
      <c r="C762" s="56"/>
      <c r="D762" s="56"/>
      <c r="E762" s="56"/>
      <c r="F762" s="56"/>
      <c r="G762" s="56"/>
      <c r="H762" s="56"/>
      <c r="I762" s="56"/>
      <c r="J762" s="56"/>
      <c r="L762" s="56"/>
    </row>
    <row r="763" spans="2:12" x14ac:dyDescent="0.2">
      <c r="B763" s="56"/>
      <c r="C763" s="56"/>
      <c r="D763" s="56"/>
      <c r="E763" s="56"/>
      <c r="F763" s="56"/>
      <c r="G763" s="56"/>
      <c r="H763" s="56"/>
      <c r="I763" s="56"/>
      <c r="J763" s="56"/>
      <c r="L763" s="56"/>
    </row>
    <row r="764" spans="2:12" x14ac:dyDescent="0.2">
      <c r="B764" s="56"/>
      <c r="C764" s="56"/>
      <c r="D764" s="56"/>
      <c r="E764" s="56"/>
      <c r="F764" s="56"/>
      <c r="G764" s="56"/>
      <c r="H764" s="56"/>
      <c r="I764" s="56"/>
      <c r="J764" s="56"/>
      <c r="L764" s="56"/>
    </row>
    <row r="765" spans="2:12" x14ac:dyDescent="0.2">
      <c r="B765" s="56"/>
      <c r="C765" s="56"/>
      <c r="D765" s="56"/>
      <c r="E765" s="56"/>
      <c r="F765" s="56"/>
      <c r="G765" s="56"/>
      <c r="H765" s="56"/>
      <c r="I765" s="56"/>
      <c r="J765" s="56"/>
      <c r="L765" s="56"/>
    </row>
    <row r="766" spans="2:12" x14ac:dyDescent="0.2">
      <c r="B766" s="56"/>
      <c r="C766" s="56"/>
      <c r="D766" s="56"/>
      <c r="E766" s="56"/>
      <c r="F766" s="56"/>
      <c r="G766" s="56"/>
      <c r="H766" s="56"/>
      <c r="I766" s="56"/>
      <c r="J766" s="56"/>
      <c r="L766" s="56"/>
    </row>
    <row r="767" spans="2:12" x14ac:dyDescent="0.2">
      <c r="B767" s="56"/>
      <c r="C767" s="56"/>
      <c r="D767" s="56"/>
      <c r="E767" s="56"/>
      <c r="F767" s="56"/>
      <c r="G767" s="56"/>
      <c r="H767" s="56"/>
      <c r="I767" s="56"/>
      <c r="J767" s="56"/>
      <c r="L767" s="56"/>
    </row>
    <row r="768" spans="2:12" x14ac:dyDescent="0.2">
      <c r="B768" s="56"/>
      <c r="C768" s="56"/>
      <c r="D768" s="56"/>
      <c r="E768" s="56"/>
      <c r="F768" s="56"/>
      <c r="G768" s="56"/>
      <c r="H768" s="56"/>
      <c r="I768" s="56"/>
      <c r="J768" s="56"/>
      <c r="L768" s="56"/>
    </row>
    <row r="769" spans="2:12" x14ac:dyDescent="0.2">
      <c r="B769" s="56"/>
      <c r="C769" s="56"/>
      <c r="D769" s="56"/>
      <c r="E769" s="56"/>
      <c r="F769" s="56"/>
      <c r="G769" s="56"/>
      <c r="H769" s="56"/>
      <c r="I769" s="56"/>
      <c r="J769" s="56"/>
      <c r="L769" s="56"/>
    </row>
    <row r="770" spans="2:12" x14ac:dyDescent="0.2">
      <c r="B770" s="56"/>
      <c r="C770" s="56"/>
      <c r="D770" s="56"/>
      <c r="E770" s="56"/>
      <c r="F770" s="56"/>
      <c r="G770" s="56"/>
      <c r="H770" s="56"/>
      <c r="I770" s="56"/>
      <c r="J770" s="56"/>
      <c r="L770" s="56"/>
    </row>
    <row r="771" spans="2:12" x14ac:dyDescent="0.2">
      <c r="B771" s="56"/>
      <c r="C771" s="56"/>
      <c r="D771" s="56"/>
      <c r="E771" s="56"/>
      <c r="F771" s="56"/>
      <c r="G771" s="56"/>
      <c r="H771" s="56"/>
      <c r="I771" s="56"/>
      <c r="J771" s="56"/>
      <c r="L771" s="56"/>
    </row>
    <row r="772" spans="2:12" x14ac:dyDescent="0.2">
      <c r="B772" s="56"/>
      <c r="C772" s="56"/>
      <c r="D772" s="56"/>
      <c r="E772" s="56"/>
      <c r="F772" s="56"/>
      <c r="G772" s="56"/>
      <c r="H772" s="56"/>
      <c r="I772" s="56"/>
      <c r="J772" s="56"/>
      <c r="L772" s="56"/>
    </row>
    <row r="773" spans="2:12" x14ac:dyDescent="0.2">
      <c r="B773" s="56"/>
      <c r="C773" s="56"/>
      <c r="D773" s="56"/>
      <c r="E773" s="56"/>
      <c r="F773" s="56"/>
      <c r="G773" s="56"/>
      <c r="H773" s="56"/>
      <c r="I773" s="56"/>
      <c r="J773" s="56"/>
      <c r="L773" s="56"/>
    </row>
    <row r="774" spans="2:12" x14ac:dyDescent="0.2">
      <c r="B774" s="56"/>
      <c r="C774" s="56"/>
      <c r="D774" s="56"/>
      <c r="E774" s="56"/>
      <c r="F774" s="56"/>
      <c r="G774" s="56"/>
      <c r="H774" s="56"/>
      <c r="I774" s="56"/>
      <c r="J774" s="56"/>
      <c r="L774" s="56"/>
    </row>
    <row r="775" spans="2:12" x14ac:dyDescent="0.2">
      <c r="B775" s="56"/>
      <c r="C775" s="56"/>
      <c r="D775" s="56"/>
      <c r="E775" s="56"/>
      <c r="F775" s="56"/>
      <c r="G775" s="56"/>
      <c r="H775" s="56"/>
      <c r="I775" s="56"/>
      <c r="J775" s="56"/>
      <c r="L775" s="56"/>
    </row>
    <row r="776" spans="2:12" x14ac:dyDescent="0.2">
      <c r="B776" s="56"/>
      <c r="C776" s="56"/>
      <c r="D776" s="56"/>
      <c r="E776" s="56"/>
      <c r="F776" s="56"/>
      <c r="G776" s="56"/>
      <c r="H776" s="56"/>
      <c r="I776" s="56"/>
      <c r="J776" s="56"/>
      <c r="L776" s="56"/>
    </row>
    <row r="777" spans="2:12" x14ac:dyDescent="0.2">
      <c r="B777" s="56"/>
      <c r="C777" s="56"/>
      <c r="D777" s="56"/>
      <c r="E777" s="56"/>
      <c r="F777" s="56"/>
      <c r="G777" s="56"/>
      <c r="H777" s="56"/>
      <c r="I777" s="56"/>
      <c r="J777" s="56"/>
      <c r="L777" s="56"/>
    </row>
    <row r="778" spans="2:12" x14ac:dyDescent="0.2">
      <c r="B778" s="56"/>
      <c r="C778" s="56"/>
      <c r="D778" s="56"/>
      <c r="E778" s="56"/>
      <c r="F778" s="56"/>
      <c r="G778" s="56"/>
      <c r="H778" s="56"/>
      <c r="I778" s="56"/>
      <c r="J778" s="56"/>
      <c r="L778" s="56"/>
    </row>
    <row r="779" spans="2:12" x14ac:dyDescent="0.2">
      <c r="B779" s="56"/>
      <c r="C779" s="56"/>
      <c r="D779" s="56"/>
      <c r="E779" s="56"/>
      <c r="F779" s="56"/>
      <c r="G779" s="56"/>
      <c r="H779" s="56"/>
      <c r="I779" s="56"/>
      <c r="J779" s="56"/>
      <c r="L779" s="56"/>
    </row>
    <row r="780" spans="2:12" x14ac:dyDescent="0.2">
      <c r="B780" s="56"/>
      <c r="C780" s="56"/>
      <c r="D780" s="56"/>
      <c r="E780" s="56"/>
      <c r="F780" s="56"/>
      <c r="G780" s="56"/>
      <c r="H780" s="56"/>
      <c r="I780" s="56"/>
      <c r="J780" s="56"/>
      <c r="L780" s="56"/>
    </row>
    <row r="781" spans="2:12" x14ac:dyDescent="0.2">
      <c r="B781" s="56"/>
      <c r="C781" s="56"/>
      <c r="D781" s="56"/>
      <c r="E781" s="56"/>
      <c r="F781" s="56"/>
      <c r="G781" s="56"/>
      <c r="H781" s="56"/>
      <c r="I781" s="56"/>
      <c r="J781" s="56"/>
      <c r="L781" s="56"/>
    </row>
    <row r="782" spans="2:12" x14ac:dyDescent="0.2">
      <c r="B782" s="56"/>
      <c r="C782" s="56"/>
      <c r="D782" s="56"/>
      <c r="E782" s="56"/>
      <c r="F782" s="56"/>
      <c r="G782" s="56"/>
      <c r="H782" s="56"/>
      <c r="I782" s="56"/>
      <c r="J782" s="56"/>
      <c r="L782" s="56"/>
    </row>
    <row r="783" spans="2:12" x14ac:dyDescent="0.2">
      <c r="B783" s="56"/>
      <c r="C783" s="56"/>
      <c r="D783" s="56"/>
      <c r="E783" s="56"/>
      <c r="F783" s="56"/>
      <c r="G783" s="56"/>
      <c r="H783" s="56"/>
      <c r="I783" s="56"/>
      <c r="J783" s="56"/>
      <c r="L783" s="56"/>
    </row>
    <row r="784" spans="2:12" x14ac:dyDescent="0.2">
      <c r="B784" s="56"/>
      <c r="C784" s="56"/>
      <c r="D784" s="56"/>
      <c r="E784" s="56"/>
      <c r="F784" s="56"/>
      <c r="G784" s="56"/>
      <c r="H784" s="56"/>
      <c r="I784" s="56"/>
      <c r="J784" s="56"/>
      <c r="L784" s="56"/>
    </row>
    <row r="785" spans="2:12" x14ac:dyDescent="0.2">
      <c r="B785" s="56"/>
      <c r="C785" s="56"/>
      <c r="D785" s="56"/>
      <c r="E785" s="56"/>
      <c r="F785" s="56"/>
      <c r="G785" s="56"/>
      <c r="H785" s="56"/>
      <c r="I785" s="56"/>
      <c r="J785" s="56"/>
      <c r="L785" s="56"/>
    </row>
    <row r="786" spans="2:12" x14ac:dyDescent="0.2">
      <c r="B786" s="56"/>
      <c r="C786" s="56"/>
      <c r="D786" s="56"/>
      <c r="E786" s="56"/>
      <c r="F786" s="56"/>
      <c r="G786" s="56"/>
      <c r="H786" s="56"/>
      <c r="I786" s="56"/>
      <c r="J786" s="56"/>
      <c r="L786" s="56"/>
    </row>
    <row r="787" spans="2:12" x14ac:dyDescent="0.2">
      <c r="B787" s="56"/>
      <c r="C787" s="56"/>
      <c r="D787" s="56"/>
      <c r="E787" s="56"/>
      <c r="F787" s="56"/>
      <c r="G787" s="56"/>
      <c r="H787" s="56"/>
      <c r="I787" s="56"/>
      <c r="J787" s="56"/>
      <c r="L787" s="56"/>
    </row>
    <row r="788" spans="2:12" x14ac:dyDescent="0.2">
      <c r="B788" s="56"/>
      <c r="C788" s="56"/>
      <c r="D788" s="56"/>
      <c r="E788" s="56"/>
      <c r="F788" s="56"/>
      <c r="G788" s="56"/>
      <c r="H788" s="56"/>
      <c r="I788" s="56"/>
      <c r="J788" s="56"/>
      <c r="L788" s="56"/>
    </row>
    <row r="789" spans="2:12" x14ac:dyDescent="0.2">
      <c r="B789" s="56"/>
      <c r="C789" s="56"/>
      <c r="D789" s="56"/>
      <c r="E789" s="56"/>
      <c r="F789" s="56"/>
      <c r="G789" s="56"/>
      <c r="H789" s="56"/>
      <c r="I789" s="56"/>
      <c r="J789" s="56"/>
      <c r="L789" s="56"/>
    </row>
    <row r="790" spans="2:12" x14ac:dyDescent="0.2">
      <c r="B790" s="56"/>
      <c r="C790" s="56"/>
      <c r="D790" s="56"/>
      <c r="E790" s="56"/>
      <c r="F790" s="56"/>
      <c r="G790" s="56"/>
      <c r="H790" s="56"/>
      <c r="I790" s="56"/>
      <c r="J790" s="56"/>
      <c r="L790" s="56"/>
    </row>
    <row r="791" spans="2:12" x14ac:dyDescent="0.2">
      <c r="B791" s="56"/>
      <c r="C791" s="56"/>
      <c r="D791" s="56"/>
      <c r="E791" s="56"/>
      <c r="F791" s="56"/>
      <c r="G791" s="56"/>
      <c r="H791" s="56"/>
      <c r="I791" s="56"/>
      <c r="J791" s="56"/>
      <c r="L791" s="56"/>
    </row>
    <row r="792" spans="2:12" x14ac:dyDescent="0.2">
      <c r="B792" s="56"/>
      <c r="C792" s="56"/>
      <c r="D792" s="56"/>
      <c r="E792" s="56"/>
      <c r="F792" s="56"/>
      <c r="G792" s="56"/>
      <c r="H792" s="56"/>
      <c r="I792" s="56"/>
      <c r="J792" s="56"/>
      <c r="L792" s="56"/>
    </row>
    <row r="793" spans="2:12" x14ac:dyDescent="0.2">
      <c r="B793" s="56"/>
      <c r="C793" s="56"/>
      <c r="D793" s="56"/>
      <c r="E793" s="56"/>
      <c r="F793" s="56"/>
      <c r="G793" s="56"/>
      <c r="H793" s="56"/>
      <c r="I793" s="56"/>
      <c r="J793" s="56"/>
      <c r="L793" s="56"/>
    </row>
    <row r="794" spans="2:12" x14ac:dyDescent="0.2">
      <c r="B794" s="56"/>
      <c r="C794" s="56"/>
      <c r="D794" s="56"/>
      <c r="E794" s="56"/>
      <c r="F794" s="56"/>
      <c r="G794" s="56"/>
      <c r="H794" s="56"/>
      <c r="I794" s="56"/>
      <c r="J794" s="56"/>
      <c r="L794" s="56"/>
    </row>
    <row r="795" spans="2:12" x14ac:dyDescent="0.2">
      <c r="B795" s="56"/>
      <c r="C795" s="56"/>
      <c r="D795" s="56"/>
      <c r="E795" s="56"/>
      <c r="F795" s="56"/>
      <c r="G795" s="56"/>
      <c r="H795" s="56"/>
      <c r="I795" s="56"/>
      <c r="J795" s="56"/>
      <c r="L795" s="56"/>
    </row>
    <row r="796" spans="2:12" x14ac:dyDescent="0.2">
      <c r="B796" s="56"/>
      <c r="C796" s="56"/>
      <c r="D796" s="56"/>
      <c r="E796" s="56"/>
      <c r="F796" s="56"/>
      <c r="G796" s="56"/>
      <c r="H796" s="56"/>
      <c r="I796" s="56"/>
      <c r="J796" s="56"/>
      <c r="L796" s="56"/>
    </row>
    <row r="797" spans="2:12" x14ac:dyDescent="0.2">
      <c r="B797" s="56"/>
      <c r="C797" s="56"/>
      <c r="D797" s="56"/>
      <c r="E797" s="56"/>
      <c r="F797" s="56"/>
      <c r="G797" s="56"/>
      <c r="H797" s="56"/>
      <c r="I797" s="56"/>
      <c r="J797" s="56"/>
      <c r="L797" s="56"/>
    </row>
    <row r="798" spans="2:12" x14ac:dyDescent="0.2">
      <c r="B798" s="56"/>
      <c r="C798" s="56"/>
      <c r="D798" s="56"/>
      <c r="E798" s="56"/>
      <c r="F798" s="56"/>
      <c r="G798" s="56"/>
      <c r="H798" s="56"/>
      <c r="I798" s="56"/>
      <c r="J798" s="56"/>
      <c r="L798" s="56"/>
    </row>
    <row r="799" spans="2:12" x14ac:dyDescent="0.2">
      <c r="B799" s="56"/>
      <c r="C799" s="56"/>
      <c r="D799" s="56"/>
      <c r="E799" s="56"/>
      <c r="F799" s="56"/>
      <c r="G799" s="56"/>
      <c r="H799" s="56"/>
      <c r="I799" s="56"/>
      <c r="J799" s="56"/>
      <c r="L799" s="56"/>
    </row>
    <row r="800" spans="2:12" x14ac:dyDescent="0.2">
      <c r="B800" s="56"/>
      <c r="C800" s="56"/>
      <c r="D800" s="56"/>
      <c r="E800" s="56"/>
      <c r="F800" s="56"/>
      <c r="G800" s="56"/>
      <c r="H800" s="56"/>
      <c r="I800" s="56"/>
      <c r="J800" s="56"/>
      <c r="L800" s="56"/>
    </row>
    <row r="801" spans="2:12" x14ac:dyDescent="0.2">
      <c r="B801" s="56"/>
      <c r="C801" s="56"/>
      <c r="D801" s="56"/>
      <c r="E801" s="56"/>
      <c r="F801" s="56"/>
      <c r="G801" s="56"/>
      <c r="H801" s="56"/>
      <c r="I801" s="56"/>
      <c r="J801" s="56"/>
      <c r="L801" s="56"/>
    </row>
    <row r="802" spans="2:12" x14ac:dyDescent="0.2">
      <c r="B802" s="56"/>
      <c r="C802" s="56"/>
      <c r="D802" s="56"/>
      <c r="E802" s="56"/>
      <c r="F802" s="56"/>
      <c r="G802" s="56"/>
      <c r="H802" s="56"/>
      <c r="I802" s="56"/>
      <c r="J802" s="56"/>
      <c r="L802" s="56"/>
    </row>
    <row r="803" spans="2:12" x14ac:dyDescent="0.2">
      <c r="B803" s="56"/>
      <c r="C803" s="56"/>
      <c r="D803" s="56"/>
      <c r="E803" s="56"/>
      <c r="F803" s="56"/>
      <c r="G803" s="56"/>
      <c r="H803" s="56"/>
      <c r="I803" s="56"/>
      <c r="J803" s="56"/>
      <c r="L803" s="56"/>
    </row>
    <row r="804" spans="2:12" x14ac:dyDescent="0.2">
      <c r="B804" s="56"/>
      <c r="C804" s="56"/>
      <c r="D804" s="56"/>
      <c r="E804" s="56"/>
      <c r="F804" s="56"/>
      <c r="G804" s="56"/>
      <c r="H804" s="56"/>
      <c r="I804" s="56"/>
      <c r="J804" s="56"/>
      <c r="L804" s="56"/>
    </row>
    <row r="805" spans="2:12" x14ac:dyDescent="0.2">
      <c r="B805" s="56"/>
      <c r="C805" s="56"/>
      <c r="D805" s="56"/>
      <c r="E805" s="56"/>
      <c r="F805" s="56"/>
      <c r="G805" s="56"/>
      <c r="H805" s="56"/>
      <c r="I805" s="56"/>
      <c r="J805" s="56"/>
      <c r="L805" s="56"/>
    </row>
    <row r="806" spans="2:12" x14ac:dyDescent="0.2">
      <c r="B806" s="56"/>
      <c r="C806" s="56"/>
      <c r="D806" s="56"/>
      <c r="E806" s="56"/>
      <c r="F806" s="56"/>
      <c r="G806" s="56"/>
      <c r="H806" s="56"/>
      <c r="I806" s="56"/>
      <c r="J806" s="56"/>
      <c r="L806" s="56"/>
    </row>
    <row r="807" spans="2:12" x14ac:dyDescent="0.2">
      <c r="B807" s="56"/>
      <c r="C807" s="56"/>
      <c r="D807" s="56"/>
      <c r="E807" s="56"/>
      <c r="F807" s="56"/>
      <c r="G807" s="56"/>
      <c r="H807" s="56"/>
      <c r="I807" s="56"/>
      <c r="J807" s="56"/>
      <c r="L807" s="56"/>
    </row>
    <row r="808" spans="2:12" x14ac:dyDescent="0.2">
      <c r="B808" s="56"/>
      <c r="C808" s="56"/>
      <c r="D808" s="56"/>
      <c r="E808" s="56"/>
      <c r="F808" s="56"/>
      <c r="G808" s="56"/>
      <c r="H808" s="56"/>
      <c r="I808" s="56"/>
      <c r="J808" s="56"/>
      <c r="L808" s="56"/>
    </row>
    <row r="809" spans="2:12" x14ac:dyDescent="0.2">
      <c r="B809" s="56"/>
      <c r="C809" s="56"/>
      <c r="D809" s="56"/>
      <c r="E809" s="56"/>
      <c r="F809" s="56"/>
      <c r="G809" s="56"/>
      <c r="H809" s="56"/>
      <c r="I809" s="56"/>
      <c r="J809" s="56"/>
      <c r="L809" s="56"/>
    </row>
    <row r="810" spans="2:12" x14ac:dyDescent="0.2">
      <c r="B810" s="56"/>
      <c r="C810" s="56"/>
      <c r="D810" s="56"/>
      <c r="E810" s="56"/>
      <c r="F810" s="56"/>
      <c r="G810" s="56"/>
      <c r="H810" s="56"/>
      <c r="I810" s="56"/>
      <c r="J810" s="56"/>
      <c r="L810" s="56"/>
    </row>
    <row r="811" spans="2:12" x14ac:dyDescent="0.2">
      <c r="B811" s="56"/>
      <c r="C811" s="56"/>
      <c r="D811" s="56"/>
      <c r="E811" s="56"/>
      <c r="F811" s="56"/>
      <c r="G811" s="56"/>
      <c r="H811" s="56"/>
      <c r="I811" s="56"/>
      <c r="J811" s="56"/>
      <c r="L811" s="56"/>
    </row>
    <row r="812" spans="2:12" x14ac:dyDescent="0.2">
      <c r="B812" s="56"/>
      <c r="C812" s="56"/>
      <c r="D812" s="56"/>
      <c r="E812" s="56"/>
      <c r="F812" s="56"/>
      <c r="G812" s="56"/>
      <c r="H812" s="56"/>
      <c r="I812" s="56"/>
      <c r="J812" s="56"/>
      <c r="L812" s="56"/>
    </row>
    <row r="813" spans="2:12" x14ac:dyDescent="0.2">
      <c r="B813" s="56"/>
      <c r="C813" s="56"/>
      <c r="D813" s="56"/>
      <c r="E813" s="56"/>
      <c r="F813" s="56"/>
      <c r="G813" s="56"/>
      <c r="H813" s="56"/>
      <c r="I813" s="56"/>
      <c r="J813" s="56"/>
      <c r="L813" s="56"/>
    </row>
    <row r="814" spans="2:12" x14ac:dyDescent="0.2">
      <c r="B814" s="56"/>
      <c r="C814" s="56"/>
      <c r="D814" s="56"/>
      <c r="E814" s="56"/>
      <c r="F814" s="56"/>
      <c r="G814" s="56"/>
      <c r="H814" s="56"/>
      <c r="I814" s="56"/>
      <c r="J814" s="56"/>
      <c r="L814" s="56"/>
    </row>
    <row r="815" spans="2:12" x14ac:dyDescent="0.2">
      <c r="B815" s="56"/>
      <c r="C815" s="56"/>
      <c r="D815" s="56"/>
      <c r="E815" s="56"/>
      <c r="F815" s="56"/>
      <c r="G815" s="56"/>
      <c r="H815" s="56"/>
      <c r="I815" s="56"/>
      <c r="J815" s="56"/>
      <c r="L815" s="56"/>
    </row>
    <row r="816" spans="2:12" x14ac:dyDescent="0.2">
      <c r="B816" s="56"/>
      <c r="C816" s="56"/>
      <c r="D816" s="56"/>
      <c r="E816" s="56"/>
      <c r="F816" s="56"/>
      <c r="G816" s="56"/>
      <c r="H816" s="56"/>
      <c r="I816" s="56"/>
      <c r="J816" s="56"/>
      <c r="L816" s="56"/>
    </row>
    <row r="817" spans="2:12" x14ac:dyDescent="0.2">
      <c r="B817" s="56"/>
      <c r="C817" s="56"/>
      <c r="D817" s="56"/>
      <c r="E817" s="56"/>
      <c r="F817" s="56"/>
      <c r="G817" s="56"/>
      <c r="H817" s="56"/>
      <c r="I817" s="56"/>
      <c r="J817" s="56"/>
      <c r="L817" s="56"/>
    </row>
    <row r="818" spans="2:12" x14ac:dyDescent="0.2">
      <c r="B818" s="56"/>
      <c r="C818" s="56"/>
      <c r="D818" s="56"/>
      <c r="E818" s="56"/>
      <c r="F818" s="56"/>
      <c r="G818" s="56"/>
      <c r="H818" s="56"/>
      <c r="I818" s="56"/>
      <c r="J818" s="56"/>
      <c r="L818" s="56"/>
    </row>
    <row r="819" spans="2:12" x14ac:dyDescent="0.2">
      <c r="B819" s="56"/>
      <c r="C819" s="56"/>
      <c r="D819" s="56"/>
      <c r="E819" s="56"/>
      <c r="F819" s="56"/>
      <c r="G819" s="56"/>
      <c r="H819" s="56"/>
      <c r="I819" s="56"/>
      <c r="J819" s="56"/>
      <c r="L819" s="56"/>
    </row>
    <row r="820" spans="2:12" x14ac:dyDescent="0.2">
      <c r="B820" s="56"/>
      <c r="C820" s="56"/>
      <c r="D820" s="56"/>
      <c r="E820" s="56"/>
      <c r="F820" s="56"/>
      <c r="G820" s="56"/>
      <c r="H820" s="56"/>
      <c r="I820" s="56"/>
      <c r="J820" s="56"/>
      <c r="L820" s="56"/>
    </row>
    <row r="821" spans="2:12" x14ac:dyDescent="0.2">
      <c r="B821" s="56"/>
      <c r="C821" s="56"/>
      <c r="D821" s="56"/>
      <c r="E821" s="56"/>
      <c r="F821" s="56"/>
      <c r="G821" s="56"/>
      <c r="H821" s="56"/>
      <c r="I821" s="56"/>
      <c r="J821" s="56"/>
      <c r="L821" s="56"/>
    </row>
    <row r="822" spans="2:12" x14ac:dyDescent="0.2">
      <c r="B822" s="56"/>
      <c r="C822" s="56"/>
      <c r="D822" s="56"/>
      <c r="E822" s="56"/>
      <c r="F822" s="56"/>
      <c r="G822" s="56"/>
      <c r="H822" s="56"/>
      <c r="I822" s="56"/>
      <c r="J822" s="56"/>
      <c r="L822" s="56"/>
    </row>
    <row r="823" spans="2:12" x14ac:dyDescent="0.2">
      <c r="B823" s="56"/>
      <c r="C823" s="56"/>
      <c r="D823" s="56"/>
      <c r="E823" s="56"/>
      <c r="F823" s="56"/>
      <c r="G823" s="56"/>
      <c r="H823" s="56"/>
      <c r="I823" s="56"/>
      <c r="J823" s="56"/>
      <c r="L823" s="56"/>
    </row>
    <row r="824" spans="2:12" x14ac:dyDescent="0.2">
      <c r="B824" s="56"/>
      <c r="C824" s="56"/>
      <c r="D824" s="56"/>
      <c r="E824" s="56"/>
      <c r="F824" s="56"/>
      <c r="G824" s="56"/>
      <c r="H824" s="56"/>
      <c r="I824" s="56"/>
      <c r="J824" s="56"/>
      <c r="L824" s="56"/>
    </row>
    <row r="825" spans="2:12" x14ac:dyDescent="0.2">
      <c r="B825" s="56"/>
      <c r="C825" s="56"/>
      <c r="D825" s="56"/>
      <c r="E825" s="56"/>
      <c r="F825" s="56"/>
      <c r="G825" s="56"/>
      <c r="H825" s="56"/>
      <c r="I825" s="56"/>
      <c r="J825" s="56"/>
      <c r="L825" s="56"/>
    </row>
    <row r="826" spans="2:12" x14ac:dyDescent="0.2">
      <c r="B826" s="56"/>
      <c r="C826" s="56"/>
      <c r="D826" s="56"/>
      <c r="E826" s="56"/>
      <c r="F826" s="56"/>
      <c r="G826" s="56"/>
      <c r="H826" s="56"/>
      <c r="I826" s="56"/>
      <c r="J826" s="56"/>
      <c r="L826" s="56"/>
    </row>
    <row r="827" spans="2:12" x14ac:dyDescent="0.2">
      <c r="B827" s="56"/>
      <c r="C827" s="56"/>
      <c r="D827" s="56"/>
      <c r="E827" s="56"/>
      <c r="F827" s="56"/>
      <c r="G827" s="56"/>
      <c r="H827" s="56"/>
      <c r="I827" s="56"/>
      <c r="J827" s="56"/>
      <c r="L827" s="56"/>
    </row>
    <row r="828" spans="2:12" x14ac:dyDescent="0.2">
      <c r="B828" s="56"/>
      <c r="C828" s="56"/>
      <c r="D828" s="56"/>
      <c r="E828" s="56"/>
      <c r="F828" s="56"/>
      <c r="G828" s="56"/>
      <c r="H828" s="56"/>
      <c r="I828" s="56"/>
      <c r="J828" s="56"/>
      <c r="L828" s="56"/>
    </row>
    <row r="829" spans="2:12" x14ac:dyDescent="0.2">
      <c r="B829" s="56"/>
      <c r="C829" s="56"/>
      <c r="D829" s="56"/>
      <c r="E829" s="56"/>
      <c r="F829" s="56"/>
      <c r="G829" s="56"/>
      <c r="H829" s="56"/>
      <c r="I829" s="56"/>
      <c r="J829" s="56"/>
      <c r="L829" s="56"/>
    </row>
    <row r="830" spans="2:12" x14ac:dyDescent="0.2">
      <c r="B830" s="56"/>
      <c r="C830" s="56"/>
      <c r="D830" s="56"/>
      <c r="E830" s="56"/>
      <c r="F830" s="56"/>
      <c r="G830" s="56"/>
      <c r="H830" s="56"/>
      <c r="I830" s="56"/>
      <c r="J830" s="56"/>
      <c r="L830" s="56"/>
    </row>
    <row r="831" spans="2:12" x14ac:dyDescent="0.2">
      <c r="B831" s="56"/>
      <c r="C831" s="56"/>
      <c r="D831" s="56"/>
      <c r="E831" s="56"/>
      <c r="F831" s="56"/>
      <c r="G831" s="56"/>
      <c r="H831" s="56"/>
      <c r="I831" s="56"/>
      <c r="J831" s="56"/>
      <c r="L831" s="56"/>
    </row>
    <row r="832" spans="2:12" x14ac:dyDescent="0.2">
      <c r="B832" s="56"/>
      <c r="C832" s="56"/>
      <c r="D832" s="56"/>
      <c r="E832" s="56"/>
      <c r="F832" s="56"/>
      <c r="G832" s="56"/>
      <c r="H832" s="56"/>
      <c r="I832" s="56"/>
      <c r="J832" s="56"/>
      <c r="L832" s="56"/>
    </row>
    <row r="833" spans="2:12" x14ac:dyDescent="0.2">
      <c r="B833" s="56"/>
      <c r="C833" s="56"/>
      <c r="D833" s="56"/>
      <c r="E833" s="56"/>
      <c r="F833" s="56"/>
      <c r="G833" s="56"/>
      <c r="H833" s="56"/>
      <c r="I833" s="56"/>
      <c r="J833" s="56"/>
      <c r="L833" s="56"/>
    </row>
    <row r="834" spans="2:12" x14ac:dyDescent="0.2">
      <c r="B834" s="56"/>
      <c r="C834" s="56"/>
      <c r="D834" s="56"/>
      <c r="E834" s="56"/>
      <c r="F834" s="56"/>
      <c r="G834" s="56"/>
      <c r="H834" s="56"/>
      <c r="I834" s="56"/>
      <c r="J834" s="56"/>
      <c r="L834" s="56"/>
    </row>
    <row r="835" spans="2:12" x14ac:dyDescent="0.2">
      <c r="B835" s="56"/>
      <c r="C835" s="56"/>
      <c r="D835" s="56"/>
      <c r="E835" s="56"/>
      <c r="F835" s="56"/>
      <c r="G835" s="56"/>
      <c r="H835" s="56"/>
      <c r="I835" s="56"/>
      <c r="J835" s="56"/>
      <c r="L835" s="56"/>
    </row>
    <row r="836" spans="2:12" x14ac:dyDescent="0.2">
      <c r="B836" s="56"/>
      <c r="C836" s="56"/>
      <c r="D836" s="56"/>
      <c r="E836" s="56"/>
      <c r="F836" s="56"/>
      <c r="G836" s="56"/>
      <c r="H836" s="56"/>
      <c r="I836" s="56"/>
      <c r="J836" s="56"/>
      <c r="L836" s="56"/>
    </row>
    <row r="837" spans="2:12" x14ac:dyDescent="0.2">
      <c r="B837" s="56"/>
      <c r="C837" s="56"/>
      <c r="D837" s="56"/>
      <c r="E837" s="56"/>
      <c r="F837" s="56"/>
      <c r="G837" s="56"/>
      <c r="H837" s="56"/>
      <c r="I837" s="56"/>
      <c r="J837" s="56"/>
      <c r="L837" s="56"/>
    </row>
    <row r="838" spans="2:12" x14ac:dyDescent="0.2">
      <c r="B838" s="56"/>
      <c r="C838" s="56"/>
      <c r="D838" s="56"/>
      <c r="E838" s="56"/>
      <c r="F838" s="56"/>
      <c r="G838" s="56"/>
      <c r="H838" s="56"/>
      <c r="I838" s="56"/>
      <c r="J838" s="56"/>
      <c r="L838" s="56"/>
    </row>
    <row r="839" spans="2:12" x14ac:dyDescent="0.2">
      <c r="B839" s="56"/>
      <c r="C839" s="56"/>
      <c r="D839" s="56"/>
      <c r="E839" s="56"/>
      <c r="F839" s="56"/>
      <c r="G839" s="56"/>
      <c r="H839" s="56"/>
      <c r="I839" s="56"/>
      <c r="J839" s="56"/>
      <c r="L839" s="56"/>
    </row>
    <row r="840" spans="2:12" x14ac:dyDescent="0.2">
      <c r="B840" s="56"/>
      <c r="C840" s="56"/>
      <c r="D840" s="56"/>
      <c r="E840" s="56"/>
      <c r="F840" s="56"/>
      <c r="G840" s="56"/>
      <c r="H840" s="56"/>
      <c r="I840" s="56"/>
      <c r="J840" s="56"/>
      <c r="L840" s="56"/>
    </row>
    <row r="841" spans="2:12" x14ac:dyDescent="0.2">
      <c r="B841" s="56"/>
      <c r="C841" s="56"/>
      <c r="D841" s="56"/>
      <c r="E841" s="56"/>
      <c r="F841" s="56"/>
      <c r="G841" s="56"/>
      <c r="H841" s="56"/>
      <c r="I841" s="56"/>
      <c r="J841" s="56"/>
      <c r="L841" s="56"/>
    </row>
    <row r="842" spans="2:12" x14ac:dyDescent="0.2">
      <c r="B842" s="56"/>
      <c r="C842" s="56"/>
      <c r="D842" s="56"/>
      <c r="E842" s="56"/>
      <c r="F842" s="56"/>
      <c r="G842" s="56"/>
      <c r="H842" s="56"/>
      <c r="I842" s="56"/>
      <c r="J842" s="56"/>
      <c r="L842" s="56"/>
    </row>
    <row r="843" spans="2:12" x14ac:dyDescent="0.2">
      <c r="B843" s="56"/>
      <c r="C843" s="56"/>
      <c r="D843" s="56"/>
      <c r="E843" s="56"/>
      <c r="F843" s="56"/>
      <c r="G843" s="56"/>
      <c r="H843" s="56"/>
      <c r="I843" s="56"/>
      <c r="J843" s="56"/>
      <c r="L843" s="56"/>
    </row>
    <row r="844" spans="2:12" x14ac:dyDescent="0.2">
      <c r="B844" s="56"/>
      <c r="C844" s="56"/>
      <c r="D844" s="56"/>
      <c r="E844" s="56"/>
      <c r="F844" s="56"/>
      <c r="G844" s="56"/>
      <c r="H844" s="56"/>
      <c r="I844" s="56"/>
      <c r="J844" s="56"/>
      <c r="L844" s="56"/>
    </row>
    <row r="845" spans="2:12" x14ac:dyDescent="0.2">
      <c r="B845" s="56"/>
      <c r="C845" s="56"/>
      <c r="D845" s="56"/>
      <c r="E845" s="56"/>
      <c r="F845" s="56"/>
      <c r="G845" s="56"/>
      <c r="H845" s="56"/>
      <c r="I845" s="56"/>
      <c r="J845" s="56"/>
      <c r="L845" s="56"/>
    </row>
    <row r="846" spans="2:12" x14ac:dyDescent="0.2">
      <c r="B846" s="56"/>
      <c r="C846" s="56"/>
      <c r="D846" s="56"/>
      <c r="E846" s="56"/>
      <c r="F846" s="56"/>
      <c r="G846" s="56"/>
      <c r="H846" s="56"/>
      <c r="I846" s="56"/>
      <c r="J846" s="56"/>
      <c r="L846" s="56"/>
    </row>
    <row r="847" spans="2:12" x14ac:dyDescent="0.2">
      <c r="B847" s="56"/>
      <c r="C847" s="56"/>
      <c r="D847" s="56"/>
      <c r="E847" s="56"/>
      <c r="F847" s="56"/>
      <c r="G847" s="56"/>
      <c r="H847" s="56"/>
      <c r="I847" s="56"/>
      <c r="J847" s="56"/>
      <c r="L847" s="56"/>
    </row>
    <row r="848" spans="2:12" x14ac:dyDescent="0.2">
      <c r="B848" s="56"/>
      <c r="C848" s="56"/>
      <c r="D848" s="56"/>
      <c r="E848" s="56"/>
      <c r="F848" s="56"/>
      <c r="G848" s="56"/>
      <c r="H848" s="56"/>
      <c r="I848" s="56"/>
      <c r="J848" s="56"/>
      <c r="L848" s="56"/>
    </row>
    <row r="849" spans="2:12" x14ac:dyDescent="0.2">
      <c r="B849" s="56"/>
      <c r="C849" s="56"/>
      <c r="D849" s="56"/>
      <c r="E849" s="56"/>
      <c r="F849" s="56"/>
      <c r="G849" s="56"/>
      <c r="H849" s="56"/>
      <c r="I849" s="56"/>
      <c r="J849" s="56"/>
      <c r="L849" s="56"/>
    </row>
    <row r="850" spans="2:12" x14ac:dyDescent="0.2">
      <c r="B850" s="56"/>
      <c r="C850" s="56"/>
      <c r="D850" s="56"/>
      <c r="E850" s="56"/>
      <c r="F850" s="56"/>
      <c r="G850" s="56"/>
      <c r="H850" s="56"/>
      <c r="I850" s="56"/>
      <c r="J850" s="56"/>
      <c r="L850" s="56"/>
    </row>
    <row r="851" spans="2:12" x14ac:dyDescent="0.2">
      <c r="B851" s="56"/>
      <c r="C851" s="56"/>
      <c r="D851" s="56"/>
      <c r="E851" s="56"/>
      <c r="F851" s="56"/>
      <c r="G851" s="56"/>
      <c r="H851" s="56"/>
      <c r="I851" s="56"/>
      <c r="J851" s="56"/>
      <c r="L851" s="56"/>
    </row>
    <row r="852" spans="2:12" x14ac:dyDescent="0.2">
      <c r="B852" s="56"/>
      <c r="C852" s="56"/>
      <c r="D852" s="56"/>
      <c r="E852" s="56"/>
      <c r="F852" s="56"/>
      <c r="G852" s="56"/>
      <c r="H852" s="56"/>
      <c r="I852" s="56"/>
      <c r="J852" s="56"/>
      <c r="L852" s="56"/>
    </row>
    <row r="853" spans="2:12" x14ac:dyDescent="0.2">
      <c r="B853" s="56"/>
      <c r="C853" s="56"/>
      <c r="D853" s="56"/>
      <c r="E853" s="56"/>
      <c r="F853" s="56"/>
      <c r="G853" s="56"/>
      <c r="H853" s="56"/>
      <c r="I853" s="56"/>
      <c r="J853" s="56"/>
      <c r="L853" s="56"/>
    </row>
    <row r="854" spans="2:12" x14ac:dyDescent="0.2">
      <c r="B854" s="56"/>
      <c r="C854" s="56"/>
      <c r="D854" s="56"/>
      <c r="E854" s="56"/>
      <c r="F854" s="56"/>
      <c r="G854" s="56"/>
      <c r="H854" s="56"/>
      <c r="I854" s="56"/>
      <c r="J854" s="56"/>
      <c r="L854" s="56"/>
    </row>
    <row r="855" spans="2:12" x14ac:dyDescent="0.2">
      <c r="B855" s="56"/>
      <c r="C855" s="56"/>
      <c r="D855" s="56"/>
      <c r="E855" s="56"/>
      <c r="F855" s="56"/>
      <c r="G855" s="56"/>
      <c r="H855" s="56"/>
      <c r="I855" s="56"/>
      <c r="J855" s="56"/>
      <c r="L855" s="56"/>
    </row>
    <row r="856" spans="2:12" x14ac:dyDescent="0.2">
      <c r="B856" s="56"/>
      <c r="C856" s="56"/>
      <c r="D856" s="56"/>
      <c r="E856" s="56"/>
      <c r="F856" s="56"/>
      <c r="G856" s="56"/>
      <c r="H856" s="56"/>
      <c r="I856" s="56"/>
      <c r="J856" s="56"/>
      <c r="L856" s="56"/>
    </row>
    <row r="857" spans="2:12" x14ac:dyDescent="0.2">
      <c r="B857" s="56"/>
      <c r="C857" s="56"/>
      <c r="D857" s="56"/>
      <c r="E857" s="56"/>
      <c r="F857" s="56"/>
      <c r="G857" s="56"/>
      <c r="H857" s="56"/>
      <c r="I857" s="56"/>
      <c r="J857" s="56"/>
      <c r="L857" s="56"/>
    </row>
    <row r="858" spans="2:12" x14ac:dyDescent="0.2">
      <c r="B858" s="56"/>
      <c r="C858" s="56"/>
      <c r="D858" s="56"/>
      <c r="E858" s="56"/>
      <c r="F858" s="56"/>
      <c r="G858" s="56"/>
      <c r="H858" s="56"/>
      <c r="I858" s="56"/>
      <c r="J858" s="56"/>
      <c r="L858" s="56"/>
    </row>
    <row r="859" spans="2:12" x14ac:dyDescent="0.2">
      <c r="B859" s="56"/>
      <c r="C859" s="56"/>
      <c r="D859" s="56"/>
      <c r="E859" s="56"/>
      <c r="F859" s="56"/>
      <c r="G859" s="56"/>
      <c r="H859" s="56"/>
      <c r="I859" s="56"/>
      <c r="J859" s="56"/>
      <c r="L859" s="56"/>
    </row>
    <row r="860" spans="2:12" x14ac:dyDescent="0.2">
      <c r="B860" s="56"/>
      <c r="C860" s="56"/>
      <c r="D860" s="56"/>
      <c r="E860" s="56"/>
      <c r="F860" s="56"/>
      <c r="G860" s="56"/>
      <c r="H860" s="56"/>
      <c r="I860" s="56"/>
      <c r="J860" s="56"/>
      <c r="L860" s="56"/>
    </row>
    <row r="861" spans="2:12" x14ac:dyDescent="0.2">
      <c r="B861" s="56"/>
      <c r="C861" s="56"/>
      <c r="D861" s="56"/>
      <c r="E861" s="56"/>
      <c r="F861" s="56"/>
      <c r="G861" s="56"/>
      <c r="H861" s="56"/>
      <c r="I861" s="56"/>
      <c r="J861" s="56"/>
      <c r="L861" s="56"/>
    </row>
    <row r="862" spans="2:12" x14ac:dyDescent="0.2">
      <c r="B862" s="56"/>
      <c r="C862" s="56"/>
      <c r="D862" s="56"/>
      <c r="E862" s="56"/>
      <c r="F862" s="56"/>
      <c r="G862" s="56"/>
      <c r="H862" s="56"/>
      <c r="I862" s="56"/>
      <c r="J862" s="56"/>
      <c r="L862" s="56"/>
    </row>
    <row r="863" spans="2:12" x14ac:dyDescent="0.2">
      <c r="B863" s="56"/>
      <c r="C863" s="56"/>
      <c r="D863" s="56"/>
      <c r="E863" s="56"/>
      <c r="F863" s="56"/>
      <c r="G863" s="56"/>
      <c r="H863" s="56"/>
      <c r="I863" s="56"/>
      <c r="J863" s="56"/>
      <c r="L863" s="56"/>
    </row>
    <row r="864" spans="2:12" x14ac:dyDescent="0.2">
      <c r="B864" s="56"/>
      <c r="C864" s="56"/>
      <c r="D864" s="56"/>
      <c r="E864" s="56"/>
      <c r="F864" s="56"/>
      <c r="G864" s="56"/>
      <c r="H864" s="56"/>
      <c r="I864" s="56"/>
      <c r="J864" s="56"/>
      <c r="L864" s="56"/>
    </row>
    <row r="865" spans="2:12" x14ac:dyDescent="0.2">
      <c r="B865" s="56"/>
      <c r="C865" s="56"/>
      <c r="D865" s="56"/>
      <c r="E865" s="56"/>
      <c r="F865" s="56"/>
      <c r="G865" s="56"/>
      <c r="H865" s="56"/>
      <c r="I865" s="56"/>
      <c r="J865" s="56"/>
      <c r="L865" s="56"/>
    </row>
    <row r="866" spans="2:12" x14ac:dyDescent="0.2">
      <c r="B866" s="56"/>
      <c r="C866" s="56"/>
      <c r="D866" s="56"/>
      <c r="E866" s="56"/>
      <c r="F866" s="56"/>
      <c r="G866" s="56"/>
      <c r="H866" s="56"/>
      <c r="I866" s="56"/>
      <c r="J866" s="56"/>
      <c r="L866" s="56"/>
    </row>
    <row r="867" spans="2:12" x14ac:dyDescent="0.2">
      <c r="B867" s="56"/>
      <c r="C867" s="56"/>
      <c r="D867" s="56"/>
      <c r="E867" s="56"/>
      <c r="F867" s="56"/>
      <c r="G867" s="56"/>
      <c r="H867" s="56"/>
      <c r="I867" s="56"/>
      <c r="J867" s="56"/>
      <c r="L867" s="56"/>
    </row>
    <row r="868" spans="2:12" x14ac:dyDescent="0.2">
      <c r="B868" s="56"/>
      <c r="C868" s="56"/>
      <c r="D868" s="56"/>
      <c r="E868" s="56"/>
      <c r="F868" s="56"/>
      <c r="G868" s="56"/>
      <c r="H868" s="56"/>
      <c r="I868" s="56"/>
      <c r="J868" s="56"/>
      <c r="L868" s="56"/>
    </row>
    <row r="869" spans="2:12" x14ac:dyDescent="0.2">
      <c r="B869" s="56"/>
      <c r="C869" s="56"/>
      <c r="D869" s="56"/>
      <c r="E869" s="56"/>
      <c r="F869" s="56"/>
      <c r="G869" s="56"/>
      <c r="H869" s="56"/>
      <c r="I869" s="56"/>
      <c r="J869" s="56"/>
      <c r="L869" s="56"/>
    </row>
    <row r="870" spans="2:12" x14ac:dyDescent="0.2">
      <c r="B870" s="56"/>
      <c r="C870" s="56"/>
      <c r="D870" s="56"/>
      <c r="E870" s="56"/>
      <c r="F870" s="56"/>
      <c r="G870" s="56"/>
      <c r="H870" s="56"/>
      <c r="I870" s="56"/>
      <c r="J870" s="56"/>
      <c r="L870" s="56"/>
    </row>
    <row r="871" spans="2:12" x14ac:dyDescent="0.2">
      <c r="B871" s="56"/>
      <c r="C871" s="56"/>
      <c r="D871" s="56"/>
      <c r="E871" s="56"/>
      <c r="F871" s="56"/>
      <c r="G871" s="56"/>
      <c r="H871" s="56"/>
      <c r="I871" s="56"/>
      <c r="J871" s="56"/>
      <c r="L871" s="56"/>
    </row>
    <row r="872" spans="2:12" x14ac:dyDescent="0.2">
      <c r="B872" s="56"/>
      <c r="C872" s="56"/>
      <c r="D872" s="56"/>
      <c r="E872" s="56"/>
      <c r="F872" s="56"/>
      <c r="G872" s="56"/>
      <c r="H872" s="56"/>
      <c r="I872" s="56"/>
      <c r="J872" s="56"/>
      <c r="L872" s="56"/>
    </row>
    <row r="873" spans="2:12" x14ac:dyDescent="0.2">
      <c r="B873" s="56"/>
      <c r="C873" s="56"/>
      <c r="D873" s="56"/>
      <c r="E873" s="56"/>
      <c r="F873" s="56"/>
      <c r="G873" s="56"/>
      <c r="H873" s="56"/>
      <c r="I873" s="56"/>
      <c r="J873" s="56"/>
      <c r="L873" s="56"/>
    </row>
    <row r="874" spans="2:12" x14ac:dyDescent="0.2">
      <c r="B874" s="56"/>
      <c r="C874" s="56"/>
      <c r="D874" s="56"/>
      <c r="E874" s="56"/>
      <c r="F874" s="56"/>
      <c r="G874" s="56"/>
      <c r="H874" s="56"/>
      <c r="I874" s="56"/>
      <c r="J874" s="56"/>
      <c r="L874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61" workbookViewId="0">
      <selection activeCell="B59" sqref="B59:H98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366</v>
      </c>
      <c r="B2" s="66"/>
      <c r="C2" s="66"/>
      <c r="D2" s="66"/>
      <c r="E2" s="66"/>
      <c r="F2" s="66"/>
      <c r="G2" s="66"/>
      <c r="H2" s="66" t="s">
        <v>274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25009</v>
      </c>
      <c r="C4" s="35">
        <v>3553</v>
      </c>
      <c r="D4" s="36">
        <v>192</v>
      </c>
      <c r="E4" s="34">
        <v>450</v>
      </c>
      <c r="F4" s="34">
        <v>2517</v>
      </c>
      <c r="G4" s="35">
        <v>19357</v>
      </c>
      <c r="H4" s="36">
        <v>206</v>
      </c>
      <c r="I4" s="52"/>
    </row>
    <row r="5" spans="1:9" s="53" customFormat="1" x14ac:dyDescent="0.2">
      <c r="A5" s="37" t="s">
        <v>7</v>
      </c>
      <c r="B5" s="38">
        <v>924</v>
      </c>
      <c r="C5" s="39">
        <v>160</v>
      </c>
      <c r="D5" s="39">
        <v>8</v>
      </c>
      <c r="E5" s="38">
        <v>1</v>
      </c>
      <c r="F5" s="38">
        <v>12</v>
      </c>
      <c r="G5" s="39">
        <v>521</v>
      </c>
      <c r="H5" s="39">
        <v>28</v>
      </c>
    </row>
    <row r="6" spans="1:9" s="53" customFormat="1" x14ac:dyDescent="0.2">
      <c r="A6" s="28" t="s">
        <v>8</v>
      </c>
      <c r="B6" s="40">
        <v>57</v>
      </c>
      <c r="C6" s="41">
        <v>19</v>
      </c>
      <c r="D6" s="41">
        <v>2</v>
      </c>
      <c r="E6" s="40">
        <v>0</v>
      </c>
      <c r="F6" s="40">
        <v>0</v>
      </c>
      <c r="G6" s="41">
        <v>26</v>
      </c>
      <c r="H6" s="41">
        <v>1</v>
      </c>
    </row>
    <row r="7" spans="1:9" s="53" customFormat="1" x14ac:dyDescent="0.2">
      <c r="A7" s="28" t="s">
        <v>9</v>
      </c>
      <c r="B7" s="40">
        <v>173</v>
      </c>
      <c r="C7" s="41">
        <v>35</v>
      </c>
      <c r="D7" s="41">
        <v>1</v>
      </c>
      <c r="E7" s="40">
        <v>0</v>
      </c>
      <c r="F7" s="40">
        <v>0</v>
      </c>
      <c r="G7" s="41">
        <v>79</v>
      </c>
      <c r="H7" s="41">
        <v>4</v>
      </c>
    </row>
    <row r="8" spans="1:9" s="53" customFormat="1" x14ac:dyDescent="0.2">
      <c r="A8" s="28" t="s">
        <v>10</v>
      </c>
      <c r="B8" s="40">
        <v>67</v>
      </c>
      <c r="C8" s="41">
        <v>11</v>
      </c>
      <c r="D8" s="41">
        <v>1</v>
      </c>
      <c r="E8" s="40">
        <v>0</v>
      </c>
      <c r="F8" s="40">
        <v>0</v>
      </c>
      <c r="G8" s="41">
        <v>23</v>
      </c>
      <c r="H8" s="41">
        <v>2</v>
      </c>
    </row>
    <row r="9" spans="1:9" s="53" customFormat="1" x14ac:dyDescent="0.2">
      <c r="A9" s="28" t="s">
        <v>11</v>
      </c>
      <c r="B9" s="40">
        <v>84</v>
      </c>
      <c r="C9" s="41">
        <v>12</v>
      </c>
      <c r="D9" s="41">
        <v>1</v>
      </c>
      <c r="E9" s="40">
        <v>0</v>
      </c>
      <c r="F9" s="40">
        <v>0</v>
      </c>
      <c r="G9" s="41">
        <v>46</v>
      </c>
      <c r="H9" s="41">
        <v>4</v>
      </c>
    </row>
    <row r="10" spans="1:9" s="53" customFormat="1" x14ac:dyDescent="0.2">
      <c r="A10" s="28" t="s">
        <v>12</v>
      </c>
      <c r="B10" s="40">
        <v>104</v>
      </c>
      <c r="C10" s="41">
        <v>14</v>
      </c>
      <c r="D10" s="41">
        <v>2</v>
      </c>
      <c r="E10" s="40">
        <v>0</v>
      </c>
      <c r="F10" s="40">
        <v>0</v>
      </c>
      <c r="G10" s="41">
        <v>88</v>
      </c>
      <c r="H10" s="41">
        <v>8</v>
      </c>
    </row>
    <row r="11" spans="1:9" s="53" customFormat="1" x14ac:dyDescent="0.2">
      <c r="A11" s="28" t="s">
        <v>13</v>
      </c>
      <c r="B11" s="40">
        <v>168</v>
      </c>
      <c r="C11" s="41">
        <v>34</v>
      </c>
      <c r="D11" s="41">
        <v>1</v>
      </c>
      <c r="E11" s="40">
        <v>0</v>
      </c>
      <c r="F11" s="40">
        <v>2</v>
      </c>
      <c r="G11" s="41">
        <v>196</v>
      </c>
      <c r="H11" s="41">
        <v>1</v>
      </c>
    </row>
    <row r="12" spans="1:9" s="53" customFormat="1" x14ac:dyDescent="0.2">
      <c r="A12" s="28" t="s">
        <v>14</v>
      </c>
      <c r="B12" s="40">
        <v>97</v>
      </c>
      <c r="C12" s="41">
        <v>17</v>
      </c>
      <c r="D12" s="41">
        <v>0</v>
      </c>
      <c r="E12" s="40">
        <v>0</v>
      </c>
      <c r="F12" s="40">
        <v>6</v>
      </c>
      <c r="G12" s="41">
        <v>30</v>
      </c>
      <c r="H12" s="41">
        <v>4</v>
      </c>
    </row>
    <row r="13" spans="1:9" s="53" customFormat="1" x14ac:dyDescent="0.2">
      <c r="A13" s="28" t="s">
        <v>15</v>
      </c>
      <c r="B13" s="40">
        <v>174</v>
      </c>
      <c r="C13" s="41">
        <v>18</v>
      </c>
      <c r="D13" s="41">
        <v>0</v>
      </c>
      <c r="E13" s="40">
        <v>1</v>
      </c>
      <c r="F13" s="40">
        <v>4</v>
      </c>
      <c r="G13" s="41">
        <v>33</v>
      </c>
      <c r="H13" s="41">
        <v>4</v>
      </c>
    </row>
    <row r="14" spans="1:9" s="53" customFormat="1" x14ac:dyDescent="0.2">
      <c r="A14" s="42" t="s">
        <v>16</v>
      </c>
      <c r="B14" s="38">
        <v>2940</v>
      </c>
      <c r="C14" s="43">
        <v>271</v>
      </c>
      <c r="D14" s="43">
        <v>12</v>
      </c>
      <c r="E14" s="38">
        <v>14</v>
      </c>
      <c r="F14" s="38">
        <v>137</v>
      </c>
      <c r="G14" s="43">
        <v>1449</v>
      </c>
      <c r="H14" s="43">
        <v>21</v>
      </c>
    </row>
    <row r="15" spans="1:9" s="53" customFormat="1" x14ac:dyDescent="0.2">
      <c r="A15" s="28" t="s">
        <v>17</v>
      </c>
      <c r="B15" s="40">
        <v>999</v>
      </c>
      <c r="C15" s="41">
        <v>45</v>
      </c>
      <c r="D15" s="41">
        <v>2</v>
      </c>
      <c r="E15" s="40">
        <v>7</v>
      </c>
      <c r="F15" s="40">
        <v>23</v>
      </c>
      <c r="G15" s="41">
        <v>419</v>
      </c>
      <c r="H15" s="41">
        <v>5</v>
      </c>
    </row>
    <row r="16" spans="1:9" s="53" customFormat="1" x14ac:dyDescent="0.2">
      <c r="A16" s="28" t="s">
        <v>18</v>
      </c>
      <c r="B16" s="40">
        <v>791</v>
      </c>
      <c r="C16" s="41">
        <v>48</v>
      </c>
      <c r="D16" s="41">
        <v>5</v>
      </c>
      <c r="E16" s="40">
        <v>1</v>
      </c>
      <c r="F16" s="40">
        <v>29</v>
      </c>
      <c r="G16" s="41">
        <v>225</v>
      </c>
      <c r="H16" s="41">
        <v>4</v>
      </c>
    </row>
    <row r="17" spans="1:8" s="53" customFormat="1" x14ac:dyDescent="0.2">
      <c r="A17" s="28" t="s">
        <v>19</v>
      </c>
      <c r="B17" s="40">
        <v>172</v>
      </c>
      <c r="C17" s="41">
        <v>31</v>
      </c>
      <c r="D17" s="41">
        <v>0</v>
      </c>
      <c r="E17" s="40">
        <v>1</v>
      </c>
      <c r="F17" s="40">
        <v>19</v>
      </c>
      <c r="G17" s="41">
        <v>83</v>
      </c>
      <c r="H17" s="41">
        <v>4</v>
      </c>
    </row>
    <row r="18" spans="1:8" s="53" customFormat="1" x14ac:dyDescent="0.2">
      <c r="A18" s="28" t="s">
        <v>20</v>
      </c>
      <c r="B18" s="40">
        <v>247</v>
      </c>
      <c r="C18" s="41">
        <v>25</v>
      </c>
      <c r="D18" s="41">
        <v>0</v>
      </c>
      <c r="E18" s="40">
        <v>1</v>
      </c>
      <c r="F18" s="40">
        <v>26</v>
      </c>
      <c r="G18" s="41">
        <v>122</v>
      </c>
      <c r="H18" s="41">
        <v>1</v>
      </c>
    </row>
    <row r="19" spans="1:8" s="53" customFormat="1" x14ac:dyDescent="0.2">
      <c r="A19" s="28" t="s">
        <v>21</v>
      </c>
      <c r="B19" s="40">
        <v>219</v>
      </c>
      <c r="C19" s="41">
        <v>37</v>
      </c>
      <c r="D19" s="41">
        <v>0</v>
      </c>
      <c r="E19" s="40">
        <v>2</v>
      </c>
      <c r="F19" s="40">
        <v>9</v>
      </c>
      <c r="G19" s="41">
        <v>281</v>
      </c>
      <c r="H19" s="41">
        <v>0</v>
      </c>
    </row>
    <row r="20" spans="1:8" s="53" customFormat="1" x14ac:dyDescent="0.2">
      <c r="A20" s="28" t="s">
        <v>22</v>
      </c>
      <c r="B20" s="40">
        <v>152</v>
      </c>
      <c r="C20" s="41">
        <v>45</v>
      </c>
      <c r="D20" s="41">
        <v>1</v>
      </c>
      <c r="E20" s="40">
        <v>0</v>
      </c>
      <c r="F20" s="40">
        <v>4</v>
      </c>
      <c r="G20" s="41">
        <v>197</v>
      </c>
      <c r="H20" s="41">
        <v>1</v>
      </c>
    </row>
    <row r="21" spans="1:8" s="53" customFormat="1" x14ac:dyDescent="0.2">
      <c r="A21" s="28" t="s">
        <v>23</v>
      </c>
      <c r="B21" s="40">
        <v>360</v>
      </c>
      <c r="C21" s="41">
        <v>40</v>
      </c>
      <c r="D21" s="41">
        <v>4</v>
      </c>
      <c r="E21" s="40">
        <v>2</v>
      </c>
      <c r="F21" s="40">
        <v>27</v>
      </c>
      <c r="G21" s="41">
        <v>122</v>
      </c>
      <c r="H21" s="41">
        <v>6</v>
      </c>
    </row>
    <row r="22" spans="1:8" s="53" customFormat="1" x14ac:dyDescent="0.2">
      <c r="A22" s="42" t="s">
        <v>24</v>
      </c>
      <c r="B22" s="38">
        <v>1838</v>
      </c>
      <c r="C22" s="43">
        <v>237</v>
      </c>
      <c r="D22" s="43">
        <v>22</v>
      </c>
      <c r="E22" s="38">
        <v>18</v>
      </c>
      <c r="F22" s="38">
        <v>162</v>
      </c>
      <c r="G22" s="43">
        <v>1208</v>
      </c>
      <c r="H22" s="43">
        <v>24</v>
      </c>
    </row>
    <row r="23" spans="1:8" s="53" customFormat="1" x14ac:dyDescent="0.2">
      <c r="A23" s="28" t="s">
        <v>25</v>
      </c>
      <c r="B23" s="40">
        <v>137</v>
      </c>
      <c r="C23" s="41">
        <v>13</v>
      </c>
      <c r="D23" s="41">
        <v>3</v>
      </c>
      <c r="E23" s="40">
        <v>4</v>
      </c>
      <c r="F23" s="40">
        <v>33</v>
      </c>
      <c r="G23" s="41">
        <v>82</v>
      </c>
      <c r="H23" s="41">
        <v>1</v>
      </c>
    </row>
    <row r="24" spans="1:8" s="53" customFormat="1" x14ac:dyDescent="0.2">
      <c r="A24" s="28" t="s">
        <v>26</v>
      </c>
      <c r="B24" s="40">
        <v>173</v>
      </c>
      <c r="C24" s="41">
        <v>22</v>
      </c>
      <c r="D24" s="41">
        <v>5</v>
      </c>
      <c r="E24" s="40">
        <v>1</v>
      </c>
      <c r="F24" s="40">
        <v>7</v>
      </c>
      <c r="G24" s="41">
        <v>235</v>
      </c>
      <c r="H24" s="41">
        <v>3</v>
      </c>
    </row>
    <row r="25" spans="1:8" s="53" customFormat="1" x14ac:dyDescent="0.2">
      <c r="A25" s="28" t="s">
        <v>27</v>
      </c>
      <c r="B25" s="40">
        <v>89</v>
      </c>
      <c r="C25" s="41">
        <v>12</v>
      </c>
      <c r="D25" s="41">
        <v>1</v>
      </c>
      <c r="E25" s="40">
        <v>0</v>
      </c>
      <c r="F25" s="40">
        <v>6</v>
      </c>
      <c r="G25" s="41">
        <v>27</v>
      </c>
      <c r="H25" s="41">
        <v>0</v>
      </c>
    </row>
    <row r="26" spans="1:8" s="53" customFormat="1" x14ac:dyDescent="0.2">
      <c r="A26" s="28" t="s">
        <v>28</v>
      </c>
      <c r="B26" s="40">
        <v>278</v>
      </c>
      <c r="C26" s="41">
        <v>32</v>
      </c>
      <c r="D26" s="41">
        <v>0</v>
      </c>
      <c r="E26" s="40">
        <v>0</v>
      </c>
      <c r="F26" s="40">
        <v>11</v>
      </c>
      <c r="G26" s="41">
        <v>119</v>
      </c>
      <c r="H26" s="41">
        <v>0</v>
      </c>
    </row>
    <row r="27" spans="1:8" s="53" customFormat="1" x14ac:dyDescent="0.2">
      <c r="A27" s="28" t="s">
        <v>29</v>
      </c>
      <c r="B27" s="40">
        <v>164</v>
      </c>
      <c r="C27" s="41">
        <v>19</v>
      </c>
      <c r="D27" s="41">
        <v>2</v>
      </c>
      <c r="E27" s="40">
        <v>4</v>
      </c>
      <c r="F27" s="40">
        <v>30</v>
      </c>
      <c r="G27" s="41">
        <v>127</v>
      </c>
      <c r="H27" s="41">
        <v>3</v>
      </c>
    </row>
    <row r="28" spans="1:8" s="53" customFormat="1" x14ac:dyDescent="0.2">
      <c r="A28" s="28" t="s">
        <v>30</v>
      </c>
      <c r="B28" s="40">
        <v>206</v>
      </c>
      <c r="C28" s="41">
        <v>32</v>
      </c>
      <c r="D28" s="41">
        <v>3</v>
      </c>
      <c r="E28" s="40">
        <v>2</v>
      </c>
      <c r="F28" s="40">
        <v>25</v>
      </c>
      <c r="G28" s="41">
        <v>115</v>
      </c>
      <c r="H28" s="41">
        <v>0</v>
      </c>
    </row>
    <row r="29" spans="1:8" s="53" customFormat="1" x14ac:dyDescent="0.2">
      <c r="A29" s="28" t="s">
        <v>31</v>
      </c>
      <c r="B29" s="40">
        <v>347</v>
      </c>
      <c r="C29" s="41">
        <v>77</v>
      </c>
      <c r="D29" s="41">
        <v>3</v>
      </c>
      <c r="E29" s="40">
        <v>4</v>
      </c>
      <c r="F29" s="40">
        <v>34</v>
      </c>
      <c r="G29" s="41">
        <v>305</v>
      </c>
      <c r="H29" s="41">
        <v>8</v>
      </c>
    </row>
    <row r="30" spans="1:8" s="53" customFormat="1" x14ac:dyDescent="0.2">
      <c r="A30" s="28" t="s">
        <v>32</v>
      </c>
      <c r="B30" s="40">
        <v>130</v>
      </c>
      <c r="C30" s="41">
        <v>12</v>
      </c>
      <c r="D30" s="41">
        <v>0</v>
      </c>
      <c r="E30" s="40">
        <v>1</v>
      </c>
      <c r="F30" s="40">
        <v>13</v>
      </c>
      <c r="G30" s="41">
        <v>62</v>
      </c>
      <c r="H30" s="41">
        <v>0</v>
      </c>
    </row>
    <row r="31" spans="1:8" s="53" customFormat="1" x14ac:dyDescent="0.2">
      <c r="A31" s="37" t="s">
        <v>33</v>
      </c>
      <c r="B31" s="40">
        <v>314</v>
      </c>
      <c r="C31" s="39">
        <v>18</v>
      </c>
      <c r="D31" s="39">
        <v>5</v>
      </c>
      <c r="E31" s="40">
        <v>2</v>
      </c>
      <c r="F31" s="40">
        <v>3</v>
      </c>
      <c r="G31" s="39">
        <v>136</v>
      </c>
      <c r="H31" s="39">
        <v>9</v>
      </c>
    </row>
    <row r="32" spans="1:8" s="53" customFormat="1" x14ac:dyDescent="0.2">
      <c r="A32" s="42" t="s">
        <v>34</v>
      </c>
      <c r="B32" s="38">
        <v>6559</v>
      </c>
      <c r="C32" s="43">
        <v>482</v>
      </c>
      <c r="D32" s="43">
        <v>26</v>
      </c>
      <c r="E32" s="38">
        <v>38</v>
      </c>
      <c r="F32" s="38">
        <v>376</v>
      </c>
      <c r="G32" s="43">
        <v>2851</v>
      </c>
      <c r="H32" s="43">
        <v>28</v>
      </c>
    </row>
    <row r="33" spans="1:8" s="53" customFormat="1" x14ac:dyDescent="0.2">
      <c r="A33" s="25" t="s">
        <v>35</v>
      </c>
      <c r="B33" s="44">
        <v>1305</v>
      </c>
      <c r="C33" s="45">
        <v>73</v>
      </c>
      <c r="D33" s="45">
        <v>3</v>
      </c>
      <c r="E33" s="44">
        <v>6</v>
      </c>
      <c r="F33" s="44">
        <v>70</v>
      </c>
      <c r="G33" s="45">
        <v>349</v>
      </c>
      <c r="H33" s="45">
        <v>3</v>
      </c>
    </row>
    <row r="34" spans="1:8" s="53" customFormat="1" x14ac:dyDescent="0.2">
      <c r="A34" s="28" t="s">
        <v>36</v>
      </c>
      <c r="B34" s="40">
        <v>1129</v>
      </c>
      <c r="C34" s="41">
        <v>173</v>
      </c>
      <c r="D34" s="41">
        <v>12</v>
      </c>
      <c r="E34" s="40">
        <v>10</v>
      </c>
      <c r="F34" s="40">
        <v>115</v>
      </c>
      <c r="G34" s="41">
        <v>818</v>
      </c>
      <c r="H34" s="41">
        <v>5</v>
      </c>
    </row>
    <row r="35" spans="1:8" s="53" customFormat="1" ht="12" customHeight="1" x14ac:dyDescent="0.2">
      <c r="A35" s="28" t="s">
        <v>37</v>
      </c>
      <c r="B35" s="40">
        <v>1042</v>
      </c>
      <c r="C35" s="41">
        <v>54</v>
      </c>
      <c r="D35" s="41">
        <v>3</v>
      </c>
      <c r="E35" s="40">
        <v>11</v>
      </c>
      <c r="F35" s="40">
        <v>49</v>
      </c>
      <c r="G35" s="41">
        <v>663</v>
      </c>
      <c r="H35" s="41">
        <v>7</v>
      </c>
    </row>
    <row r="36" spans="1:8" s="53" customFormat="1" ht="12.75" customHeight="1" x14ac:dyDescent="0.2">
      <c r="A36" s="28" t="s">
        <v>38</v>
      </c>
      <c r="B36" s="40">
        <v>1959</v>
      </c>
      <c r="C36" s="41">
        <v>111</v>
      </c>
      <c r="D36" s="41">
        <v>4</v>
      </c>
      <c r="E36" s="40">
        <v>2</v>
      </c>
      <c r="F36" s="40">
        <v>62</v>
      </c>
      <c r="G36" s="41">
        <v>531</v>
      </c>
      <c r="H36" s="41">
        <v>4</v>
      </c>
    </row>
    <row r="37" spans="1:8" s="53" customFormat="1" x14ac:dyDescent="0.2">
      <c r="A37" s="28" t="s">
        <v>39</v>
      </c>
      <c r="B37" s="40">
        <v>603</v>
      </c>
      <c r="C37" s="41">
        <v>18</v>
      </c>
      <c r="D37" s="41">
        <v>0</v>
      </c>
      <c r="E37" s="40">
        <v>4</v>
      </c>
      <c r="F37" s="40">
        <v>9</v>
      </c>
      <c r="G37" s="41">
        <v>173</v>
      </c>
      <c r="H37" s="41">
        <v>2</v>
      </c>
    </row>
    <row r="38" spans="1:8" s="53" customFormat="1" x14ac:dyDescent="0.2">
      <c r="A38" s="28" t="s">
        <v>40</v>
      </c>
      <c r="B38" s="40">
        <v>320</v>
      </c>
      <c r="C38" s="41">
        <v>31</v>
      </c>
      <c r="D38" s="41">
        <v>4</v>
      </c>
      <c r="E38" s="40">
        <v>2</v>
      </c>
      <c r="F38" s="40">
        <v>48</v>
      </c>
      <c r="G38" s="41">
        <v>166</v>
      </c>
      <c r="H38" s="41">
        <v>5</v>
      </c>
    </row>
    <row r="39" spans="1:8" s="53" customFormat="1" x14ac:dyDescent="0.2">
      <c r="A39" s="37" t="s">
        <v>41</v>
      </c>
      <c r="B39" s="46">
        <v>201</v>
      </c>
      <c r="C39" s="39">
        <v>22</v>
      </c>
      <c r="D39" s="39">
        <v>0</v>
      </c>
      <c r="E39" s="46">
        <v>3</v>
      </c>
      <c r="F39" s="46">
        <v>23</v>
      </c>
      <c r="G39" s="39">
        <v>151</v>
      </c>
      <c r="H39" s="39">
        <v>2</v>
      </c>
    </row>
    <row r="40" spans="1:8" s="53" customFormat="1" x14ac:dyDescent="0.2">
      <c r="A40" s="42" t="s">
        <v>42</v>
      </c>
      <c r="B40" s="38">
        <v>2060</v>
      </c>
      <c r="C40" s="43">
        <v>321</v>
      </c>
      <c r="D40" s="43">
        <v>24</v>
      </c>
      <c r="E40" s="38">
        <v>27</v>
      </c>
      <c r="F40" s="38">
        <v>442</v>
      </c>
      <c r="G40" s="43">
        <v>1552</v>
      </c>
      <c r="H40" s="43">
        <v>28</v>
      </c>
    </row>
    <row r="41" spans="1:8" s="53" customFormat="1" x14ac:dyDescent="0.2">
      <c r="A41" s="25" t="s">
        <v>43</v>
      </c>
      <c r="B41" s="44">
        <v>183</v>
      </c>
      <c r="C41" s="45">
        <v>27</v>
      </c>
      <c r="D41" s="45">
        <v>0</v>
      </c>
      <c r="E41" s="44">
        <v>0</v>
      </c>
      <c r="F41" s="44">
        <v>30</v>
      </c>
      <c r="G41" s="45">
        <v>75</v>
      </c>
      <c r="H41" s="45">
        <v>0</v>
      </c>
    </row>
    <row r="42" spans="1:8" s="53" customFormat="1" x14ac:dyDescent="0.2">
      <c r="A42" s="28" t="s">
        <v>44</v>
      </c>
      <c r="B42" s="40">
        <v>286</v>
      </c>
      <c r="C42" s="41">
        <v>47</v>
      </c>
      <c r="D42" s="41">
        <v>2</v>
      </c>
      <c r="E42" s="40">
        <v>6</v>
      </c>
      <c r="F42" s="40">
        <v>94</v>
      </c>
      <c r="G42" s="41">
        <v>214</v>
      </c>
      <c r="H42" s="41">
        <v>2</v>
      </c>
    </row>
    <row r="43" spans="1:8" s="53" customFormat="1" x14ac:dyDescent="0.2">
      <c r="A43" s="28" t="s">
        <v>45</v>
      </c>
      <c r="B43" s="40">
        <v>142</v>
      </c>
      <c r="C43" s="41">
        <v>17</v>
      </c>
      <c r="D43" s="41">
        <v>1</v>
      </c>
      <c r="E43" s="40">
        <v>0</v>
      </c>
      <c r="F43" s="40">
        <v>19</v>
      </c>
      <c r="G43" s="41">
        <v>51</v>
      </c>
      <c r="H43" s="41">
        <v>0</v>
      </c>
    </row>
    <row r="44" spans="1:8" s="53" customFormat="1" x14ac:dyDescent="0.2">
      <c r="A44" s="28" t="s">
        <v>46</v>
      </c>
      <c r="B44" s="40">
        <v>124</v>
      </c>
      <c r="C44" s="41">
        <v>18</v>
      </c>
      <c r="D44" s="41">
        <v>1</v>
      </c>
      <c r="E44" s="40">
        <v>2</v>
      </c>
      <c r="F44" s="40">
        <v>16</v>
      </c>
      <c r="G44" s="41">
        <v>76</v>
      </c>
      <c r="H44" s="41">
        <v>0</v>
      </c>
    </row>
    <row r="45" spans="1:8" s="53" customFormat="1" x14ac:dyDescent="0.2">
      <c r="A45" s="28" t="s">
        <v>47</v>
      </c>
      <c r="B45" s="40">
        <v>185</v>
      </c>
      <c r="C45" s="41">
        <v>27</v>
      </c>
      <c r="D45" s="41">
        <v>5</v>
      </c>
      <c r="E45" s="40">
        <v>6</v>
      </c>
      <c r="F45" s="40">
        <v>53</v>
      </c>
      <c r="G45" s="41">
        <v>215</v>
      </c>
      <c r="H45" s="41">
        <v>0</v>
      </c>
    </row>
    <row r="46" spans="1:8" s="53" customFormat="1" x14ac:dyDescent="0.2">
      <c r="A46" s="28" t="s">
        <v>48</v>
      </c>
      <c r="B46" s="40">
        <v>253</v>
      </c>
      <c r="C46" s="41">
        <v>26</v>
      </c>
      <c r="D46" s="41">
        <v>3</v>
      </c>
      <c r="E46" s="40">
        <v>2</v>
      </c>
      <c r="F46" s="40">
        <v>45</v>
      </c>
      <c r="G46" s="41">
        <v>234</v>
      </c>
      <c r="H46" s="41">
        <v>10</v>
      </c>
    </row>
    <row r="47" spans="1:8" s="53" customFormat="1" x14ac:dyDescent="0.2">
      <c r="A47" s="28" t="s">
        <v>49</v>
      </c>
      <c r="B47" s="40">
        <v>117</v>
      </c>
      <c r="C47" s="41">
        <v>29</v>
      </c>
      <c r="D47" s="41">
        <v>1</v>
      </c>
      <c r="E47" s="40">
        <v>7</v>
      </c>
      <c r="F47" s="40">
        <v>32</v>
      </c>
      <c r="G47" s="41">
        <v>72</v>
      </c>
      <c r="H47" s="41">
        <v>5</v>
      </c>
    </row>
    <row r="48" spans="1:8" s="53" customFormat="1" x14ac:dyDescent="0.2">
      <c r="A48" s="28" t="s">
        <v>50</v>
      </c>
      <c r="B48" s="40">
        <v>220</v>
      </c>
      <c r="C48" s="41">
        <v>29</v>
      </c>
      <c r="D48" s="41">
        <v>5</v>
      </c>
      <c r="E48" s="40">
        <v>2</v>
      </c>
      <c r="F48" s="40">
        <v>56</v>
      </c>
      <c r="G48" s="41">
        <v>270</v>
      </c>
      <c r="H48" s="41">
        <v>0</v>
      </c>
    </row>
    <row r="49" spans="1:8" s="53" customFormat="1" x14ac:dyDescent="0.2">
      <c r="A49" s="28" t="s">
        <v>51</v>
      </c>
      <c r="B49" s="40">
        <v>83</v>
      </c>
      <c r="C49" s="41">
        <v>11</v>
      </c>
      <c r="D49" s="41">
        <v>1</v>
      </c>
      <c r="E49" s="40">
        <v>1</v>
      </c>
      <c r="F49" s="40">
        <v>18</v>
      </c>
      <c r="G49" s="41">
        <v>76</v>
      </c>
      <c r="H49" s="41">
        <v>0</v>
      </c>
    </row>
    <row r="50" spans="1:8" s="53" customFormat="1" ht="12" customHeight="1" x14ac:dyDescent="0.2">
      <c r="A50" s="28" t="s">
        <v>52</v>
      </c>
      <c r="B50" s="40">
        <v>47</v>
      </c>
      <c r="C50" s="40">
        <v>14</v>
      </c>
      <c r="D50" s="40">
        <v>1</v>
      </c>
      <c r="E50" s="40">
        <v>1</v>
      </c>
      <c r="F50" s="40">
        <v>20</v>
      </c>
      <c r="G50" s="40">
        <v>36</v>
      </c>
      <c r="H50" s="40">
        <v>3</v>
      </c>
    </row>
    <row r="51" spans="1:8" s="53" customFormat="1" x14ac:dyDescent="0.2">
      <c r="A51" s="37" t="s">
        <v>53</v>
      </c>
      <c r="B51" s="46">
        <v>420</v>
      </c>
      <c r="C51" s="46">
        <v>76</v>
      </c>
      <c r="D51" s="46">
        <v>4</v>
      </c>
      <c r="E51" s="46">
        <v>0</v>
      </c>
      <c r="F51" s="46">
        <v>59</v>
      </c>
      <c r="G51" s="46">
        <v>233</v>
      </c>
      <c r="H51" s="46">
        <v>8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4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3464</v>
      </c>
      <c r="C59" s="48">
        <v>608</v>
      </c>
      <c r="D59" s="48">
        <v>28</v>
      </c>
      <c r="E59" s="48">
        <v>73</v>
      </c>
      <c r="F59" s="42">
        <v>342</v>
      </c>
      <c r="G59" s="38">
        <v>3099</v>
      </c>
      <c r="H59" s="48">
        <v>18</v>
      </c>
    </row>
    <row r="60" spans="1:8" s="56" customFormat="1" x14ac:dyDescent="0.2">
      <c r="A60" s="28" t="s">
        <v>55</v>
      </c>
      <c r="B60" s="40">
        <v>251</v>
      </c>
      <c r="C60" s="49">
        <v>30</v>
      </c>
      <c r="D60" s="49">
        <v>1</v>
      </c>
      <c r="E60" s="49">
        <v>3</v>
      </c>
      <c r="F60" s="28">
        <v>18</v>
      </c>
      <c r="G60" s="40">
        <v>273</v>
      </c>
      <c r="H60" s="49">
        <v>7</v>
      </c>
    </row>
    <row r="61" spans="1:8" s="56" customFormat="1" x14ac:dyDescent="0.2">
      <c r="A61" s="28" t="s">
        <v>56</v>
      </c>
      <c r="B61" s="40">
        <v>91</v>
      </c>
      <c r="C61" s="49">
        <v>22</v>
      </c>
      <c r="D61" s="49">
        <v>0</v>
      </c>
      <c r="E61" s="49">
        <v>1</v>
      </c>
      <c r="F61" s="28">
        <v>1</v>
      </c>
      <c r="G61" s="40">
        <v>56</v>
      </c>
      <c r="H61" s="49">
        <v>0</v>
      </c>
    </row>
    <row r="62" spans="1:8" s="53" customFormat="1" x14ac:dyDescent="0.2">
      <c r="A62" s="28" t="s">
        <v>57</v>
      </c>
      <c r="B62" s="40">
        <v>275</v>
      </c>
      <c r="C62" s="49">
        <v>41</v>
      </c>
      <c r="D62" s="49">
        <v>1</v>
      </c>
      <c r="E62" s="49">
        <v>6</v>
      </c>
      <c r="F62" s="28">
        <v>10</v>
      </c>
      <c r="G62" s="40">
        <v>426</v>
      </c>
      <c r="H62" s="49">
        <v>1</v>
      </c>
    </row>
    <row r="63" spans="1:8" s="53" customFormat="1" x14ac:dyDescent="0.2">
      <c r="A63" s="28" t="s">
        <v>58</v>
      </c>
      <c r="B63" s="40">
        <v>198</v>
      </c>
      <c r="C63" s="49">
        <v>35</v>
      </c>
      <c r="D63" s="49">
        <v>0</v>
      </c>
      <c r="E63" s="49">
        <v>3</v>
      </c>
      <c r="F63" s="28">
        <v>7</v>
      </c>
      <c r="G63" s="40">
        <v>192</v>
      </c>
      <c r="H63" s="49">
        <v>0</v>
      </c>
    </row>
    <row r="64" spans="1:8" s="53" customFormat="1" x14ac:dyDescent="0.2">
      <c r="A64" s="28" t="s">
        <v>59</v>
      </c>
      <c r="B64" s="40">
        <v>155</v>
      </c>
      <c r="C64" s="49">
        <v>35</v>
      </c>
      <c r="D64" s="49">
        <v>0</v>
      </c>
      <c r="E64" s="49">
        <v>6</v>
      </c>
      <c r="F64" s="28">
        <v>13</v>
      </c>
      <c r="G64" s="40">
        <v>234</v>
      </c>
      <c r="H64" s="49">
        <v>3</v>
      </c>
    </row>
    <row r="65" spans="1:8" s="53" customFormat="1" x14ac:dyDescent="0.2">
      <c r="A65" s="28" t="s">
        <v>60</v>
      </c>
      <c r="B65" s="40">
        <v>535</v>
      </c>
      <c r="C65" s="49">
        <v>96</v>
      </c>
      <c r="D65" s="49">
        <v>6</v>
      </c>
      <c r="E65" s="49">
        <v>13</v>
      </c>
      <c r="F65" s="28">
        <v>83</v>
      </c>
      <c r="G65" s="40">
        <v>341</v>
      </c>
      <c r="H65" s="49">
        <v>0</v>
      </c>
    </row>
    <row r="66" spans="1:8" s="53" customFormat="1" x14ac:dyDescent="0.2">
      <c r="A66" s="28" t="s">
        <v>61</v>
      </c>
      <c r="B66" s="40">
        <v>152</v>
      </c>
      <c r="C66" s="49">
        <v>23</v>
      </c>
      <c r="D66" s="49">
        <v>1</v>
      </c>
      <c r="E66" s="49">
        <v>1</v>
      </c>
      <c r="F66" s="28">
        <v>31</v>
      </c>
      <c r="G66" s="40">
        <v>108</v>
      </c>
      <c r="H66" s="49">
        <v>0</v>
      </c>
    </row>
    <row r="67" spans="1:8" s="53" customFormat="1" x14ac:dyDescent="0.2">
      <c r="A67" s="28" t="s">
        <v>62</v>
      </c>
      <c r="B67" s="40">
        <v>335</v>
      </c>
      <c r="C67" s="49">
        <v>37</v>
      </c>
      <c r="D67" s="49">
        <v>0</v>
      </c>
      <c r="E67" s="49">
        <v>13</v>
      </c>
      <c r="F67" s="28">
        <v>17</v>
      </c>
      <c r="G67" s="40">
        <v>439</v>
      </c>
      <c r="H67" s="49">
        <v>0</v>
      </c>
    </row>
    <row r="68" spans="1:8" s="53" customFormat="1" x14ac:dyDescent="0.2">
      <c r="A68" s="28" t="s">
        <v>63</v>
      </c>
      <c r="B68" s="40">
        <v>583</v>
      </c>
      <c r="C68" s="49">
        <v>112</v>
      </c>
      <c r="D68" s="49">
        <v>7</v>
      </c>
      <c r="E68" s="49">
        <v>18</v>
      </c>
      <c r="F68" s="28">
        <v>78</v>
      </c>
      <c r="G68" s="40">
        <v>411</v>
      </c>
      <c r="H68" s="49">
        <v>0</v>
      </c>
    </row>
    <row r="69" spans="1:8" s="53" customFormat="1" x14ac:dyDescent="0.2">
      <c r="A69" s="28" t="s">
        <v>64</v>
      </c>
      <c r="B69" s="40">
        <v>407</v>
      </c>
      <c r="C69" s="49">
        <v>107</v>
      </c>
      <c r="D69" s="49">
        <v>2</v>
      </c>
      <c r="E69" s="49">
        <v>4</v>
      </c>
      <c r="F69" s="28">
        <v>34</v>
      </c>
      <c r="G69" s="40">
        <v>184</v>
      </c>
      <c r="H69" s="49">
        <v>0</v>
      </c>
    </row>
    <row r="70" spans="1:8" s="53" customFormat="1" x14ac:dyDescent="0.2">
      <c r="A70" s="28" t="s">
        <v>65</v>
      </c>
      <c r="B70" s="40">
        <v>203</v>
      </c>
      <c r="C70" s="49">
        <v>29</v>
      </c>
      <c r="D70" s="49">
        <v>4</v>
      </c>
      <c r="E70" s="49">
        <v>3</v>
      </c>
      <c r="F70" s="28">
        <v>13</v>
      </c>
      <c r="G70" s="40">
        <v>281</v>
      </c>
      <c r="H70" s="49">
        <v>6</v>
      </c>
    </row>
    <row r="71" spans="1:8" s="53" customFormat="1" x14ac:dyDescent="0.2">
      <c r="A71" s="28" t="s">
        <v>66</v>
      </c>
      <c r="B71" s="40">
        <v>140</v>
      </c>
      <c r="C71" s="49">
        <v>16</v>
      </c>
      <c r="D71" s="49">
        <v>4</v>
      </c>
      <c r="E71" s="49">
        <v>0</v>
      </c>
      <c r="F71" s="28">
        <v>22</v>
      </c>
      <c r="G71" s="40">
        <v>66</v>
      </c>
      <c r="H71" s="49">
        <v>0</v>
      </c>
    </row>
    <row r="72" spans="1:8" s="53" customFormat="1" x14ac:dyDescent="0.2">
      <c r="A72" s="28" t="s">
        <v>67</v>
      </c>
      <c r="B72" s="40">
        <v>139</v>
      </c>
      <c r="C72" s="49">
        <v>25</v>
      </c>
      <c r="D72" s="49">
        <v>2</v>
      </c>
      <c r="E72" s="49">
        <v>2</v>
      </c>
      <c r="F72" s="28">
        <v>15</v>
      </c>
      <c r="G72" s="40">
        <v>88</v>
      </c>
      <c r="H72" s="49">
        <v>1</v>
      </c>
    </row>
    <row r="73" spans="1:8" s="53" customFormat="1" x14ac:dyDescent="0.2">
      <c r="A73" s="42" t="s">
        <v>68</v>
      </c>
      <c r="B73" s="38">
        <v>3074</v>
      </c>
      <c r="C73" s="48">
        <v>738</v>
      </c>
      <c r="D73" s="48">
        <v>15</v>
      </c>
      <c r="E73" s="48">
        <v>155</v>
      </c>
      <c r="F73" s="42">
        <v>478</v>
      </c>
      <c r="G73" s="38">
        <v>3745</v>
      </c>
      <c r="H73" s="48">
        <v>23</v>
      </c>
    </row>
    <row r="74" spans="1:8" s="53" customFormat="1" x14ac:dyDescent="0.2">
      <c r="A74" s="25" t="s">
        <v>69</v>
      </c>
      <c r="B74" s="44">
        <v>226</v>
      </c>
      <c r="C74" s="50">
        <v>82</v>
      </c>
      <c r="D74" s="49">
        <v>2</v>
      </c>
      <c r="E74" s="49">
        <v>17</v>
      </c>
      <c r="F74" s="25">
        <v>50</v>
      </c>
      <c r="G74" s="44">
        <v>141</v>
      </c>
      <c r="H74" s="50">
        <v>2</v>
      </c>
    </row>
    <row r="75" spans="1:8" s="53" customFormat="1" x14ac:dyDescent="0.2">
      <c r="A75" s="28" t="s">
        <v>70</v>
      </c>
      <c r="B75" s="40">
        <v>185</v>
      </c>
      <c r="C75" s="49">
        <v>63</v>
      </c>
      <c r="D75" s="49">
        <v>4</v>
      </c>
      <c r="E75" s="49">
        <v>6</v>
      </c>
      <c r="F75" s="28">
        <v>31</v>
      </c>
      <c r="G75" s="40">
        <v>268</v>
      </c>
      <c r="H75" s="49">
        <v>0</v>
      </c>
    </row>
    <row r="76" spans="1:8" s="53" customFormat="1" x14ac:dyDescent="0.2">
      <c r="A76" s="28" t="s">
        <v>71</v>
      </c>
      <c r="B76" s="40">
        <v>290</v>
      </c>
      <c r="C76" s="49">
        <v>48</v>
      </c>
      <c r="D76" s="49">
        <v>2</v>
      </c>
      <c r="E76" s="49">
        <v>14</v>
      </c>
      <c r="F76" s="28">
        <v>29</v>
      </c>
      <c r="G76" s="40">
        <v>235</v>
      </c>
      <c r="H76" s="49">
        <v>2</v>
      </c>
    </row>
    <row r="77" spans="1:8" s="53" customFormat="1" x14ac:dyDescent="0.2">
      <c r="A77" s="28" t="s">
        <v>72</v>
      </c>
      <c r="B77" s="40">
        <v>144</v>
      </c>
      <c r="C77" s="49">
        <v>58</v>
      </c>
      <c r="D77" s="49">
        <v>5</v>
      </c>
      <c r="E77" s="49">
        <v>7</v>
      </c>
      <c r="F77" s="28">
        <v>19</v>
      </c>
      <c r="G77" s="40">
        <v>259</v>
      </c>
      <c r="H77" s="49">
        <v>1</v>
      </c>
    </row>
    <row r="78" spans="1:8" s="53" customFormat="1" x14ac:dyDescent="0.2">
      <c r="A78" s="28" t="s">
        <v>73</v>
      </c>
      <c r="B78" s="40">
        <v>59</v>
      </c>
      <c r="C78" s="49">
        <v>19</v>
      </c>
      <c r="D78" s="49">
        <v>0</v>
      </c>
      <c r="E78" s="49">
        <v>1</v>
      </c>
      <c r="F78" s="28">
        <v>6</v>
      </c>
      <c r="G78" s="40">
        <v>120</v>
      </c>
      <c r="H78" s="49">
        <v>0</v>
      </c>
    </row>
    <row r="79" spans="1:8" s="53" customFormat="1" x14ac:dyDescent="0.2">
      <c r="A79" s="28" t="s">
        <v>74</v>
      </c>
      <c r="B79" s="40">
        <v>331</v>
      </c>
      <c r="C79" s="49">
        <v>70</v>
      </c>
      <c r="D79" s="49">
        <v>0</v>
      </c>
      <c r="E79" s="49">
        <v>7</v>
      </c>
      <c r="F79" s="28">
        <v>49</v>
      </c>
      <c r="G79" s="40">
        <v>980</v>
      </c>
      <c r="H79" s="49">
        <v>2</v>
      </c>
    </row>
    <row r="80" spans="1:8" s="53" customFormat="1" x14ac:dyDescent="0.2">
      <c r="A80" s="28" t="s">
        <v>75</v>
      </c>
      <c r="B80" s="40">
        <v>588</v>
      </c>
      <c r="C80" s="49">
        <v>92</v>
      </c>
      <c r="D80" s="49">
        <v>1</v>
      </c>
      <c r="E80" s="49">
        <v>33</v>
      </c>
      <c r="F80" s="28">
        <v>85</v>
      </c>
      <c r="G80" s="40">
        <v>380</v>
      </c>
      <c r="H80" s="49">
        <v>11</v>
      </c>
    </row>
    <row r="81" spans="1:8" s="53" customFormat="1" x14ac:dyDescent="0.2">
      <c r="A81" s="28" t="s">
        <v>76</v>
      </c>
      <c r="B81" s="40">
        <v>342</v>
      </c>
      <c r="C81" s="49">
        <v>63</v>
      </c>
      <c r="D81" s="49">
        <v>0</v>
      </c>
      <c r="E81" s="49">
        <v>14</v>
      </c>
      <c r="F81" s="28">
        <v>40</v>
      </c>
      <c r="G81" s="40">
        <v>92</v>
      </c>
      <c r="H81" s="49">
        <v>0</v>
      </c>
    </row>
    <row r="82" spans="1:8" s="53" customFormat="1" x14ac:dyDescent="0.2">
      <c r="A82" s="28" t="s">
        <v>77</v>
      </c>
      <c r="B82" s="40">
        <v>178</v>
      </c>
      <c r="C82" s="49">
        <v>53</v>
      </c>
      <c r="D82" s="49">
        <v>0</v>
      </c>
      <c r="E82" s="49">
        <v>2</v>
      </c>
      <c r="F82" s="28">
        <v>30</v>
      </c>
      <c r="G82" s="40">
        <v>136</v>
      </c>
      <c r="H82" s="49">
        <v>1</v>
      </c>
    </row>
    <row r="83" spans="1:8" s="53" customFormat="1" x14ac:dyDescent="0.2">
      <c r="A83" s="28" t="s">
        <v>78</v>
      </c>
      <c r="B83" s="40">
        <v>210</v>
      </c>
      <c r="C83" s="49">
        <v>29</v>
      </c>
      <c r="D83" s="49">
        <v>0</v>
      </c>
      <c r="E83" s="49">
        <v>6</v>
      </c>
      <c r="F83" s="28">
        <v>20</v>
      </c>
      <c r="G83" s="40">
        <v>116</v>
      </c>
      <c r="H83" s="49">
        <v>2</v>
      </c>
    </row>
    <row r="84" spans="1:8" s="53" customFormat="1" x14ac:dyDescent="0.2">
      <c r="A84" s="28" t="s">
        <v>79</v>
      </c>
      <c r="B84" s="40">
        <v>75</v>
      </c>
      <c r="C84" s="49">
        <v>23</v>
      </c>
      <c r="D84" s="49">
        <v>1</v>
      </c>
      <c r="E84" s="49">
        <v>0</v>
      </c>
      <c r="F84" s="28">
        <v>17</v>
      </c>
      <c r="G84" s="40">
        <v>161</v>
      </c>
      <c r="H84" s="49">
        <v>1</v>
      </c>
    </row>
    <row r="85" spans="1:8" s="53" customFormat="1" x14ac:dyDescent="0.2">
      <c r="A85" s="28" t="s">
        <v>80</v>
      </c>
      <c r="B85" s="40">
        <v>100</v>
      </c>
      <c r="C85" s="49">
        <v>28</v>
      </c>
      <c r="D85" s="49">
        <v>0</v>
      </c>
      <c r="E85" s="49">
        <v>10</v>
      </c>
      <c r="F85" s="28">
        <v>5</v>
      </c>
      <c r="G85" s="40">
        <v>94</v>
      </c>
      <c r="H85" s="49">
        <v>0</v>
      </c>
    </row>
    <row r="86" spans="1:8" s="53" customFormat="1" x14ac:dyDescent="0.2">
      <c r="A86" s="37" t="s">
        <v>81</v>
      </c>
      <c r="B86" s="40">
        <v>346</v>
      </c>
      <c r="C86" s="51">
        <v>110</v>
      </c>
      <c r="D86" s="51">
        <v>0</v>
      </c>
      <c r="E86" s="51">
        <v>38</v>
      </c>
      <c r="F86" s="37">
        <v>97</v>
      </c>
      <c r="G86" s="40">
        <v>763</v>
      </c>
      <c r="H86" s="51">
        <v>1</v>
      </c>
    </row>
    <row r="87" spans="1:8" s="53" customFormat="1" x14ac:dyDescent="0.2">
      <c r="A87" s="42" t="s">
        <v>82</v>
      </c>
      <c r="B87" s="38">
        <v>4150</v>
      </c>
      <c r="C87" s="48">
        <v>736</v>
      </c>
      <c r="D87" s="48">
        <v>57</v>
      </c>
      <c r="E87" s="48">
        <v>124</v>
      </c>
      <c r="F87" s="42">
        <v>568</v>
      </c>
      <c r="G87" s="38">
        <v>4932</v>
      </c>
      <c r="H87" s="48">
        <v>36</v>
      </c>
    </row>
    <row r="88" spans="1:8" s="53" customFormat="1" x14ac:dyDescent="0.2">
      <c r="A88" s="28" t="s">
        <v>83</v>
      </c>
      <c r="B88" s="40">
        <v>126</v>
      </c>
      <c r="C88" s="49">
        <v>19</v>
      </c>
      <c r="D88" s="49">
        <v>0</v>
      </c>
      <c r="E88" s="49">
        <v>12</v>
      </c>
      <c r="F88" s="28">
        <v>32</v>
      </c>
      <c r="G88" s="40">
        <v>247</v>
      </c>
      <c r="H88" s="49">
        <v>1</v>
      </c>
    </row>
    <row r="89" spans="1:8" s="53" customFormat="1" x14ac:dyDescent="0.2">
      <c r="A89" s="28" t="s">
        <v>84</v>
      </c>
      <c r="B89" s="40">
        <v>207</v>
      </c>
      <c r="C89" s="49">
        <v>30</v>
      </c>
      <c r="D89" s="49">
        <v>2</v>
      </c>
      <c r="E89" s="49">
        <v>6</v>
      </c>
      <c r="F89" s="28">
        <v>18</v>
      </c>
      <c r="G89" s="40">
        <v>185</v>
      </c>
      <c r="H89" s="49">
        <v>5</v>
      </c>
    </row>
    <row r="90" spans="1:8" s="53" customFormat="1" x14ac:dyDescent="0.2">
      <c r="A90" s="28" t="s">
        <v>85</v>
      </c>
      <c r="B90" s="40">
        <v>195</v>
      </c>
      <c r="C90" s="49">
        <v>39</v>
      </c>
      <c r="D90" s="49">
        <v>0</v>
      </c>
      <c r="E90" s="49">
        <v>8</v>
      </c>
      <c r="F90" s="28">
        <v>32</v>
      </c>
      <c r="G90" s="40">
        <v>194</v>
      </c>
      <c r="H90" s="49">
        <v>6</v>
      </c>
    </row>
    <row r="91" spans="1:8" s="53" customFormat="1" x14ac:dyDescent="0.2">
      <c r="A91" s="28" t="s">
        <v>86</v>
      </c>
      <c r="B91" s="40">
        <v>62</v>
      </c>
      <c r="C91" s="49">
        <v>14</v>
      </c>
      <c r="D91" s="49">
        <v>1</v>
      </c>
      <c r="E91" s="49">
        <v>0</v>
      </c>
      <c r="F91" s="28">
        <v>9</v>
      </c>
      <c r="G91" s="40">
        <v>78</v>
      </c>
      <c r="H91" s="49">
        <v>1</v>
      </c>
    </row>
    <row r="92" spans="1:8" s="53" customFormat="1" x14ac:dyDescent="0.2">
      <c r="A92" s="28" t="s">
        <v>87</v>
      </c>
      <c r="B92" s="40">
        <v>253</v>
      </c>
      <c r="C92" s="49">
        <v>36</v>
      </c>
      <c r="D92" s="49">
        <v>7</v>
      </c>
      <c r="E92" s="49">
        <v>5</v>
      </c>
      <c r="F92" s="28">
        <v>12</v>
      </c>
      <c r="G92" s="40">
        <v>174</v>
      </c>
      <c r="H92" s="49">
        <v>3</v>
      </c>
    </row>
    <row r="93" spans="1:8" s="53" customFormat="1" ht="12" customHeight="1" x14ac:dyDescent="0.2">
      <c r="A93" s="28" t="s">
        <v>88</v>
      </c>
      <c r="B93" s="40">
        <v>534</v>
      </c>
      <c r="C93" s="49">
        <v>84</v>
      </c>
      <c r="D93" s="49">
        <v>14</v>
      </c>
      <c r="E93" s="49">
        <v>21</v>
      </c>
      <c r="F93" s="28">
        <v>84</v>
      </c>
      <c r="G93" s="40">
        <v>347</v>
      </c>
      <c r="H93" s="49">
        <v>6</v>
      </c>
    </row>
    <row r="94" spans="1:8" s="53" customFormat="1" ht="12.75" customHeight="1" x14ac:dyDescent="0.2">
      <c r="A94" s="28" t="s">
        <v>89</v>
      </c>
      <c r="B94" s="40">
        <v>609</v>
      </c>
      <c r="C94" s="49">
        <v>140</v>
      </c>
      <c r="D94" s="49">
        <v>4</v>
      </c>
      <c r="E94" s="49">
        <v>25</v>
      </c>
      <c r="F94" s="28">
        <v>81</v>
      </c>
      <c r="G94" s="40">
        <v>1195</v>
      </c>
      <c r="H94" s="49">
        <v>2</v>
      </c>
    </row>
    <row r="95" spans="1:8" s="53" customFormat="1" x14ac:dyDescent="0.2">
      <c r="A95" s="28" t="s">
        <v>90</v>
      </c>
      <c r="B95" s="40">
        <v>422</v>
      </c>
      <c r="C95" s="49">
        <v>60</v>
      </c>
      <c r="D95" s="49">
        <v>0</v>
      </c>
      <c r="E95" s="49">
        <v>5</v>
      </c>
      <c r="F95" s="28">
        <v>106</v>
      </c>
      <c r="G95" s="40">
        <v>266</v>
      </c>
      <c r="H95" s="49">
        <v>5</v>
      </c>
    </row>
    <row r="96" spans="1:8" s="53" customFormat="1" x14ac:dyDescent="0.2">
      <c r="A96" s="28" t="s">
        <v>91</v>
      </c>
      <c r="B96" s="40">
        <v>156</v>
      </c>
      <c r="C96" s="49">
        <v>42</v>
      </c>
      <c r="D96" s="49">
        <v>6</v>
      </c>
      <c r="E96" s="49">
        <v>3</v>
      </c>
      <c r="F96" s="28">
        <v>27</v>
      </c>
      <c r="G96" s="40">
        <v>224</v>
      </c>
      <c r="H96" s="49">
        <v>2</v>
      </c>
    </row>
    <row r="97" spans="1:8" s="53" customFormat="1" x14ac:dyDescent="0.2">
      <c r="A97" s="28" t="s">
        <v>92</v>
      </c>
      <c r="B97" s="40">
        <v>355</v>
      </c>
      <c r="C97" s="49">
        <v>105</v>
      </c>
      <c r="D97" s="49">
        <v>0</v>
      </c>
      <c r="E97" s="49">
        <v>15</v>
      </c>
      <c r="F97" s="28">
        <v>46</v>
      </c>
      <c r="G97" s="40">
        <v>1286</v>
      </c>
      <c r="H97" s="49">
        <v>4</v>
      </c>
    </row>
    <row r="98" spans="1:8" s="53" customFormat="1" x14ac:dyDescent="0.2">
      <c r="A98" s="37" t="s">
        <v>93</v>
      </c>
      <c r="B98" s="46">
        <v>1231</v>
      </c>
      <c r="C98" s="51">
        <v>167</v>
      </c>
      <c r="D98" s="51">
        <v>23</v>
      </c>
      <c r="E98" s="51">
        <v>24</v>
      </c>
      <c r="F98" s="37">
        <v>121</v>
      </c>
      <c r="G98" s="46">
        <v>736</v>
      </c>
      <c r="H98" s="51">
        <v>1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343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344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345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topLeftCell="A31" workbookViewId="0">
      <selection activeCell="L70" sqref="L70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366</v>
      </c>
      <c r="B2" s="66"/>
      <c r="C2" s="66"/>
      <c r="D2" s="66"/>
      <c r="E2" s="66"/>
      <c r="F2" s="66"/>
      <c r="G2" s="66" t="s">
        <v>275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0">
        <v>359364</v>
      </c>
      <c r="C4" s="35">
        <v>71079</v>
      </c>
      <c r="D4" s="36">
        <v>19855</v>
      </c>
      <c r="E4" s="34">
        <v>3572</v>
      </c>
      <c r="F4" s="34">
        <v>1556</v>
      </c>
      <c r="G4" s="35">
        <v>64400</v>
      </c>
    </row>
    <row r="5" spans="1:7" s="53" customFormat="1" x14ac:dyDescent="0.2">
      <c r="A5" s="37" t="s">
        <v>7</v>
      </c>
      <c r="B5" s="38">
        <v>6238</v>
      </c>
      <c r="C5" s="39">
        <v>1150</v>
      </c>
      <c r="D5" s="39">
        <v>834</v>
      </c>
      <c r="E5" s="38">
        <v>35</v>
      </c>
      <c r="F5" s="38">
        <v>17</v>
      </c>
      <c r="G5" s="39">
        <v>483</v>
      </c>
    </row>
    <row r="6" spans="1:7" s="53" customFormat="1" x14ac:dyDescent="0.2">
      <c r="A6" s="28" t="s">
        <v>8</v>
      </c>
      <c r="B6" s="40">
        <v>337</v>
      </c>
      <c r="C6" s="41">
        <v>71</v>
      </c>
      <c r="D6" s="41">
        <v>51</v>
      </c>
      <c r="E6" s="40">
        <v>2</v>
      </c>
      <c r="F6" s="40">
        <v>0</v>
      </c>
      <c r="G6" s="41">
        <v>15</v>
      </c>
    </row>
    <row r="7" spans="1:7" s="53" customFormat="1" x14ac:dyDescent="0.2">
      <c r="A7" s="28" t="s">
        <v>9</v>
      </c>
      <c r="B7" s="40">
        <v>1111</v>
      </c>
      <c r="C7" s="41">
        <v>234</v>
      </c>
      <c r="D7" s="41">
        <v>159</v>
      </c>
      <c r="E7" s="40">
        <v>5</v>
      </c>
      <c r="F7" s="40">
        <v>2</v>
      </c>
      <c r="G7" s="41">
        <v>76</v>
      </c>
    </row>
    <row r="8" spans="1:7" s="53" customFormat="1" x14ac:dyDescent="0.2">
      <c r="A8" s="28" t="s">
        <v>10</v>
      </c>
      <c r="B8" s="40">
        <v>351</v>
      </c>
      <c r="C8" s="41">
        <v>80</v>
      </c>
      <c r="D8" s="41">
        <v>63</v>
      </c>
      <c r="E8" s="40">
        <v>1</v>
      </c>
      <c r="F8" s="40">
        <v>0</v>
      </c>
      <c r="G8" s="41">
        <v>12</v>
      </c>
    </row>
    <row r="9" spans="1:7" s="53" customFormat="1" x14ac:dyDescent="0.2">
      <c r="A9" s="28" t="s">
        <v>11</v>
      </c>
      <c r="B9" s="40">
        <v>535</v>
      </c>
      <c r="C9" s="41">
        <v>120</v>
      </c>
      <c r="D9" s="41">
        <v>68</v>
      </c>
      <c r="E9" s="40">
        <v>3</v>
      </c>
      <c r="F9" s="40">
        <v>0</v>
      </c>
      <c r="G9" s="41">
        <v>26</v>
      </c>
    </row>
    <row r="10" spans="1:7" s="53" customFormat="1" x14ac:dyDescent="0.2">
      <c r="A10" s="28" t="s">
        <v>12</v>
      </c>
      <c r="B10" s="40">
        <v>889</v>
      </c>
      <c r="C10" s="41">
        <v>191</v>
      </c>
      <c r="D10" s="41">
        <v>86</v>
      </c>
      <c r="E10" s="40">
        <v>9</v>
      </c>
      <c r="F10" s="40">
        <v>4</v>
      </c>
      <c r="G10" s="41">
        <v>49</v>
      </c>
    </row>
    <row r="11" spans="1:7" s="53" customFormat="1" x14ac:dyDescent="0.2">
      <c r="A11" s="28" t="s">
        <v>13</v>
      </c>
      <c r="B11" s="40">
        <v>1683</v>
      </c>
      <c r="C11" s="41">
        <v>205</v>
      </c>
      <c r="D11" s="41">
        <v>169</v>
      </c>
      <c r="E11" s="40">
        <v>8</v>
      </c>
      <c r="F11" s="40">
        <v>6</v>
      </c>
      <c r="G11" s="41">
        <v>227</v>
      </c>
    </row>
    <row r="12" spans="1:7" s="53" customFormat="1" x14ac:dyDescent="0.2">
      <c r="A12" s="28" t="s">
        <v>14</v>
      </c>
      <c r="B12" s="40">
        <v>713</v>
      </c>
      <c r="C12" s="41">
        <v>134</v>
      </c>
      <c r="D12" s="41">
        <v>87</v>
      </c>
      <c r="E12" s="40">
        <v>2</v>
      </c>
      <c r="F12" s="40">
        <v>1</v>
      </c>
      <c r="G12" s="41">
        <v>51</v>
      </c>
    </row>
    <row r="13" spans="1:7" s="53" customFormat="1" x14ac:dyDescent="0.2">
      <c r="A13" s="28" t="s">
        <v>15</v>
      </c>
      <c r="B13" s="40">
        <v>619</v>
      </c>
      <c r="C13" s="41">
        <v>115</v>
      </c>
      <c r="D13" s="41">
        <v>151</v>
      </c>
      <c r="E13" s="40">
        <v>5</v>
      </c>
      <c r="F13" s="40">
        <v>4</v>
      </c>
      <c r="G13" s="41">
        <v>27</v>
      </c>
    </row>
    <row r="14" spans="1:7" s="53" customFormat="1" x14ac:dyDescent="0.2">
      <c r="A14" s="42" t="s">
        <v>16</v>
      </c>
      <c r="B14" s="38">
        <v>19686</v>
      </c>
      <c r="C14" s="43">
        <v>4631</v>
      </c>
      <c r="D14" s="43">
        <v>2168</v>
      </c>
      <c r="E14" s="38">
        <v>134</v>
      </c>
      <c r="F14" s="38">
        <v>70</v>
      </c>
      <c r="G14" s="43">
        <v>2462</v>
      </c>
    </row>
    <row r="15" spans="1:7" s="53" customFormat="1" x14ac:dyDescent="0.2">
      <c r="A15" s="28" t="s">
        <v>17</v>
      </c>
      <c r="B15" s="40">
        <v>5234</v>
      </c>
      <c r="C15" s="41">
        <v>1286</v>
      </c>
      <c r="D15" s="41">
        <v>640</v>
      </c>
      <c r="E15" s="40">
        <v>32</v>
      </c>
      <c r="F15" s="40">
        <v>10</v>
      </c>
      <c r="G15" s="41">
        <v>761</v>
      </c>
    </row>
    <row r="16" spans="1:7" s="53" customFormat="1" x14ac:dyDescent="0.2">
      <c r="A16" s="28" t="s">
        <v>18</v>
      </c>
      <c r="B16" s="40">
        <v>4082</v>
      </c>
      <c r="C16" s="41">
        <v>884</v>
      </c>
      <c r="D16" s="41">
        <v>560</v>
      </c>
      <c r="E16" s="40">
        <v>24</v>
      </c>
      <c r="F16" s="40">
        <v>14</v>
      </c>
      <c r="G16" s="41">
        <v>519</v>
      </c>
    </row>
    <row r="17" spans="1:7" s="53" customFormat="1" x14ac:dyDescent="0.2">
      <c r="A17" s="28" t="s">
        <v>19</v>
      </c>
      <c r="B17" s="40">
        <v>1681</v>
      </c>
      <c r="C17" s="41">
        <v>415</v>
      </c>
      <c r="D17" s="41">
        <v>141</v>
      </c>
      <c r="E17" s="40">
        <v>16</v>
      </c>
      <c r="F17" s="40">
        <v>6</v>
      </c>
      <c r="G17" s="41">
        <v>160</v>
      </c>
    </row>
    <row r="18" spans="1:7" s="53" customFormat="1" x14ac:dyDescent="0.2">
      <c r="A18" s="28" t="s">
        <v>20</v>
      </c>
      <c r="B18" s="40">
        <v>1702</v>
      </c>
      <c r="C18" s="41">
        <v>426</v>
      </c>
      <c r="D18" s="41">
        <v>227</v>
      </c>
      <c r="E18" s="40">
        <v>7</v>
      </c>
      <c r="F18" s="40">
        <v>6</v>
      </c>
      <c r="G18" s="41">
        <v>142</v>
      </c>
    </row>
    <row r="19" spans="1:7" s="53" customFormat="1" x14ac:dyDescent="0.2">
      <c r="A19" s="28" t="s">
        <v>21</v>
      </c>
      <c r="B19" s="40">
        <v>2533</v>
      </c>
      <c r="C19" s="41">
        <v>592</v>
      </c>
      <c r="D19" s="41">
        <v>172</v>
      </c>
      <c r="E19" s="40">
        <v>16</v>
      </c>
      <c r="F19" s="40">
        <v>14</v>
      </c>
      <c r="G19" s="41">
        <v>359</v>
      </c>
    </row>
    <row r="20" spans="1:7" s="53" customFormat="1" x14ac:dyDescent="0.2">
      <c r="A20" s="28" t="s">
        <v>22</v>
      </c>
      <c r="B20" s="40">
        <v>2179</v>
      </c>
      <c r="C20" s="41">
        <v>476</v>
      </c>
      <c r="D20" s="41">
        <v>111</v>
      </c>
      <c r="E20" s="40">
        <v>21</v>
      </c>
      <c r="F20" s="40">
        <v>18</v>
      </c>
      <c r="G20" s="41">
        <v>314</v>
      </c>
    </row>
    <row r="21" spans="1:7" s="53" customFormat="1" x14ac:dyDescent="0.2">
      <c r="A21" s="28" t="s">
        <v>23</v>
      </c>
      <c r="B21" s="40">
        <v>2275</v>
      </c>
      <c r="C21" s="41">
        <v>552</v>
      </c>
      <c r="D21" s="41">
        <v>317</v>
      </c>
      <c r="E21" s="40">
        <v>18</v>
      </c>
      <c r="F21" s="40">
        <v>2</v>
      </c>
      <c r="G21" s="41">
        <v>207</v>
      </c>
    </row>
    <row r="22" spans="1:7" s="53" customFormat="1" x14ac:dyDescent="0.2">
      <c r="A22" s="42" t="s">
        <v>24</v>
      </c>
      <c r="B22" s="38">
        <v>16773</v>
      </c>
      <c r="C22" s="43">
        <v>4732</v>
      </c>
      <c r="D22" s="43">
        <v>1586</v>
      </c>
      <c r="E22" s="38">
        <v>181</v>
      </c>
      <c r="F22" s="38">
        <v>80</v>
      </c>
      <c r="G22" s="43">
        <v>1684</v>
      </c>
    </row>
    <row r="23" spans="1:7" s="53" customFormat="1" x14ac:dyDescent="0.2">
      <c r="A23" s="28" t="s">
        <v>25</v>
      </c>
      <c r="B23" s="40">
        <v>1288</v>
      </c>
      <c r="C23" s="41">
        <v>389</v>
      </c>
      <c r="D23" s="41">
        <v>91</v>
      </c>
      <c r="E23" s="40">
        <v>15</v>
      </c>
      <c r="F23" s="40">
        <v>7</v>
      </c>
      <c r="G23" s="41">
        <v>160</v>
      </c>
    </row>
    <row r="24" spans="1:7" s="53" customFormat="1" x14ac:dyDescent="0.2">
      <c r="A24" s="28" t="s">
        <v>26</v>
      </c>
      <c r="B24" s="40">
        <v>1879</v>
      </c>
      <c r="C24" s="41">
        <v>543</v>
      </c>
      <c r="D24" s="41">
        <v>165</v>
      </c>
      <c r="E24" s="40">
        <v>21</v>
      </c>
      <c r="F24" s="40">
        <v>12</v>
      </c>
      <c r="G24" s="41">
        <v>167</v>
      </c>
    </row>
    <row r="25" spans="1:7" s="53" customFormat="1" x14ac:dyDescent="0.2">
      <c r="A25" s="28" t="s">
        <v>27</v>
      </c>
      <c r="B25" s="40">
        <v>742</v>
      </c>
      <c r="C25" s="41">
        <v>201</v>
      </c>
      <c r="D25" s="41">
        <v>87</v>
      </c>
      <c r="E25" s="40">
        <v>11</v>
      </c>
      <c r="F25" s="40">
        <v>2</v>
      </c>
      <c r="G25" s="41">
        <v>59</v>
      </c>
    </row>
    <row r="26" spans="1:7" s="53" customFormat="1" x14ac:dyDescent="0.2">
      <c r="A26" s="28" t="s">
        <v>28</v>
      </c>
      <c r="B26" s="40">
        <v>1328</v>
      </c>
      <c r="C26" s="41">
        <v>325</v>
      </c>
      <c r="D26" s="41">
        <v>262</v>
      </c>
      <c r="E26" s="40">
        <v>13</v>
      </c>
      <c r="F26" s="40">
        <v>7</v>
      </c>
      <c r="G26" s="41">
        <v>121</v>
      </c>
    </row>
    <row r="27" spans="1:7" s="53" customFormat="1" x14ac:dyDescent="0.2">
      <c r="A27" s="28" t="s">
        <v>29</v>
      </c>
      <c r="B27" s="40">
        <v>1957</v>
      </c>
      <c r="C27" s="41">
        <v>564</v>
      </c>
      <c r="D27" s="41">
        <v>149</v>
      </c>
      <c r="E27" s="40">
        <v>25</v>
      </c>
      <c r="F27" s="40">
        <v>7</v>
      </c>
      <c r="G27" s="41">
        <v>245</v>
      </c>
    </row>
    <row r="28" spans="1:7" s="53" customFormat="1" x14ac:dyDescent="0.2">
      <c r="A28" s="28" t="s">
        <v>30</v>
      </c>
      <c r="B28" s="40">
        <v>2242</v>
      </c>
      <c r="C28" s="41">
        <v>768</v>
      </c>
      <c r="D28" s="41">
        <v>149</v>
      </c>
      <c r="E28" s="40">
        <v>33</v>
      </c>
      <c r="F28" s="40">
        <v>9</v>
      </c>
      <c r="G28" s="41">
        <v>197</v>
      </c>
    </row>
    <row r="29" spans="1:7" s="53" customFormat="1" x14ac:dyDescent="0.2">
      <c r="A29" s="28" t="s">
        <v>31</v>
      </c>
      <c r="B29" s="40">
        <v>4450</v>
      </c>
      <c r="C29" s="41">
        <v>1206</v>
      </c>
      <c r="D29" s="41">
        <v>246</v>
      </c>
      <c r="E29" s="40">
        <v>47</v>
      </c>
      <c r="F29" s="40">
        <v>24</v>
      </c>
      <c r="G29" s="41">
        <v>525</v>
      </c>
    </row>
    <row r="30" spans="1:7" s="53" customFormat="1" x14ac:dyDescent="0.2">
      <c r="A30" s="28" t="s">
        <v>32</v>
      </c>
      <c r="B30" s="40">
        <v>791</v>
      </c>
      <c r="C30" s="41">
        <v>196</v>
      </c>
      <c r="D30" s="41">
        <v>125</v>
      </c>
      <c r="E30" s="40">
        <v>2</v>
      </c>
      <c r="F30" s="40">
        <v>2</v>
      </c>
      <c r="G30" s="41">
        <v>62</v>
      </c>
    </row>
    <row r="31" spans="1:7" s="53" customFormat="1" x14ac:dyDescent="0.2">
      <c r="A31" s="37" t="s">
        <v>33</v>
      </c>
      <c r="B31" s="40">
        <v>2096</v>
      </c>
      <c r="C31" s="39">
        <v>540</v>
      </c>
      <c r="D31" s="39">
        <v>312</v>
      </c>
      <c r="E31" s="40">
        <v>14</v>
      </c>
      <c r="F31" s="40">
        <v>10</v>
      </c>
      <c r="G31" s="39">
        <v>148</v>
      </c>
    </row>
    <row r="32" spans="1:7" s="53" customFormat="1" x14ac:dyDescent="0.2">
      <c r="A32" s="42" t="s">
        <v>34</v>
      </c>
      <c r="B32" s="38">
        <v>41483</v>
      </c>
      <c r="C32" s="43">
        <v>10035</v>
      </c>
      <c r="D32" s="43">
        <v>5036</v>
      </c>
      <c r="E32" s="38">
        <v>295</v>
      </c>
      <c r="F32" s="38">
        <v>137</v>
      </c>
      <c r="G32" s="43">
        <v>5712</v>
      </c>
    </row>
    <row r="33" spans="1:7" s="53" customFormat="1" x14ac:dyDescent="0.2">
      <c r="A33" s="25" t="s">
        <v>35</v>
      </c>
      <c r="B33" s="44">
        <v>7439</v>
      </c>
      <c r="C33" s="45">
        <v>1679</v>
      </c>
      <c r="D33" s="45">
        <v>1073</v>
      </c>
      <c r="E33" s="44">
        <v>18</v>
      </c>
      <c r="F33" s="44">
        <v>22</v>
      </c>
      <c r="G33" s="45">
        <v>1082</v>
      </c>
    </row>
    <row r="34" spans="1:7" s="53" customFormat="1" x14ac:dyDescent="0.2">
      <c r="A34" s="28" t="s">
        <v>36</v>
      </c>
      <c r="B34" s="40">
        <v>10247</v>
      </c>
      <c r="C34" s="41">
        <v>2579</v>
      </c>
      <c r="D34" s="41">
        <v>782</v>
      </c>
      <c r="E34" s="40">
        <v>109</v>
      </c>
      <c r="F34" s="40">
        <v>45</v>
      </c>
      <c r="G34" s="41">
        <v>1508</v>
      </c>
    </row>
    <row r="35" spans="1:7" s="53" customFormat="1" ht="12" customHeight="1" x14ac:dyDescent="0.2">
      <c r="A35" s="28" t="s">
        <v>37</v>
      </c>
      <c r="B35" s="40">
        <v>5896</v>
      </c>
      <c r="C35" s="41">
        <v>1266</v>
      </c>
      <c r="D35" s="41">
        <v>825</v>
      </c>
      <c r="E35" s="40">
        <v>35</v>
      </c>
      <c r="F35" s="40">
        <v>26</v>
      </c>
      <c r="G35" s="41">
        <v>765</v>
      </c>
    </row>
    <row r="36" spans="1:7" s="53" customFormat="1" ht="12.75" customHeight="1" x14ac:dyDescent="0.2">
      <c r="A36" s="28" t="s">
        <v>38</v>
      </c>
      <c r="B36" s="40">
        <v>10189</v>
      </c>
      <c r="C36" s="41">
        <v>2625</v>
      </c>
      <c r="D36" s="41">
        <v>1392</v>
      </c>
      <c r="E36" s="40">
        <v>76</v>
      </c>
      <c r="F36" s="40">
        <v>26</v>
      </c>
      <c r="G36" s="41">
        <v>1392</v>
      </c>
    </row>
    <row r="37" spans="1:7" s="53" customFormat="1" x14ac:dyDescent="0.2">
      <c r="A37" s="28" t="s">
        <v>39</v>
      </c>
      <c r="B37" s="40">
        <v>3520</v>
      </c>
      <c r="C37" s="41">
        <v>653</v>
      </c>
      <c r="D37" s="41">
        <v>516</v>
      </c>
      <c r="E37" s="40">
        <v>25</v>
      </c>
      <c r="F37" s="40">
        <v>9</v>
      </c>
      <c r="G37" s="41">
        <v>504</v>
      </c>
    </row>
    <row r="38" spans="1:7" s="53" customFormat="1" x14ac:dyDescent="0.2">
      <c r="A38" s="28" t="s">
        <v>40</v>
      </c>
      <c r="B38" s="40">
        <v>2446</v>
      </c>
      <c r="C38" s="41">
        <v>747</v>
      </c>
      <c r="D38" s="41">
        <v>297</v>
      </c>
      <c r="E38" s="40">
        <v>20</v>
      </c>
      <c r="F38" s="40">
        <v>7</v>
      </c>
      <c r="G38" s="41">
        <v>242</v>
      </c>
    </row>
    <row r="39" spans="1:7" s="53" customFormat="1" x14ac:dyDescent="0.2">
      <c r="A39" s="37" t="s">
        <v>41</v>
      </c>
      <c r="B39" s="46">
        <v>1746</v>
      </c>
      <c r="C39" s="39">
        <v>486</v>
      </c>
      <c r="D39" s="39">
        <v>151</v>
      </c>
      <c r="E39" s="46">
        <v>12</v>
      </c>
      <c r="F39" s="46">
        <v>2</v>
      </c>
      <c r="G39" s="39">
        <v>219</v>
      </c>
    </row>
    <row r="40" spans="1:7" s="53" customFormat="1" x14ac:dyDescent="0.2">
      <c r="A40" s="42" t="s">
        <v>42</v>
      </c>
      <c r="B40" s="38">
        <v>25115</v>
      </c>
      <c r="C40" s="43">
        <v>7076</v>
      </c>
      <c r="D40" s="43">
        <v>1712</v>
      </c>
      <c r="E40" s="38">
        <v>227</v>
      </c>
      <c r="F40" s="38">
        <v>92</v>
      </c>
      <c r="G40" s="43">
        <v>3243</v>
      </c>
    </row>
    <row r="41" spans="1:7" s="53" customFormat="1" x14ac:dyDescent="0.2">
      <c r="A41" s="25" t="s">
        <v>43</v>
      </c>
      <c r="B41" s="44">
        <v>1668</v>
      </c>
      <c r="C41" s="45">
        <v>493</v>
      </c>
      <c r="D41" s="45">
        <v>154</v>
      </c>
      <c r="E41" s="44">
        <v>22</v>
      </c>
      <c r="F41" s="44">
        <v>6</v>
      </c>
      <c r="G41" s="45">
        <v>190</v>
      </c>
    </row>
    <row r="42" spans="1:7" s="53" customFormat="1" x14ac:dyDescent="0.2">
      <c r="A42" s="28" t="s">
        <v>44</v>
      </c>
      <c r="B42" s="40">
        <v>3232</v>
      </c>
      <c r="C42" s="41">
        <v>944</v>
      </c>
      <c r="D42" s="41">
        <v>218</v>
      </c>
      <c r="E42" s="40">
        <v>31</v>
      </c>
      <c r="F42" s="40">
        <v>16</v>
      </c>
      <c r="G42" s="41">
        <v>413</v>
      </c>
    </row>
    <row r="43" spans="1:7" s="53" customFormat="1" x14ac:dyDescent="0.2">
      <c r="A43" s="28" t="s">
        <v>45</v>
      </c>
      <c r="B43" s="40">
        <v>1628</v>
      </c>
      <c r="C43" s="41">
        <v>597</v>
      </c>
      <c r="D43" s="41">
        <v>94</v>
      </c>
      <c r="E43" s="40">
        <v>12</v>
      </c>
      <c r="F43" s="40">
        <v>8</v>
      </c>
      <c r="G43" s="41">
        <v>214</v>
      </c>
    </row>
    <row r="44" spans="1:7" s="53" customFormat="1" x14ac:dyDescent="0.2">
      <c r="A44" s="28" t="s">
        <v>46</v>
      </c>
      <c r="B44" s="40">
        <v>1410</v>
      </c>
      <c r="C44" s="41">
        <v>356</v>
      </c>
      <c r="D44" s="41">
        <v>114</v>
      </c>
      <c r="E44" s="40">
        <v>11</v>
      </c>
      <c r="F44" s="40">
        <v>5</v>
      </c>
      <c r="G44" s="41">
        <v>153</v>
      </c>
    </row>
    <row r="45" spans="1:7" s="53" customFormat="1" x14ac:dyDescent="0.2">
      <c r="A45" s="28" t="s">
        <v>47</v>
      </c>
      <c r="B45" s="40">
        <v>3188</v>
      </c>
      <c r="C45" s="41">
        <v>731</v>
      </c>
      <c r="D45" s="41">
        <v>176</v>
      </c>
      <c r="E45" s="40">
        <v>27</v>
      </c>
      <c r="F45" s="40">
        <v>14</v>
      </c>
      <c r="G45" s="41">
        <v>548</v>
      </c>
    </row>
    <row r="46" spans="1:7" s="53" customFormat="1" x14ac:dyDescent="0.2">
      <c r="A46" s="28" t="s">
        <v>48</v>
      </c>
      <c r="B46" s="40">
        <v>3251</v>
      </c>
      <c r="C46" s="41">
        <v>777</v>
      </c>
      <c r="D46" s="41">
        <v>238</v>
      </c>
      <c r="E46" s="40">
        <v>32</v>
      </c>
      <c r="F46" s="40">
        <v>8</v>
      </c>
      <c r="G46" s="41">
        <v>425</v>
      </c>
    </row>
    <row r="47" spans="1:7" s="53" customFormat="1" x14ac:dyDescent="0.2">
      <c r="A47" s="28" t="s">
        <v>49</v>
      </c>
      <c r="B47" s="40">
        <v>2232</v>
      </c>
      <c r="C47" s="41">
        <v>616</v>
      </c>
      <c r="D47" s="41">
        <v>86</v>
      </c>
      <c r="E47" s="40">
        <v>30</v>
      </c>
      <c r="F47" s="40">
        <v>5</v>
      </c>
      <c r="G47" s="41">
        <v>437</v>
      </c>
    </row>
    <row r="48" spans="1:7" s="53" customFormat="1" x14ac:dyDescent="0.2">
      <c r="A48" s="28" t="s">
        <v>50</v>
      </c>
      <c r="B48" s="40">
        <v>2767</v>
      </c>
      <c r="C48" s="41">
        <v>932</v>
      </c>
      <c r="D48" s="41">
        <v>184</v>
      </c>
      <c r="E48" s="40">
        <v>26</v>
      </c>
      <c r="F48" s="40">
        <v>10</v>
      </c>
      <c r="G48" s="41">
        <v>331</v>
      </c>
    </row>
    <row r="49" spans="1:8" s="53" customFormat="1" x14ac:dyDescent="0.2">
      <c r="A49" s="28" t="s">
        <v>51</v>
      </c>
      <c r="B49" s="40">
        <v>832</v>
      </c>
      <c r="C49" s="41">
        <v>232</v>
      </c>
      <c r="D49" s="41">
        <v>65</v>
      </c>
      <c r="E49" s="40">
        <v>3</v>
      </c>
      <c r="F49" s="40">
        <v>5</v>
      </c>
      <c r="G49" s="41">
        <v>82</v>
      </c>
    </row>
    <row r="50" spans="1:8" s="53" customFormat="1" ht="12" customHeight="1" x14ac:dyDescent="0.2">
      <c r="A50" s="28" t="s">
        <v>52</v>
      </c>
      <c r="B50" s="40">
        <v>947</v>
      </c>
      <c r="C50" s="40">
        <v>256</v>
      </c>
      <c r="D50" s="40">
        <v>30</v>
      </c>
      <c r="E50" s="40">
        <v>17</v>
      </c>
      <c r="F50" s="40">
        <v>4</v>
      </c>
      <c r="G50" s="40">
        <v>93</v>
      </c>
    </row>
    <row r="51" spans="1:8" s="53" customFormat="1" x14ac:dyDescent="0.2">
      <c r="A51" s="37" t="s">
        <v>53</v>
      </c>
      <c r="B51" s="46">
        <v>3960</v>
      </c>
      <c r="C51" s="46">
        <v>1142</v>
      </c>
      <c r="D51" s="46">
        <v>353</v>
      </c>
      <c r="E51" s="46">
        <v>16</v>
      </c>
      <c r="F51" s="46">
        <v>11</v>
      </c>
      <c r="G51" s="46">
        <v>357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276</v>
      </c>
      <c r="G57" s="66"/>
    </row>
    <row r="58" spans="1:8" s="56" customFormat="1" x14ac:dyDescent="0.2">
      <c r="A58" s="68" t="s">
        <v>54</v>
      </c>
      <c r="B58" s="135">
        <v>70616</v>
      </c>
      <c r="C58" s="136">
        <v>15571</v>
      </c>
      <c r="D58" s="135">
        <v>2822</v>
      </c>
      <c r="E58" s="136">
        <v>767</v>
      </c>
      <c r="F58" s="135">
        <v>352</v>
      </c>
      <c r="G58" s="207">
        <v>12331</v>
      </c>
    </row>
    <row r="59" spans="1:8" s="67" customFormat="1" ht="12.75" customHeight="1" x14ac:dyDescent="0.2">
      <c r="A59" s="42" t="s">
        <v>55</v>
      </c>
      <c r="B59" s="38">
        <v>3097</v>
      </c>
      <c r="C59" s="48">
        <v>685</v>
      </c>
      <c r="D59" s="48">
        <v>240</v>
      </c>
      <c r="E59" s="48">
        <v>16</v>
      </c>
      <c r="F59" s="42">
        <v>13</v>
      </c>
      <c r="G59" s="38">
        <v>307</v>
      </c>
    </row>
    <row r="60" spans="1:8" s="56" customFormat="1" x14ac:dyDescent="0.2">
      <c r="A60" s="28" t="s">
        <v>56</v>
      </c>
      <c r="B60" s="40">
        <v>1322</v>
      </c>
      <c r="C60" s="49">
        <v>425</v>
      </c>
      <c r="D60" s="49">
        <v>69</v>
      </c>
      <c r="E60" s="49">
        <v>15</v>
      </c>
      <c r="F60" s="28">
        <v>13</v>
      </c>
      <c r="G60" s="40">
        <v>179</v>
      </c>
    </row>
    <row r="61" spans="1:8" s="56" customFormat="1" x14ac:dyDescent="0.2">
      <c r="A61" s="28" t="s">
        <v>57</v>
      </c>
      <c r="B61" s="40">
        <v>6032</v>
      </c>
      <c r="C61" s="49">
        <v>1136</v>
      </c>
      <c r="D61" s="49">
        <v>225</v>
      </c>
      <c r="E61" s="49">
        <v>89</v>
      </c>
      <c r="F61" s="28">
        <v>40</v>
      </c>
      <c r="G61" s="40">
        <v>1204</v>
      </c>
    </row>
    <row r="62" spans="1:8" s="53" customFormat="1" x14ac:dyDescent="0.2">
      <c r="A62" s="28" t="s">
        <v>58</v>
      </c>
      <c r="B62" s="40">
        <v>2308</v>
      </c>
      <c r="C62" s="49">
        <v>664</v>
      </c>
      <c r="D62" s="49">
        <v>165</v>
      </c>
      <c r="E62" s="49">
        <v>6</v>
      </c>
      <c r="F62" s="28">
        <v>10</v>
      </c>
      <c r="G62" s="40">
        <v>306</v>
      </c>
    </row>
    <row r="63" spans="1:8" s="53" customFormat="1" x14ac:dyDescent="0.2">
      <c r="A63" s="28" t="s">
        <v>59</v>
      </c>
      <c r="B63" s="40">
        <v>2727</v>
      </c>
      <c r="C63" s="49">
        <v>717</v>
      </c>
      <c r="D63" s="49">
        <v>41</v>
      </c>
      <c r="E63" s="49">
        <v>18</v>
      </c>
      <c r="F63" s="28">
        <v>13</v>
      </c>
      <c r="G63" s="40">
        <v>482</v>
      </c>
    </row>
    <row r="64" spans="1:8" s="53" customFormat="1" x14ac:dyDescent="0.2">
      <c r="A64" s="28" t="s">
        <v>60</v>
      </c>
      <c r="B64" s="40">
        <v>10400</v>
      </c>
      <c r="C64" s="49">
        <v>2204</v>
      </c>
      <c r="D64" s="49">
        <v>414</v>
      </c>
      <c r="E64" s="49">
        <v>93</v>
      </c>
      <c r="F64" s="28">
        <v>37</v>
      </c>
      <c r="G64" s="40">
        <v>1919</v>
      </c>
    </row>
    <row r="65" spans="1:7" s="53" customFormat="1" x14ac:dyDescent="0.2">
      <c r="A65" s="28" t="s">
        <v>61</v>
      </c>
      <c r="B65" s="40">
        <v>2977</v>
      </c>
      <c r="C65" s="49">
        <v>820</v>
      </c>
      <c r="D65" s="49">
        <v>108</v>
      </c>
      <c r="E65" s="49">
        <v>4</v>
      </c>
      <c r="F65" s="28">
        <v>6</v>
      </c>
      <c r="G65" s="40">
        <v>502</v>
      </c>
    </row>
    <row r="66" spans="1:7" s="53" customFormat="1" x14ac:dyDescent="0.2">
      <c r="A66" s="28" t="s">
        <v>62</v>
      </c>
      <c r="B66" s="40">
        <v>9540</v>
      </c>
      <c r="C66" s="49">
        <v>1987</v>
      </c>
      <c r="D66" s="49">
        <v>292</v>
      </c>
      <c r="E66" s="49">
        <v>122</v>
      </c>
      <c r="F66" s="28">
        <v>43</v>
      </c>
      <c r="G66" s="40">
        <v>1690</v>
      </c>
    </row>
    <row r="67" spans="1:7" s="53" customFormat="1" x14ac:dyDescent="0.2">
      <c r="A67" s="28" t="s">
        <v>63</v>
      </c>
      <c r="B67" s="40">
        <v>18212</v>
      </c>
      <c r="C67" s="49">
        <v>3538</v>
      </c>
      <c r="D67" s="49">
        <v>532</v>
      </c>
      <c r="E67" s="49">
        <v>274</v>
      </c>
      <c r="F67" s="28">
        <v>94</v>
      </c>
      <c r="G67" s="40">
        <v>3562</v>
      </c>
    </row>
    <row r="68" spans="1:7" s="53" customFormat="1" x14ac:dyDescent="0.2">
      <c r="A68" s="28" t="s">
        <v>64</v>
      </c>
      <c r="B68" s="40">
        <v>5653</v>
      </c>
      <c r="C68" s="49">
        <v>1357</v>
      </c>
      <c r="D68" s="49">
        <v>362</v>
      </c>
      <c r="E68" s="49">
        <v>45</v>
      </c>
      <c r="F68" s="28">
        <v>27</v>
      </c>
      <c r="G68" s="40">
        <v>942</v>
      </c>
    </row>
    <row r="69" spans="1:7" s="53" customFormat="1" x14ac:dyDescent="0.2">
      <c r="A69" s="28" t="s">
        <v>65</v>
      </c>
      <c r="B69" s="40">
        <v>3452</v>
      </c>
      <c r="C69" s="49">
        <v>773</v>
      </c>
      <c r="D69" s="49">
        <v>169</v>
      </c>
      <c r="E69" s="49">
        <v>18</v>
      </c>
      <c r="F69" s="28">
        <v>14</v>
      </c>
      <c r="G69" s="40">
        <v>484</v>
      </c>
    </row>
    <row r="70" spans="1:7" s="53" customFormat="1" x14ac:dyDescent="0.2">
      <c r="A70" s="28" t="s">
        <v>66</v>
      </c>
      <c r="B70" s="40">
        <v>2146</v>
      </c>
      <c r="C70" s="49">
        <v>628</v>
      </c>
      <c r="D70" s="49">
        <v>86</v>
      </c>
      <c r="E70" s="49">
        <v>28</v>
      </c>
      <c r="F70" s="28">
        <v>20</v>
      </c>
      <c r="G70" s="40">
        <v>350</v>
      </c>
    </row>
    <row r="71" spans="1:7" s="53" customFormat="1" x14ac:dyDescent="0.2">
      <c r="A71" s="28" t="s">
        <v>67</v>
      </c>
      <c r="B71" s="40">
        <v>2750</v>
      </c>
      <c r="C71" s="49">
        <v>637</v>
      </c>
      <c r="D71" s="49">
        <v>119</v>
      </c>
      <c r="E71" s="49">
        <v>39</v>
      </c>
      <c r="F71" s="28">
        <v>22</v>
      </c>
      <c r="G71" s="40">
        <v>404</v>
      </c>
    </row>
    <row r="72" spans="1:7" s="53" customFormat="1" x14ac:dyDescent="0.2">
      <c r="A72" s="42" t="s">
        <v>68</v>
      </c>
      <c r="B72" s="38">
        <v>88427</v>
      </c>
      <c r="C72" s="43">
        <v>12327</v>
      </c>
      <c r="D72" s="43">
        <v>2518</v>
      </c>
      <c r="E72" s="38">
        <v>1122</v>
      </c>
      <c r="F72" s="38">
        <v>390</v>
      </c>
      <c r="G72" s="43">
        <v>20201</v>
      </c>
    </row>
    <row r="73" spans="1:7" s="53" customFormat="1" x14ac:dyDescent="0.2">
      <c r="A73" s="28" t="s">
        <v>69</v>
      </c>
      <c r="B73" s="40">
        <v>7679</v>
      </c>
      <c r="C73" s="49">
        <v>1197</v>
      </c>
      <c r="D73" s="49">
        <v>200</v>
      </c>
      <c r="E73" s="49">
        <v>91</v>
      </c>
      <c r="F73" s="28">
        <v>34</v>
      </c>
      <c r="G73" s="40">
        <v>1819</v>
      </c>
    </row>
    <row r="74" spans="1:7" s="53" customFormat="1" x14ac:dyDescent="0.2">
      <c r="A74" s="28" t="s">
        <v>70</v>
      </c>
      <c r="B74" s="40">
        <v>4393</v>
      </c>
      <c r="C74" s="49">
        <v>973</v>
      </c>
      <c r="D74" s="49">
        <v>169</v>
      </c>
      <c r="E74" s="49">
        <v>26</v>
      </c>
      <c r="F74" s="28">
        <v>20</v>
      </c>
      <c r="G74" s="40">
        <v>660</v>
      </c>
    </row>
    <row r="75" spans="1:7" s="53" customFormat="1" x14ac:dyDescent="0.2">
      <c r="A75" s="28" t="s">
        <v>71</v>
      </c>
      <c r="B75" s="40">
        <v>12218</v>
      </c>
      <c r="C75" s="49">
        <v>1033</v>
      </c>
      <c r="D75" s="49">
        <v>256</v>
      </c>
      <c r="E75" s="49">
        <v>157</v>
      </c>
      <c r="F75" s="28">
        <v>51</v>
      </c>
      <c r="G75" s="40">
        <v>3036</v>
      </c>
    </row>
    <row r="76" spans="1:7" s="53" customFormat="1" x14ac:dyDescent="0.2">
      <c r="A76" s="28" t="s">
        <v>72</v>
      </c>
      <c r="B76" s="40">
        <v>4979</v>
      </c>
      <c r="C76" s="49">
        <v>947</v>
      </c>
      <c r="D76" s="49">
        <v>86</v>
      </c>
      <c r="E76" s="49">
        <v>107</v>
      </c>
      <c r="F76" s="28">
        <v>30</v>
      </c>
      <c r="G76" s="40">
        <v>1128</v>
      </c>
    </row>
    <row r="77" spans="1:7" s="53" customFormat="1" x14ac:dyDescent="0.2">
      <c r="A77" s="28" t="s">
        <v>73</v>
      </c>
      <c r="B77" s="40">
        <v>1464</v>
      </c>
      <c r="C77" s="49">
        <v>292</v>
      </c>
      <c r="D77" s="49">
        <v>43</v>
      </c>
      <c r="E77" s="49">
        <v>15</v>
      </c>
      <c r="F77" s="28">
        <v>8</v>
      </c>
      <c r="G77" s="40">
        <v>259</v>
      </c>
    </row>
    <row r="78" spans="1:7" s="53" customFormat="1" x14ac:dyDescent="0.2">
      <c r="A78" s="28" t="s">
        <v>74</v>
      </c>
      <c r="B78" s="40">
        <v>7533</v>
      </c>
      <c r="C78" s="49">
        <v>937</v>
      </c>
      <c r="D78" s="49">
        <v>300</v>
      </c>
      <c r="E78" s="49">
        <v>69</v>
      </c>
      <c r="F78" s="28">
        <v>31</v>
      </c>
      <c r="G78" s="40">
        <v>1644</v>
      </c>
    </row>
    <row r="79" spans="1:7" s="53" customFormat="1" x14ac:dyDescent="0.2">
      <c r="A79" s="28" t="s">
        <v>75</v>
      </c>
      <c r="B79" s="40">
        <v>13738</v>
      </c>
      <c r="C79" s="49">
        <v>1738</v>
      </c>
      <c r="D79" s="49">
        <v>484</v>
      </c>
      <c r="E79" s="49">
        <v>91</v>
      </c>
      <c r="F79" s="28">
        <v>30</v>
      </c>
      <c r="G79" s="40">
        <v>3029</v>
      </c>
    </row>
    <row r="80" spans="1:7" s="53" customFormat="1" x14ac:dyDescent="0.2">
      <c r="A80" s="28" t="s">
        <v>76</v>
      </c>
      <c r="B80" s="40">
        <v>9299</v>
      </c>
      <c r="C80" s="49">
        <v>776</v>
      </c>
      <c r="D80" s="49">
        <v>281</v>
      </c>
      <c r="E80" s="49">
        <v>160</v>
      </c>
      <c r="F80" s="28">
        <v>29</v>
      </c>
      <c r="G80" s="40">
        <v>2372</v>
      </c>
    </row>
    <row r="81" spans="1:7" s="53" customFormat="1" x14ac:dyDescent="0.2">
      <c r="A81" s="28" t="s">
        <v>77</v>
      </c>
      <c r="B81" s="40">
        <v>4172</v>
      </c>
      <c r="C81" s="49">
        <v>1180</v>
      </c>
      <c r="D81" s="49">
        <v>102</v>
      </c>
      <c r="E81" s="49">
        <v>54</v>
      </c>
      <c r="F81" s="28">
        <v>30</v>
      </c>
      <c r="G81" s="40">
        <v>677</v>
      </c>
    </row>
    <row r="82" spans="1:7" s="53" customFormat="1" x14ac:dyDescent="0.2">
      <c r="A82" s="28" t="s">
        <v>78</v>
      </c>
      <c r="B82" s="40">
        <v>4628</v>
      </c>
      <c r="C82" s="49">
        <v>392</v>
      </c>
      <c r="D82" s="49">
        <v>168</v>
      </c>
      <c r="E82" s="49">
        <v>82</v>
      </c>
      <c r="F82" s="28">
        <v>21</v>
      </c>
      <c r="G82" s="40">
        <v>1356</v>
      </c>
    </row>
    <row r="83" spans="1:7" s="53" customFormat="1" x14ac:dyDescent="0.2">
      <c r="A83" s="28" t="s">
        <v>79</v>
      </c>
      <c r="B83" s="40">
        <v>2430</v>
      </c>
      <c r="C83" s="49">
        <v>444</v>
      </c>
      <c r="D83" s="49">
        <v>57</v>
      </c>
      <c r="E83" s="49">
        <v>45</v>
      </c>
      <c r="F83" s="28">
        <v>17</v>
      </c>
      <c r="G83" s="40">
        <v>504</v>
      </c>
    </row>
    <row r="84" spans="1:7" s="53" customFormat="1" x14ac:dyDescent="0.2">
      <c r="A84" s="28" t="s">
        <v>80</v>
      </c>
      <c r="B84" s="40">
        <v>3693</v>
      </c>
      <c r="C84" s="49">
        <v>628</v>
      </c>
      <c r="D84" s="49">
        <v>84</v>
      </c>
      <c r="E84" s="49">
        <v>39</v>
      </c>
      <c r="F84" s="28">
        <v>23</v>
      </c>
      <c r="G84" s="40">
        <v>824</v>
      </c>
    </row>
    <row r="85" spans="1:7" s="53" customFormat="1" x14ac:dyDescent="0.2">
      <c r="A85" s="28" t="s">
        <v>81</v>
      </c>
      <c r="B85" s="40">
        <v>12201</v>
      </c>
      <c r="C85" s="49">
        <v>1790</v>
      </c>
      <c r="D85" s="49">
        <v>288</v>
      </c>
      <c r="E85" s="49">
        <v>186</v>
      </c>
      <c r="F85" s="28">
        <v>66</v>
      </c>
      <c r="G85" s="40">
        <v>2893</v>
      </c>
    </row>
    <row r="86" spans="1:7" s="53" customFormat="1" x14ac:dyDescent="0.2">
      <c r="A86" s="42" t="s">
        <v>82</v>
      </c>
      <c r="B86" s="38">
        <v>91026</v>
      </c>
      <c r="C86" s="48">
        <v>15557</v>
      </c>
      <c r="D86" s="48">
        <v>3179</v>
      </c>
      <c r="E86" s="48">
        <v>811</v>
      </c>
      <c r="F86" s="42">
        <v>418</v>
      </c>
      <c r="G86" s="38">
        <v>18284</v>
      </c>
    </row>
    <row r="87" spans="1:7" s="53" customFormat="1" x14ac:dyDescent="0.2">
      <c r="A87" s="28" t="s">
        <v>83</v>
      </c>
      <c r="B87" s="40">
        <v>4637</v>
      </c>
      <c r="C87" s="49">
        <v>568</v>
      </c>
      <c r="D87" s="49">
        <v>107</v>
      </c>
      <c r="E87" s="49">
        <v>24</v>
      </c>
      <c r="F87" s="28">
        <v>11</v>
      </c>
      <c r="G87" s="40">
        <v>1210</v>
      </c>
    </row>
    <row r="88" spans="1:7" s="53" customFormat="1" x14ac:dyDescent="0.2">
      <c r="A88" s="28" t="s">
        <v>84</v>
      </c>
      <c r="B88" s="40">
        <v>2944</v>
      </c>
      <c r="C88" s="49">
        <v>619</v>
      </c>
      <c r="D88" s="49">
        <v>186</v>
      </c>
      <c r="E88" s="49">
        <v>31</v>
      </c>
      <c r="F88" s="28">
        <v>13</v>
      </c>
      <c r="G88" s="40">
        <v>366</v>
      </c>
    </row>
    <row r="89" spans="1:7" s="53" customFormat="1" x14ac:dyDescent="0.2">
      <c r="A89" s="28" t="s">
        <v>85</v>
      </c>
      <c r="B89" s="40">
        <v>5023</v>
      </c>
      <c r="C89" s="49">
        <v>756</v>
      </c>
      <c r="D89" s="49">
        <v>180</v>
      </c>
      <c r="E89" s="49">
        <v>15</v>
      </c>
      <c r="F89" s="28">
        <v>17</v>
      </c>
      <c r="G89" s="40">
        <v>836</v>
      </c>
    </row>
    <row r="90" spans="1:7" s="53" customFormat="1" x14ac:dyDescent="0.2">
      <c r="A90" s="28" t="s">
        <v>86</v>
      </c>
      <c r="B90" s="40">
        <v>1364</v>
      </c>
      <c r="C90" s="49">
        <v>289</v>
      </c>
      <c r="D90" s="49">
        <v>54</v>
      </c>
      <c r="E90" s="49">
        <v>17</v>
      </c>
      <c r="F90" s="28">
        <v>10</v>
      </c>
      <c r="G90" s="40">
        <v>151</v>
      </c>
    </row>
    <row r="91" spans="1:7" s="53" customFormat="1" x14ac:dyDescent="0.2">
      <c r="A91" s="28" t="s">
        <v>87</v>
      </c>
      <c r="B91" s="40">
        <v>3293</v>
      </c>
      <c r="C91" s="49">
        <v>844</v>
      </c>
      <c r="D91" s="49">
        <v>77</v>
      </c>
      <c r="E91" s="49">
        <v>23</v>
      </c>
      <c r="F91" s="28">
        <v>13</v>
      </c>
      <c r="G91" s="40">
        <v>434</v>
      </c>
    </row>
    <row r="92" spans="1:7" s="53" customFormat="1" x14ac:dyDescent="0.2">
      <c r="A92" s="28" t="s">
        <v>88</v>
      </c>
      <c r="B92" s="40">
        <v>15809</v>
      </c>
      <c r="C92" s="49">
        <v>1804</v>
      </c>
      <c r="D92" s="49">
        <v>472</v>
      </c>
      <c r="E92" s="49">
        <v>122</v>
      </c>
      <c r="F92" s="28">
        <v>78</v>
      </c>
      <c r="G92" s="40">
        <v>3704</v>
      </c>
    </row>
    <row r="93" spans="1:7" s="53" customFormat="1" ht="12" customHeight="1" x14ac:dyDescent="0.2">
      <c r="A93" s="28" t="s">
        <v>89</v>
      </c>
      <c r="B93" s="40">
        <v>12696</v>
      </c>
      <c r="C93" s="49">
        <v>2421</v>
      </c>
      <c r="D93" s="49">
        <v>472</v>
      </c>
      <c r="E93" s="49">
        <v>161</v>
      </c>
      <c r="F93" s="28">
        <v>64</v>
      </c>
      <c r="G93" s="40">
        <v>2316</v>
      </c>
    </row>
    <row r="94" spans="1:7" s="53" customFormat="1" ht="12.75" customHeight="1" x14ac:dyDescent="0.2">
      <c r="A94" s="28" t="s">
        <v>90</v>
      </c>
      <c r="B94" s="40">
        <v>12232</v>
      </c>
      <c r="C94" s="49">
        <v>2548</v>
      </c>
      <c r="D94" s="49">
        <v>335</v>
      </c>
      <c r="E94" s="49">
        <v>92</v>
      </c>
      <c r="F94" s="28">
        <v>50</v>
      </c>
      <c r="G94" s="40">
        <v>2274</v>
      </c>
    </row>
    <row r="95" spans="1:7" s="53" customFormat="1" x14ac:dyDescent="0.2">
      <c r="A95" s="28" t="s">
        <v>91</v>
      </c>
      <c r="B95" s="40">
        <v>3304</v>
      </c>
      <c r="C95" s="49">
        <v>793</v>
      </c>
      <c r="D95" s="49">
        <v>124</v>
      </c>
      <c r="E95" s="49">
        <v>50</v>
      </c>
      <c r="F95" s="28">
        <v>18</v>
      </c>
      <c r="G95" s="40">
        <v>513</v>
      </c>
    </row>
    <row r="96" spans="1:7" s="53" customFormat="1" x14ac:dyDescent="0.2">
      <c r="A96" s="28" t="s">
        <v>92</v>
      </c>
      <c r="B96" s="40">
        <v>13091</v>
      </c>
      <c r="C96" s="49">
        <v>1459</v>
      </c>
      <c r="D96" s="49">
        <v>302</v>
      </c>
      <c r="E96" s="49">
        <v>155</v>
      </c>
      <c r="F96" s="28">
        <v>75</v>
      </c>
      <c r="G96" s="40">
        <v>3333</v>
      </c>
    </row>
    <row r="97" spans="1:8" s="53" customFormat="1" x14ac:dyDescent="0.2">
      <c r="A97" s="37" t="s">
        <v>93</v>
      </c>
      <c r="B97" s="46">
        <v>16633</v>
      </c>
      <c r="C97" s="51">
        <v>3456</v>
      </c>
      <c r="D97" s="51">
        <v>870</v>
      </c>
      <c r="E97" s="51">
        <v>121</v>
      </c>
      <c r="F97" s="37">
        <v>69</v>
      </c>
      <c r="G97" s="46">
        <v>3147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1" t="s">
        <v>237</v>
      </c>
      <c r="B101" s="242"/>
      <c r="C101" s="242"/>
      <c r="D101" s="242"/>
      <c r="E101" s="242"/>
      <c r="F101" s="242"/>
      <c r="G101" s="242"/>
    </row>
    <row r="102" spans="1:8" x14ac:dyDescent="0.2">
      <c r="A102" s="242"/>
      <c r="B102" s="242"/>
      <c r="C102" s="242"/>
      <c r="D102" s="242"/>
      <c r="E102" s="242"/>
      <c r="F102" s="242"/>
      <c r="G102" s="242"/>
    </row>
    <row r="103" spans="1:8" s="54" customFormat="1" x14ac:dyDescent="0.2">
      <c r="A103" s="241" t="s">
        <v>236</v>
      </c>
      <c r="B103" s="242"/>
      <c r="C103" s="242"/>
      <c r="D103" s="242"/>
      <c r="E103" s="242"/>
      <c r="F103" s="242"/>
      <c r="G103" s="242"/>
    </row>
    <row r="104" spans="1:8" s="54" customFormat="1" x14ac:dyDescent="0.2">
      <c r="A104" s="242"/>
      <c r="B104" s="242"/>
      <c r="C104" s="242"/>
      <c r="D104" s="242"/>
      <c r="E104" s="242"/>
      <c r="F104" s="242"/>
      <c r="G104" s="242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5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2012-04-16T12:34:32Z</cp:lastPrinted>
  <dcterms:created xsi:type="dcterms:W3CDTF">2006-04-18T07:46:45Z</dcterms:created>
  <dcterms:modified xsi:type="dcterms:W3CDTF">2012-04-16T12:34:43Z</dcterms:modified>
</cp:coreProperties>
</file>