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F64" i="3" l="1"/>
  <c r="F20" i="3"/>
  <c r="F4" i="3" l="1"/>
  <c r="F76" i="3" s="1"/>
  <c r="E76" i="3" l="1"/>
  <c r="E64" i="3"/>
  <c r="E20" i="3"/>
  <c r="E4" i="3"/>
  <c r="D76" i="3" l="1"/>
  <c r="D64" i="3"/>
  <c r="D20" i="3"/>
  <c r="D4" i="3"/>
  <c r="C76" i="3" l="1"/>
  <c r="C64" i="3"/>
  <c r="C20" i="3"/>
  <c r="C4" i="3"/>
  <c r="N74" i="3" l="1"/>
  <c r="N73" i="3"/>
  <c r="N72" i="3"/>
  <c r="N71" i="3"/>
  <c r="N70" i="3"/>
  <c r="B64" i="3"/>
  <c r="B20" i="3"/>
  <c r="B4" i="3"/>
  <c r="B76" i="3" l="1"/>
  <c r="N92" i="2" l="1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C50" i="12" l="1"/>
  <c r="B50" i="12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N76" i="3" l="1"/>
</calcChain>
</file>

<file path=xl/sharedStrings.xml><?xml version="1.0" encoding="utf-8"?>
<sst xmlns="http://schemas.openxmlformats.org/spreadsheetml/2006/main" count="924" uniqueCount="369">
  <si>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</si>
  <si>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</si>
  <si>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</si>
  <si>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</si>
  <si>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</si>
  <si>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</si>
  <si>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</si>
  <si>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</si>
  <si>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</si>
  <si>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</si>
  <si>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</si>
  <si>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</si>
  <si>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</si>
  <si>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</si>
  <si>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</si>
  <si>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</si>
  <si>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</si>
  <si>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</si>
  <si>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</si>
  <si>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</si>
  <si>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</si>
  <si>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</si>
  <si>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</si>
  <si>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</si>
  <si>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</si>
  <si>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</si>
  <si>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</si>
  <si>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</si>
  <si>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</si>
  <si>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</si>
  <si>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</si>
  <si>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</si>
  <si>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</si>
  <si>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</si>
  <si>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</si>
  <si>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</si>
  <si>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</si>
  <si>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</si>
  <si>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</si>
  <si>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</si>
  <si>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</si>
  <si>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</si>
  <si>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</si>
  <si>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</si>
  <si>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</si>
  <si>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</si>
  <si>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</si>
  <si>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</si>
  <si>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</si>
  <si>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</si>
  <si>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</si>
  <si>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</si>
  <si>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</si>
  <si>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</si>
  <si>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</si>
  <si>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</si>
  <si>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</si>
  <si>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</si>
  <si>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</si>
  <si>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</si>
  <si>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</si>
  <si>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</si>
  <si>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</si>
  <si>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</si>
  <si>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</si>
  <si>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</si>
  <si>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</si>
  <si>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</si>
  <si>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</si>
  <si>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</si>
  <si>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</si>
  <si>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</si>
  <si>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</si>
  <si>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</si>
  <si>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</si>
  <si>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</si>
  <si>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</si>
  <si>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</si>
  <si>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</si>
  <si>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</si>
  <si>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</si>
  <si>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</si>
  <si>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</si>
  <si>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</si>
  <si>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</si>
  <si>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</si>
  <si>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</si>
  <si>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</si>
  <si>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</si>
  <si>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</si>
  <si>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</si>
  <si>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</si>
  <si>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</si>
  <si>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</si>
  <si>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</si>
  <si>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</si>
  <si>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</si>
  <si>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</si>
  <si>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</si>
  <si>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</si>
  <si>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</si>
  <si>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</si>
  <si>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</si>
  <si>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</si>
  <si>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</si>
  <si>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</si>
  <si>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</si>
  <si>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</si>
  <si>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</si>
  <si>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</si>
  <si>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</si>
  <si>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</si>
  <si>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</si>
  <si>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</si>
  <si>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</si>
  <si>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</si>
  <si>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</si>
  <si>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</si>
  <si>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</si>
  <si>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</si>
  <si>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</si>
  <si>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</si>
  <si>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</si>
  <si>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</si>
  <si>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</si>
  <si>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</si>
  <si>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</si>
  <si>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</si>
  <si>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</si>
  <si>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</si>
  <si>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</si>
  <si>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</si>
  <si>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</si>
  <si>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</si>
  <si>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</si>
  <si>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</si>
  <si>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</si>
  <si>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</si>
  <si>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</si>
  <si>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</si>
  <si>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</si>
  <si>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</si>
  <si>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</si>
  <si>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</si>
  <si>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</si>
  <si>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</si>
  <si>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</si>
  <si>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</si>
  <si>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</si>
  <si>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</si>
  <si>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</si>
  <si>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</si>
  <si>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</si>
  <si>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</si>
  <si>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</si>
  <si>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</si>
  <si>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</si>
  <si>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</si>
  <si>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</si>
  <si>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</si>
  <si>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</si>
  <si>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</si>
  <si>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</si>
  <si>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</si>
  <si>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</si>
  <si>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</si>
  <si>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</si>
  <si>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</si>
  <si>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</si>
  <si>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</si>
  <si>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</si>
  <si>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</si>
  <si>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</si>
  <si>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</si>
  <si>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</si>
  <si>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</si>
  <si>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</si>
  <si>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</si>
  <si>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</si>
  <si>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</si>
  <si>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</si>
  <si>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</si>
  <si>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</si>
  <si>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</si>
  <si>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</si>
  <si>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</si>
  <si>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</si>
  <si>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</si>
  <si>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</si>
  <si>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</si>
  <si>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</si>
  <si>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</si>
  <si>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</si>
  <si>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</si>
  <si>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</si>
  <si>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</si>
  <si>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</si>
  <si>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</si>
  <si>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</si>
  <si>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</si>
  <si>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</si>
  <si>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</si>
  <si>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</si>
  <si>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</si>
  <si>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</si>
  <si>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</si>
  <si>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</si>
  <si>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</si>
  <si>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</si>
  <si>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</si>
  <si>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</si>
  <si>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</si>
  <si>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</si>
  <si>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</si>
  <si>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</si>
  <si>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</si>
  <si>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</si>
  <si>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</si>
  <si>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</si>
  <si>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</si>
  <si>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</si>
  <si>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</si>
  <si>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</si>
  <si>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</si>
  <si>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</si>
  <si>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</si>
  <si>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</si>
  <si>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</si>
  <si>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</si>
  <si>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</si>
  <si>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</si>
  <si>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</si>
  <si>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</si>
  <si>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</si>
  <si>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</si>
  <si>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</si>
  <si>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</si>
  <si>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</si>
  <si>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</si>
  <si>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</si>
  <si>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</si>
  <si>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</si>
  <si>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</si>
  <si>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</si>
  <si>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</si>
  <si>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</si>
  <si>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</si>
  <si>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</si>
  <si>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</si>
  <si>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</si>
  <si>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</si>
  <si>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</si>
  <si>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</si>
  <si>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</si>
  <si>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</si>
  <si>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</si>
  <si>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</si>
  <si>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</si>
  <si>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</si>
  <si>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</si>
  <si>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</si>
  <si>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</si>
  <si>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</si>
  <si>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</si>
  <si>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</si>
  <si>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</si>
  <si>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</si>
  <si>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</si>
  <si>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</si>
  <si>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</si>
  <si>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</si>
  <si>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</si>
  <si>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</si>
  <si>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</si>
  <si>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</si>
  <si>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</si>
  <si>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</si>
  <si>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</si>
  <si>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</si>
  <si>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</si>
  <si>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</si>
  <si>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</si>
  <si>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</si>
  <si>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</si>
  <si>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</si>
  <si>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</si>
  <si>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</si>
  <si>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</si>
  <si>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</si>
  <si>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</si>
  <si>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</si>
  <si>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</si>
  <si>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</si>
  <si>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</si>
  <si>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</si>
  <si>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</si>
  <si>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</si>
  <si>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</si>
  <si>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</si>
  <si>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</si>
  <si>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</si>
  <si>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</si>
  <si>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</si>
  <si>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</si>
  <si>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</si>
  <si>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</si>
  <si>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</si>
  <si>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</si>
  <si>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</si>
  <si>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</si>
  <si>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</si>
  <si>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</si>
  <si>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</si>
  <si>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</si>
  <si>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</si>
  <si>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</si>
  <si>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</si>
  <si>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</si>
  <si>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</si>
  <si>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</si>
  <si>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</si>
  <si>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</si>
  <si>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</si>
  <si>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</si>
  <si>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</si>
  <si>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</si>
  <si>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</si>
  <si>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</si>
  <si>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</si>
  <si>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</si>
  <si>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</si>
  <si>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</si>
  <si>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Počet obyvateľov k 31.12.2009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</si>
  <si>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</si>
  <si>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</si>
  <si>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</si>
  <si>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</si>
  <si>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</si>
  <si>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</si>
  <si>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</si>
  <si>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</si>
  <si>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</si>
  <si>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</si>
  <si>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</si>
  <si>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</si>
  <si>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</si>
  <si>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</si>
  <si>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</si>
  <si>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</si>
  <si>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</si>
  <si>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I.12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</si>
  <si>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</si>
  <si>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</si>
  <si>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</si>
  <si>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</si>
  <si>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</si>
  <si>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</si>
  <si>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</si>
  <si>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</si>
  <si>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Príspevok na starostlivosť o dieťa - ESF</t>
  </si>
  <si>
    <t>Príspevok na starostlivosť o dieťa - ŠR SR</t>
  </si>
  <si>
    <t>DHN - UoZ</t>
  </si>
  <si>
    <t>DHN - UoZ - dávka v hnotnej núdzi - dávka a príspevky pre uchádzačov o zamestnanie</t>
  </si>
  <si>
    <t>II.12</t>
  </si>
  <si>
    <t>III.12</t>
  </si>
  <si>
    <t>IV.12</t>
  </si>
  <si>
    <t>V.12</t>
  </si>
  <si>
    <t>I-V.2012</t>
  </si>
  <si>
    <t>máj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</si>
</sst>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0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3" fontId="11" fillId="0" borderId="0" xfId="0" applyNumberFormat="1" applyFont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1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2" xfId="0" applyFont="1" applyBorder="1"/>
    <xf numFmtId="0" fontId="4" fillId="0" borderId="1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0" fillId="0" borderId="24" xfId="0" applyFont="1" applyBorder="1" applyAlignment="1">
      <alignment vertical="top"/>
    </xf>
    <xf numFmtId="3" fontId="10" fillId="0" borderId="25" xfId="0" applyNumberFormat="1" applyFont="1" applyBorder="1" applyAlignment="1">
      <alignment horizontal="right"/>
    </xf>
    <xf numFmtId="3" fontId="10" fillId="0" borderId="23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6" xfId="0" applyNumberFormat="1" applyFont="1" applyBorder="1"/>
    <xf numFmtId="3" fontId="7" fillId="0" borderId="26" xfId="0" applyNumberFormat="1" applyFont="1" applyBorder="1" applyAlignment="1"/>
    <xf numFmtId="3" fontId="8" fillId="0" borderId="26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7" xfId="0" applyNumberFormat="1" applyFont="1" applyBorder="1"/>
    <xf numFmtId="3" fontId="7" fillId="0" borderId="27" xfId="0" applyNumberFormat="1" applyFont="1" applyBorder="1" applyAlignment="1"/>
    <xf numFmtId="3" fontId="8" fillId="0" borderId="27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6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7" fillId="0" borderId="22" xfId="0" applyNumberFormat="1" applyFont="1" applyBorder="1" applyAlignment="1">
      <alignment horizontal="right"/>
    </xf>
    <xf numFmtId="3" fontId="7" fillId="0" borderId="29" xfId="0" applyNumberFormat="1" applyFont="1" applyBorder="1" applyAlignment="1">
      <alignment horizontal="right"/>
    </xf>
    <xf numFmtId="3" fontId="12" fillId="0" borderId="29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4" xfId="0" applyFont="1" applyBorder="1" applyAlignment="1">
      <alignment vertical="top"/>
    </xf>
    <xf numFmtId="3" fontId="4" fillId="0" borderId="31" xfId="0" applyNumberFormat="1" applyFont="1" applyBorder="1" applyAlignment="1">
      <alignment horizontal="right"/>
    </xf>
    <xf numFmtId="3" fontId="4" fillId="0" borderId="32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3" xfId="0" applyNumberFormat="1" applyFont="1" applyBorder="1"/>
    <xf numFmtId="0" fontId="7" fillId="0" borderId="29" xfId="0" applyFont="1" applyBorder="1"/>
    <xf numFmtId="2" fontId="7" fillId="0" borderId="16" xfId="0" applyNumberFormat="1" applyFont="1" applyBorder="1"/>
    <xf numFmtId="0" fontId="7" fillId="0" borderId="30" xfId="0" applyFont="1" applyBorder="1"/>
    <xf numFmtId="2" fontId="7" fillId="0" borderId="34" xfId="0" applyNumberFormat="1" applyFont="1" applyBorder="1"/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1" xfId="0" applyNumberFormat="1" applyFont="1" applyBorder="1"/>
    <xf numFmtId="3" fontId="9" fillId="0" borderId="21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29" xfId="0" applyNumberFormat="1" applyFont="1" applyBorder="1"/>
    <xf numFmtId="3" fontId="5" fillId="0" borderId="0" xfId="0" applyNumberFormat="1" applyFont="1" applyFill="1"/>
    <xf numFmtId="3" fontId="7" fillId="0" borderId="29" xfId="0" applyNumberFormat="1" applyFont="1" applyBorder="1"/>
    <xf numFmtId="0" fontId="0" fillId="0" borderId="11" xfId="0" applyBorder="1" applyAlignment="1">
      <alignment wrapText="1"/>
    </xf>
    <xf numFmtId="2" fontId="7" fillId="0" borderId="0" xfId="0" applyNumberFormat="1" applyFont="1" applyFill="1"/>
    <xf numFmtId="3" fontId="7" fillId="0" borderId="10" xfId="0" applyNumberFormat="1" applyFont="1" applyBorder="1" applyAlignment="1">
      <alignment horizontal="right"/>
    </xf>
    <xf numFmtId="3" fontId="10" fillId="0" borderId="10" xfId="0" applyNumberFormat="1" applyFont="1" applyBorder="1" applyAlignment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28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N26" sqref="N26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99" t="s">
        <v>350</v>
      </c>
      <c r="C2" s="199" t="s">
        <v>363</v>
      </c>
      <c r="D2" s="199" t="s">
        <v>364</v>
      </c>
      <c r="E2" s="126" t="s">
        <v>365</v>
      </c>
      <c r="F2" s="199" t="s">
        <v>366</v>
      </c>
      <c r="G2" s="199"/>
      <c r="H2" s="199"/>
      <c r="I2" s="199"/>
      <c r="J2" s="199"/>
      <c r="K2" s="199"/>
      <c r="L2" s="199"/>
      <c r="M2" s="199"/>
      <c r="N2" s="219" t="s">
        <v>349</v>
      </c>
    </row>
    <row r="3" spans="1:14" ht="12.75" customHeight="1" x14ac:dyDescent="0.2">
      <c r="A3" s="7" t="s">
        <v>1</v>
      </c>
      <c r="B3" s="198"/>
      <c r="C3" s="198"/>
      <c r="D3" s="198"/>
      <c r="E3" s="198"/>
      <c r="F3" s="198"/>
      <c r="G3" s="198"/>
      <c r="H3" s="198"/>
      <c r="I3" s="198"/>
      <c r="J3" s="215"/>
      <c r="K3" s="198"/>
      <c r="L3" s="198"/>
      <c r="M3" s="198"/>
      <c r="N3" s="220"/>
    </row>
    <row r="4" spans="1:14" s="6" customFormat="1" ht="12" customHeight="1" x14ac:dyDescent="0.2">
      <c r="A4" s="210" t="s">
        <v>303</v>
      </c>
      <c r="B4" s="128">
        <v>185323</v>
      </c>
      <c r="C4" s="128">
        <v>181596</v>
      </c>
      <c r="D4" s="128">
        <v>185445</v>
      </c>
      <c r="E4" s="128">
        <v>186057</v>
      </c>
      <c r="F4" s="128">
        <v>184223</v>
      </c>
      <c r="G4" s="128"/>
      <c r="H4" s="128"/>
      <c r="I4" s="128"/>
      <c r="J4" s="128"/>
      <c r="K4" s="128"/>
      <c r="L4" s="128"/>
      <c r="M4" s="128"/>
      <c r="N4" s="128">
        <f>AVERAGE(B4:M4)</f>
        <v>184528.8</v>
      </c>
    </row>
    <row r="5" spans="1:14" ht="12.75" customHeight="1" x14ac:dyDescent="0.2">
      <c r="A5" s="87" t="s">
        <v>291</v>
      </c>
      <c r="B5" s="114">
        <v>7852</v>
      </c>
      <c r="C5" s="114">
        <v>7888</v>
      </c>
      <c r="D5" s="114">
        <v>8309</v>
      </c>
      <c r="E5" s="114">
        <v>8000</v>
      </c>
      <c r="F5" s="114">
        <v>7400</v>
      </c>
      <c r="G5" s="114"/>
      <c r="H5" s="114"/>
      <c r="I5" s="114"/>
      <c r="J5" s="114"/>
      <c r="K5" s="114"/>
      <c r="L5" s="114"/>
      <c r="M5" s="114"/>
      <c r="N5" s="133">
        <f t="shared" ref="N5:N68" si="0">AVERAGE(B5:M5)</f>
        <v>7889.8</v>
      </c>
    </row>
    <row r="6" spans="1:14" ht="12.75" customHeight="1" x14ac:dyDescent="0.2">
      <c r="A6" s="87" t="s">
        <v>290</v>
      </c>
      <c r="B6" s="114">
        <v>4007</v>
      </c>
      <c r="C6" s="114">
        <v>3944</v>
      </c>
      <c r="D6" s="114">
        <v>4117</v>
      </c>
      <c r="E6" s="114">
        <v>4141</v>
      </c>
      <c r="F6" s="114">
        <v>4208</v>
      </c>
      <c r="G6" s="114"/>
      <c r="H6" s="114"/>
      <c r="I6" s="114"/>
      <c r="J6" s="114"/>
      <c r="K6" s="114"/>
      <c r="L6" s="114"/>
      <c r="M6" s="114"/>
      <c r="N6" s="133">
        <f t="shared" si="0"/>
        <v>4083.4</v>
      </c>
    </row>
    <row r="7" spans="1:14" ht="12.75" customHeight="1" x14ac:dyDescent="0.2">
      <c r="A7" s="87" t="s">
        <v>294</v>
      </c>
      <c r="B7" s="114">
        <v>126295</v>
      </c>
      <c r="C7" s="114">
        <v>128130</v>
      </c>
      <c r="D7" s="114">
        <v>130953</v>
      </c>
      <c r="E7" s="114">
        <v>131767</v>
      </c>
      <c r="F7" s="114">
        <v>130694</v>
      </c>
      <c r="G7" s="114"/>
      <c r="H7" s="114"/>
      <c r="I7" s="114"/>
      <c r="J7" s="114"/>
      <c r="K7" s="114"/>
      <c r="L7" s="114"/>
      <c r="M7" s="114"/>
      <c r="N7" s="133">
        <f t="shared" si="0"/>
        <v>129567.8</v>
      </c>
    </row>
    <row r="8" spans="1:14" ht="12.75" customHeight="1" x14ac:dyDescent="0.2">
      <c r="A8" s="87" t="s">
        <v>295</v>
      </c>
      <c r="B8" s="114">
        <v>46638</v>
      </c>
      <c r="C8" s="114">
        <v>48126</v>
      </c>
      <c r="D8" s="114">
        <v>49089</v>
      </c>
      <c r="E8" s="114">
        <v>48779</v>
      </c>
      <c r="F8" s="114">
        <v>47942</v>
      </c>
      <c r="G8" s="114"/>
      <c r="H8" s="114"/>
      <c r="I8" s="114"/>
      <c r="J8" s="114"/>
      <c r="K8" s="114"/>
      <c r="L8" s="114"/>
      <c r="M8" s="114"/>
      <c r="N8" s="133">
        <f t="shared" si="0"/>
        <v>48114.8</v>
      </c>
    </row>
    <row r="9" spans="1:14" ht="12.75" customHeight="1" x14ac:dyDescent="0.2">
      <c r="A9" s="87" t="s">
        <v>293</v>
      </c>
      <c r="B9" s="114">
        <v>247</v>
      </c>
      <c r="C9" s="114">
        <v>248</v>
      </c>
      <c r="D9" s="114">
        <v>262</v>
      </c>
      <c r="E9" s="114">
        <v>272</v>
      </c>
      <c r="F9" s="114">
        <v>273</v>
      </c>
      <c r="G9" s="114"/>
      <c r="H9" s="114"/>
      <c r="I9" s="114"/>
      <c r="J9" s="114"/>
      <c r="K9" s="114"/>
      <c r="L9" s="114"/>
      <c r="M9" s="114"/>
      <c r="N9" s="133">
        <f t="shared" si="0"/>
        <v>260.39999999999998</v>
      </c>
    </row>
    <row r="10" spans="1:14" s="11" customFormat="1" ht="12.75" customHeight="1" x14ac:dyDescent="0.2">
      <c r="A10" s="87" t="s">
        <v>296</v>
      </c>
      <c r="B10" s="114">
        <v>3589</v>
      </c>
      <c r="C10" s="114">
        <v>3601</v>
      </c>
      <c r="D10" s="114">
        <v>3572</v>
      </c>
      <c r="E10" s="114">
        <v>3535</v>
      </c>
      <c r="F10" s="114">
        <v>3472</v>
      </c>
      <c r="G10" s="114"/>
      <c r="H10" s="114"/>
      <c r="I10" s="114"/>
      <c r="J10" s="114"/>
      <c r="K10" s="114"/>
      <c r="L10" s="114"/>
      <c r="M10" s="114"/>
      <c r="N10" s="133">
        <f t="shared" si="0"/>
        <v>3553.8</v>
      </c>
    </row>
    <row r="11" spans="1:14" s="11" customFormat="1" ht="12.75" customHeight="1" x14ac:dyDescent="0.2">
      <c r="A11" s="87" t="s">
        <v>297</v>
      </c>
      <c r="B11" s="114">
        <v>1738</v>
      </c>
      <c r="C11" s="114">
        <v>1729</v>
      </c>
      <c r="D11" s="114">
        <v>1695</v>
      </c>
      <c r="E11" s="114">
        <v>1704</v>
      </c>
      <c r="F11" s="114">
        <v>1714</v>
      </c>
      <c r="G11" s="114"/>
      <c r="H11" s="114"/>
      <c r="I11" s="114"/>
      <c r="J11" s="114"/>
      <c r="K11" s="114"/>
      <c r="L11" s="114"/>
      <c r="M11" s="114"/>
      <c r="N11" s="133">
        <f t="shared" si="0"/>
        <v>1716</v>
      </c>
    </row>
    <row r="12" spans="1:14" s="11" customFormat="1" ht="12.75" customHeight="1" x14ac:dyDescent="0.2">
      <c r="A12" s="87" t="s">
        <v>298</v>
      </c>
      <c r="B12" s="114">
        <v>1524</v>
      </c>
      <c r="C12" s="114">
        <v>1527</v>
      </c>
      <c r="D12" s="114">
        <v>1556</v>
      </c>
      <c r="E12" s="114">
        <v>1579</v>
      </c>
      <c r="F12" s="114">
        <v>1610</v>
      </c>
      <c r="G12" s="114"/>
      <c r="H12" s="114"/>
      <c r="I12" s="114"/>
      <c r="J12" s="114"/>
      <c r="K12" s="114"/>
      <c r="L12" s="114"/>
      <c r="M12" s="114"/>
      <c r="N12" s="133">
        <f t="shared" si="0"/>
        <v>1559.2</v>
      </c>
    </row>
    <row r="13" spans="1:14" s="11" customFormat="1" ht="12.75" customHeight="1" x14ac:dyDescent="0.2">
      <c r="A13" s="87" t="s">
        <v>299</v>
      </c>
      <c r="B13" s="114">
        <v>63510</v>
      </c>
      <c r="C13" s="114">
        <v>63792</v>
      </c>
      <c r="D13" s="114">
        <v>64400</v>
      </c>
      <c r="E13" s="114">
        <v>64288</v>
      </c>
      <c r="F13" s="114">
        <v>63719</v>
      </c>
      <c r="G13" s="114"/>
      <c r="H13" s="114"/>
      <c r="I13" s="114"/>
      <c r="J13" s="114"/>
      <c r="K13" s="114"/>
      <c r="L13" s="114"/>
      <c r="M13" s="114"/>
      <c r="N13" s="133">
        <f t="shared" si="0"/>
        <v>63941.8</v>
      </c>
    </row>
    <row r="14" spans="1:14" ht="12.75" customHeight="1" x14ac:dyDescent="0.2">
      <c r="A14" s="87" t="s">
        <v>292</v>
      </c>
      <c r="B14" s="114">
        <v>360503</v>
      </c>
      <c r="C14" s="114">
        <v>357114</v>
      </c>
      <c r="D14" s="114">
        <v>363010</v>
      </c>
      <c r="E14" s="114">
        <v>363625</v>
      </c>
      <c r="F14" s="114">
        <v>360235</v>
      </c>
      <c r="G14" s="114"/>
      <c r="H14" s="114"/>
      <c r="I14" s="114"/>
      <c r="J14" s="114"/>
      <c r="K14" s="114"/>
      <c r="L14" s="114"/>
      <c r="M14" s="114"/>
      <c r="N14" s="133">
        <f t="shared" si="0"/>
        <v>360897.4</v>
      </c>
    </row>
    <row r="15" spans="1:14" ht="12.75" customHeight="1" x14ac:dyDescent="0.2">
      <c r="A15" s="87" t="s">
        <v>159</v>
      </c>
      <c r="B15" s="114">
        <v>126407</v>
      </c>
      <c r="C15" s="114">
        <v>126875</v>
      </c>
      <c r="D15" s="114">
        <v>128218</v>
      </c>
      <c r="E15" s="114">
        <v>128162</v>
      </c>
      <c r="F15" s="114">
        <v>127053</v>
      </c>
      <c r="G15" s="114"/>
      <c r="H15" s="114"/>
      <c r="I15" s="114"/>
      <c r="J15" s="114"/>
      <c r="K15" s="114"/>
      <c r="L15" s="114"/>
      <c r="M15" s="114"/>
      <c r="N15" s="133">
        <f t="shared" si="0"/>
        <v>127343</v>
      </c>
    </row>
    <row r="16" spans="1:14" ht="12.75" customHeight="1" x14ac:dyDescent="0.2">
      <c r="A16" s="87" t="s">
        <v>304</v>
      </c>
      <c r="B16" s="114">
        <v>116098</v>
      </c>
      <c r="C16" s="114">
        <v>116607</v>
      </c>
      <c r="D16" s="114">
        <v>117897</v>
      </c>
      <c r="E16" s="114">
        <v>118010</v>
      </c>
      <c r="F16" s="114">
        <v>117049</v>
      </c>
      <c r="G16" s="114"/>
      <c r="H16" s="114"/>
      <c r="I16" s="114"/>
      <c r="J16" s="114"/>
      <c r="K16" s="114"/>
      <c r="L16" s="114"/>
      <c r="M16" s="114"/>
      <c r="N16" s="133">
        <f t="shared" si="0"/>
        <v>117132.2</v>
      </c>
    </row>
    <row r="17" spans="1:17" ht="12.75" customHeight="1" x14ac:dyDescent="0.2">
      <c r="A17" s="87" t="s">
        <v>305</v>
      </c>
      <c r="B17" s="114">
        <v>10309</v>
      </c>
      <c r="C17" s="114">
        <v>10268</v>
      </c>
      <c r="D17" s="114">
        <v>10321</v>
      </c>
      <c r="E17" s="114">
        <v>10152</v>
      </c>
      <c r="F17" s="114">
        <v>10004</v>
      </c>
      <c r="G17" s="114"/>
      <c r="H17" s="114"/>
      <c r="I17" s="114"/>
      <c r="J17" s="114"/>
      <c r="K17" s="114"/>
      <c r="L17" s="114"/>
      <c r="M17" s="114"/>
      <c r="N17" s="133">
        <f t="shared" si="0"/>
        <v>10210.799999999999</v>
      </c>
    </row>
    <row r="18" spans="1:17" ht="12.75" customHeight="1" x14ac:dyDescent="0.2">
      <c r="A18" s="87" t="s">
        <v>288</v>
      </c>
      <c r="B18" s="114">
        <v>631873</v>
      </c>
      <c r="C18" s="114">
        <v>631597</v>
      </c>
      <c r="D18" s="114">
        <v>627568</v>
      </c>
      <c r="E18" s="114">
        <v>630434</v>
      </c>
      <c r="F18" s="114">
        <v>625606</v>
      </c>
      <c r="G18" s="114"/>
      <c r="H18" s="114"/>
      <c r="I18" s="114"/>
      <c r="J18" s="114"/>
      <c r="K18" s="114"/>
      <c r="L18" s="114"/>
      <c r="M18" s="114"/>
      <c r="N18" s="133">
        <f t="shared" si="0"/>
        <v>629415.6</v>
      </c>
    </row>
    <row r="19" spans="1:17" ht="12.75" customHeight="1" x14ac:dyDescent="0.2">
      <c r="A19" s="87" t="s">
        <v>300</v>
      </c>
      <c r="B19" s="114">
        <v>356742</v>
      </c>
      <c r="C19" s="114">
        <v>353330</v>
      </c>
      <c r="D19" s="114">
        <v>359364</v>
      </c>
      <c r="E19" s="114">
        <v>360407</v>
      </c>
      <c r="F19" s="114">
        <v>356838</v>
      </c>
      <c r="G19" s="114"/>
      <c r="H19" s="114"/>
      <c r="I19" s="114"/>
      <c r="J19" s="114"/>
      <c r="K19" s="114"/>
      <c r="L19" s="114"/>
      <c r="M19" s="114"/>
      <c r="N19" s="133">
        <f t="shared" si="0"/>
        <v>357336.2</v>
      </c>
    </row>
    <row r="20" spans="1:17" ht="12.75" customHeight="1" x14ac:dyDescent="0.2">
      <c r="A20" s="87" t="s">
        <v>301</v>
      </c>
      <c r="B20" s="114">
        <v>61607</v>
      </c>
      <c r="C20" s="114">
        <v>60414</v>
      </c>
      <c r="D20" s="114">
        <v>61586</v>
      </c>
      <c r="E20" s="114">
        <v>62589</v>
      </c>
      <c r="F20" s="114">
        <v>63688</v>
      </c>
      <c r="G20" s="114"/>
      <c r="H20" s="114"/>
      <c r="I20" s="114"/>
      <c r="J20" s="114"/>
      <c r="K20" s="114"/>
      <c r="L20" s="114"/>
      <c r="M20" s="114"/>
      <c r="N20" s="133">
        <f t="shared" si="0"/>
        <v>61976.800000000003</v>
      </c>
    </row>
    <row r="21" spans="1:17" ht="12.75" customHeight="1" x14ac:dyDescent="0.2">
      <c r="A21" s="87" t="s">
        <v>161</v>
      </c>
      <c r="B21" s="114">
        <v>4310</v>
      </c>
      <c r="C21" s="114">
        <v>3943</v>
      </c>
      <c r="D21" s="114">
        <v>3739</v>
      </c>
      <c r="E21" s="114">
        <v>3580</v>
      </c>
      <c r="F21" s="114">
        <v>2852</v>
      </c>
      <c r="G21" s="114"/>
      <c r="H21" s="114"/>
      <c r="I21" s="114"/>
      <c r="J21" s="114"/>
      <c r="K21" s="114"/>
      <c r="L21" s="114"/>
      <c r="M21" s="114"/>
      <c r="N21" s="133">
        <f t="shared" si="0"/>
        <v>3684.8</v>
      </c>
    </row>
    <row r="22" spans="1:17" ht="12.75" customHeight="1" x14ac:dyDescent="0.2">
      <c r="A22" s="87" t="s">
        <v>160</v>
      </c>
      <c r="B22" s="114">
        <v>454</v>
      </c>
      <c r="C22" s="114">
        <v>417</v>
      </c>
      <c r="D22" s="114">
        <v>367</v>
      </c>
      <c r="E22" s="114">
        <v>358</v>
      </c>
      <c r="F22" s="114">
        <v>364</v>
      </c>
      <c r="G22" s="114"/>
      <c r="H22" s="114"/>
      <c r="I22" s="114"/>
      <c r="J22" s="114"/>
      <c r="K22" s="114"/>
      <c r="L22" s="114"/>
      <c r="M22" s="114"/>
      <c r="N22" s="133">
        <f t="shared" si="0"/>
        <v>392</v>
      </c>
    </row>
    <row r="23" spans="1:17" ht="12.75" customHeight="1" x14ac:dyDescent="0.2">
      <c r="A23" s="212" t="s">
        <v>174</v>
      </c>
      <c r="B23" s="129">
        <v>69851</v>
      </c>
      <c r="C23" s="114">
        <v>69525</v>
      </c>
      <c r="D23" s="114">
        <v>71079</v>
      </c>
      <c r="E23" s="114">
        <v>71557</v>
      </c>
      <c r="F23" s="114">
        <v>71075</v>
      </c>
      <c r="G23" s="114"/>
      <c r="H23" s="114"/>
      <c r="I23" s="114"/>
      <c r="J23" s="114"/>
      <c r="K23" s="114"/>
      <c r="L23" s="114"/>
      <c r="M23" s="114"/>
      <c r="N23" s="133">
        <f t="shared" si="0"/>
        <v>70617.399999999994</v>
      </c>
    </row>
    <row r="24" spans="1:17" ht="12.75" customHeight="1" x14ac:dyDescent="0.2">
      <c r="A24" s="87" t="s">
        <v>175</v>
      </c>
      <c r="B24" s="114">
        <v>23660</v>
      </c>
      <c r="C24" s="114">
        <v>18925</v>
      </c>
      <c r="D24" s="114">
        <v>19855</v>
      </c>
      <c r="E24" s="114">
        <v>20013</v>
      </c>
      <c r="F24" s="114">
        <v>19993</v>
      </c>
      <c r="G24" s="114"/>
      <c r="H24" s="114"/>
      <c r="I24" s="114"/>
      <c r="J24" s="114"/>
      <c r="K24" s="114"/>
      <c r="L24" s="114"/>
      <c r="M24" s="114"/>
      <c r="N24" s="133">
        <f t="shared" si="0"/>
        <v>20489.2</v>
      </c>
    </row>
    <row r="25" spans="1:17" ht="12.75" customHeight="1" x14ac:dyDescent="0.2">
      <c r="A25" s="87" t="s">
        <v>302</v>
      </c>
      <c r="B25" s="114">
        <v>56503</v>
      </c>
      <c r="C25" s="114">
        <v>49911</v>
      </c>
      <c r="D25" s="114">
        <v>51284</v>
      </c>
      <c r="E25" s="114">
        <v>51489</v>
      </c>
      <c r="F25" s="114">
        <v>50293</v>
      </c>
      <c r="G25" s="114"/>
      <c r="H25" s="114"/>
      <c r="I25" s="114"/>
      <c r="J25" s="114"/>
      <c r="K25" s="114"/>
      <c r="L25" s="114"/>
      <c r="M25" s="114"/>
      <c r="N25" s="133">
        <f t="shared" si="0"/>
        <v>51896</v>
      </c>
      <c r="O25" s="14"/>
      <c r="P25" s="14"/>
      <c r="Q25" s="14"/>
    </row>
    <row r="26" spans="1:17" ht="12.75" customHeight="1" x14ac:dyDescent="0.2">
      <c r="A26" s="212" t="s">
        <v>283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33"/>
      <c r="O26" s="14"/>
      <c r="P26" s="14"/>
      <c r="Q26" s="14"/>
    </row>
    <row r="27" spans="1:17" s="12" customFormat="1" ht="12.75" customHeight="1" x14ac:dyDescent="0.2">
      <c r="A27" s="207" t="s">
        <v>284</v>
      </c>
      <c r="B27" s="114">
        <v>82379</v>
      </c>
      <c r="C27" s="114">
        <v>85015</v>
      </c>
      <c r="D27" s="114">
        <v>87922</v>
      </c>
      <c r="E27" s="114">
        <v>89469</v>
      </c>
      <c r="F27" s="114">
        <v>90284</v>
      </c>
      <c r="G27" s="114"/>
      <c r="H27" s="17"/>
      <c r="I27" s="17"/>
      <c r="J27" s="17"/>
      <c r="K27" s="17"/>
      <c r="L27" s="17"/>
      <c r="M27" s="17"/>
      <c r="N27" s="133">
        <f t="shared" si="0"/>
        <v>87013.8</v>
      </c>
      <c r="O27" s="27"/>
      <c r="P27" s="27"/>
      <c r="Q27" s="27"/>
    </row>
    <row r="28" spans="1:17" ht="12.75" customHeight="1" x14ac:dyDescent="0.2">
      <c r="A28" s="87" t="s">
        <v>285</v>
      </c>
      <c r="B28" s="114">
        <v>9783</v>
      </c>
      <c r="C28" s="114">
        <v>10242</v>
      </c>
      <c r="D28" s="114">
        <v>10668</v>
      </c>
      <c r="E28" s="114">
        <v>10723</v>
      </c>
      <c r="F28" s="114">
        <v>10930</v>
      </c>
      <c r="G28" s="114"/>
      <c r="H28" s="114"/>
      <c r="I28" s="114"/>
      <c r="J28" s="114"/>
      <c r="K28" s="114"/>
      <c r="L28" s="114"/>
      <c r="M28" s="114"/>
      <c r="N28" s="133">
        <f t="shared" si="0"/>
        <v>10469.200000000001</v>
      </c>
      <c r="O28" s="27"/>
      <c r="P28" s="27"/>
      <c r="Q28" s="27"/>
    </row>
    <row r="29" spans="1:17" s="12" customFormat="1" ht="12.75" customHeight="1" x14ac:dyDescent="0.2">
      <c r="A29" s="87" t="s">
        <v>286</v>
      </c>
      <c r="B29" s="114">
        <v>79</v>
      </c>
      <c r="C29" s="114">
        <v>85</v>
      </c>
      <c r="D29" s="114">
        <v>87</v>
      </c>
      <c r="E29" s="114">
        <v>90</v>
      </c>
      <c r="F29" s="114">
        <v>91</v>
      </c>
      <c r="G29" s="114"/>
      <c r="H29" s="17"/>
      <c r="I29" s="17"/>
      <c r="J29" s="17"/>
      <c r="K29" s="17"/>
      <c r="L29" s="17"/>
      <c r="M29" s="17"/>
      <c r="N29" s="133">
        <f t="shared" si="0"/>
        <v>86.4</v>
      </c>
      <c r="O29" s="14"/>
      <c r="P29" s="14"/>
      <c r="Q29" s="14"/>
    </row>
    <row r="30" spans="1:17" s="12" customFormat="1" ht="12.75" customHeight="1" x14ac:dyDescent="0.2">
      <c r="A30" s="208" t="s">
        <v>287</v>
      </c>
      <c r="B30" s="139">
        <v>0</v>
      </c>
      <c r="C30" s="139">
        <v>82489</v>
      </c>
      <c r="D30" s="139">
        <v>0</v>
      </c>
      <c r="E30" s="139">
        <v>0</v>
      </c>
      <c r="F30" s="139">
        <v>0</v>
      </c>
      <c r="G30" s="139"/>
      <c r="H30" s="209"/>
      <c r="I30" s="209"/>
      <c r="J30" s="209"/>
      <c r="K30" s="209"/>
      <c r="L30" s="209"/>
      <c r="M30" s="209"/>
      <c r="N30" s="133">
        <f t="shared" si="0"/>
        <v>16497.8</v>
      </c>
      <c r="O30" s="14"/>
      <c r="P30" s="14"/>
      <c r="Q30" s="14"/>
    </row>
    <row r="31" spans="1:17" s="12" customFormat="1" ht="12.75" customHeight="1" x14ac:dyDescent="0.2">
      <c r="A31" s="87" t="s">
        <v>280</v>
      </c>
      <c r="B31" s="17">
        <v>229</v>
      </c>
      <c r="C31" s="17">
        <v>260</v>
      </c>
      <c r="D31" s="17">
        <v>246</v>
      </c>
      <c r="E31" s="17">
        <v>270</v>
      </c>
      <c r="F31" s="17">
        <v>245</v>
      </c>
      <c r="G31" s="17"/>
      <c r="H31" s="17"/>
      <c r="I31" s="17"/>
      <c r="J31" s="17"/>
      <c r="K31" s="17"/>
      <c r="L31" s="17"/>
      <c r="M31" s="17"/>
      <c r="N31" s="133">
        <f t="shared" si="0"/>
        <v>250</v>
      </c>
      <c r="O31" s="9"/>
      <c r="P31" s="9"/>
      <c r="Q31" s="9"/>
    </row>
    <row r="32" spans="1:17" s="21" customFormat="1" ht="12.75" customHeight="1" x14ac:dyDescent="0.2">
      <c r="A32" s="211" t="s">
        <v>306</v>
      </c>
      <c r="B32" s="128">
        <v>8865</v>
      </c>
      <c r="C32" s="128">
        <v>9004</v>
      </c>
      <c r="D32" s="128">
        <v>9091</v>
      </c>
      <c r="E32" s="128">
        <v>9049</v>
      </c>
      <c r="F32" s="128">
        <v>9096</v>
      </c>
      <c r="G32" s="128"/>
      <c r="H32" s="138"/>
      <c r="I32" s="138"/>
      <c r="J32" s="138"/>
      <c r="K32" s="138"/>
      <c r="L32" s="138"/>
      <c r="M32" s="138"/>
      <c r="N32" s="128">
        <f t="shared" si="0"/>
        <v>9021</v>
      </c>
      <c r="O32" s="6"/>
      <c r="P32" s="6"/>
      <c r="Q32" s="6"/>
    </row>
    <row r="33" spans="1:17" ht="12.75" customHeight="1" x14ac:dyDescent="0.2">
      <c r="A33" s="88" t="s">
        <v>176</v>
      </c>
      <c r="B33" s="17">
        <v>8118</v>
      </c>
      <c r="C33" s="17">
        <v>8258</v>
      </c>
      <c r="D33" s="17">
        <v>8346</v>
      </c>
      <c r="E33" s="17">
        <v>8313</v>
      </c>
      <c r="F33" s="17">
        <v>8370</v>
      </c>
      <c r="G33" s="17"/>
      <c r="H33" s="114"/>
      <c r="I33" s="114"/>
      <c r="J33" s="114"/>
      <c r="K33" s="114"/>
      <c r="L33" s="114"/>
      <c r="M33" s="114"/>
      <c r="N33" s="133">
        <f t="shared" si="0"/>
        <v>8281</v>
      </c>
    </row>
    <row r="34" spans="1:17" ht="12.75" customHeight="1" x14ac:dyDescent="0.2">
      <c r="A34" s="88" t="s">
        <v>177</v>
      </c>
      <c r="B34" s="17">
        <v>747</v>
      </c>
      <c r="C34" s="17">
        <v>746</v>
      </c>
      <c r="D34" s="17">
        <v>745</v>
      </c>
      <c r="E34" s="17">
        <v>736</v>
      </c>
      <c r="F34" s="17">
        <v>726</v>
      </c>
      <c r="G34" s="17"/>
      <c r="H34" s="114"/>
      <c r="I34" s="114"/>
      <c r="J34" s="114"/>
      <c r="K34" s="114"/>
      <c r="L34" s="114"/>
      <c r="M34" s="114"/>
      <c r="N34" s="133">
        <f t="shared" si="0"/>
        <v>740</v>
      </c>
      <c r="O34" s="11"/>
      <c r="P34" s="11"/>
      <c r="Q34" s="11"/>
    </row>
    <row r="35" spans="1:17" ht="12.75" customHeight="1" x14ac:dyDescent="0.2">
      <c r="A35" s="88" t="s">
        <v>178</v>
      </c>
      <c r="B35" s="17">
        <v>12121</v>
      </c>
      <c r="C35" s="17">
        <v>12342</v>
      </c>
      <c r="D35" s="17">
        <v>12467</v>
      </c>
      <c r="E35" s="17">
        <v>12428</v>
      </c>
      <c r="F35" s="17">
        <v>12495</v>
      </c>
      <c r="G35" s="17"/>
      <c r="H35" s="114"/>
      <c r="I35" s="114"/>
      <c r="J35" s="114"/>
      <c r="K35" s="114"/>
      <c r="L35" s="114"/>
      <c r="M35" s="114"/>
      <c r="N35" s="133">
        <f t="shared" si="0"/>
        <v>12370.6</v>
      </c>
      <c r="O35" s="6"/>
      <c r="P35" s="6"/>
      <c r="Q35" s="6"/>
    </row>
    <row r="36" spans="1:17" ht="12.75" customHeight="1" x14ac:dyDescent="0.2">
      <c r="A36" s="88" t="s">
        <v>179</v>
      </c>
      <c r="B36" s="17">
        <v>1272</v>
      </c>
      <c r="C36" s="17">
        <v>1263</v>
      </c>
      <c r="D36" s="17">
        <v>1247</v>
      </c>
      <c r="E36" s="17">
        <v>1228</v>
      </c>
      <c r="F36" s="17">
        <v>1216</v>
      </c>
      <c r="G36" s="17"/>
      <c r="H36" s="114"/>
      <c r="I36" s="114"/>
      <c r="J36" s="114"/>
      <c r="K36" s="114"/>
      <c r="L36" s="114"/>
      <c r="M36" s="114"/>
      <c r="N36" s="133">
        <f t="shared" si="0"/>
        <v>1245.2</v>
      </c>
    </row>
    <row r="37" spans="1:17" ht="12.75" customHeight="1" x14ac:dyDescent="0.2">
      <c r="A37" s="211" t="s">
        <v>307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28"/>
      <c r="O37" s="14"/>
      <c r="P37" s="14"/>
      <c r="Q37" s="14"/>
    </row>
    <row r="38" spans="1:17" s="14" customFormat="1" ht="12.75" customHeight="1" x14ac:dyDescent="0.2">
      <c r="A38" s="108" t="s">
        <v>321</v>
      </c>
      <c r="B38" s="134">
        <v>4216</v>
      </c>
      <c r="C38" s="134">
        <v>4975</v>
      </c>
      <c r="D38" s="134">
        <v>4469</v>
      </c>
      <c r="E38" s="134">
        <v>4297</v>
      </c>
      <c r="F38" s="134">
        <v>4642</v>
      </c>
      <c r="G38" s="134"/>
      <c r="H38" s="134"/>
      <c r="I38" s="134"/>
      <c r="J38" s="134"/>
      <c r="K38" s="134"/>
      <c r="L38" s="134"/>
      <c r="M38" s="134"/>
      <c r="N38" s="133">
        <f t="shared" si="0"/>
        <v>4519.8</v>
      </c>
    </row>
    <row r="39" spans="1:17" s="27" customFormat="1" ht="12.75" customHeight="1" x14ac:dyDescent="0.2">
      <c r="A39" s="94" t="s">
        <v>319</v>
      </c>
      <c r="B39" s="114">
        <v>3596</v>
      </c>
      <c r="C39" s="114">
        <v>4566</v>
      </c>
      <c r="D39" s="114">
        <v>4006</v>
      </c>
      <c r="E39" s="114">
        <v>3872</v>
      </c>
      <c r="F39" s="114">
        <v>4150</v>
      </c>
      <c r="G39" s="114"/>
      <c r="H39" s="114"/>
      <c r="I39" s="114"/>
      <c r="J39" s="114"/>
      <c r="K39" s="114"/>
      <c r="L39" s="114"/>
      <c r="M39" s="114"/>
      <c r="N39" s="133">
        <f t="shared" si="0"/>
        <v>4038</v>
      </c>
      <c r="O39" s="14"/>
      <c r="P39" s="14"/>
      <c r="Q39" s="14"/>
    </row>
    <row r="40" spans="1:17" s="27" customFormat="1" ht="12.75" customHeight="1" x14ac:dyDescent="0.2">
      <c r="A40" s="95" t="s">
        <v>191</v>
      </c>
      <c r="B40" s="114">
        <v>44</v>
      </c>
      <c r="C40" s="114">
        <v>85</v>
      </c>
      <c r="D40" s="114">
        <v>64</v>
      </c>
      <c r="E40" s="114">
        <v>63</v>
      </c>
      <c r="F40" s="114">
        <v>71</v>
      </c>
      <c r="G40" s="114"/>
      <c r="H40" s="114"/>
      <c r="I40" s="114"/>
      <c r="J40" s="114"/>
      <c r="K40" s="114"/>
      <c r="L40" s="114"/>
      <c r="M40" s="114"/>
      <c r="N40" s="133">
        <f t="shared" si="0"/>
        <v>65.400000000000006</v>
      </c>
      <c r="O40" s="14"/>
      <c r="P40" s="14"/>
      <c r="Q40" s="14"/>
    </row>
    <row r="41" spans="1:17" s="14" customFormat="1" ht="12.75" customHeight="1" x14ac:dyDescent="0.2">
      <c r="A41" s="94" t="s">
        <v>312</v>
      </c>
      <c r="B41" s="114">
        <v>12</v>
      </c>
      <c r="C41" s="114">
        <v>26</v>
      </c>
      <c r="D41" s="114">
        <v>8</v>
      </c>
      <c r="E41" s="114">
        <v>9</v>
      </c>
      <c r="F41" s="114">
        <v>9</v>
      </c>
      <c r="G41" s="114"/>
      <c r="H41" s="114"/>
      <c r="I41" s="114"/>
      <c r="J41" s="114"/>
      <c r="K41" s="114"/>
      <c r="L41" s="114"/>
      <c r="M41" s="114"/>
      <c r="N41" s="133">
        <f t="shared" si="0"/>
        <v>12.8</v>
      </c>
    </row>
    <row r="42" spans="1:17" s="14" customFormat="1" ht="12.75" customHeight="1" x14ac:dyDescent="0.2">
      <c r="A42" s="94" t="s">
        <v>311</v>
      </c>
      <c r="B42" s="114">
        <v>4060</v>
      </c>
      <c r="C42" s="114">
        <v>4696</v>
      </c>
      <c r="D42" s="114">
        <v>4240</v>
      </c>
      <c r="E42" s="114">
        <v>4114</v>
      </c>
      <c r="F42" s="114">
        <v>4444</v>
      </c>
      <c r="G42" s="114"/>
      <c r="H42" s="114"/>
      <c r="I42" s="114"/>
      <c r="J42" s="114"/>
      <c r="K42" s="114"/>
      <c r="L42" s="114"/>
      <c r="M42" s="114"/>
      <c r="N42" s="133">
        <f t="shared" si="0"/>
        <v>4310.8</v>
      </c>
    </row>
    <row r="43" spans="1:17" ht="12.75" customHeight="1" x14ac:dyDescent="0.2">
      <c r="A43" s="90" t="s">
        <v>310</v>
      </c>
      <c r="B43" s="114">
        <v>692852</v>
      </c>
      <c r="C43" s="114">
        <v>695282</v>
      </c>
      <c r="D43" s="114">
        <v>696285</v>
      </c>
      <c r="E43" s="114">
        <v>696559</v>
      </c>
      <c r="F43" s="114">
        <v>697863</v>
      </c>
      <c r="G43" s="114"/>
      <c r="H43" s="114"/>
      <c r="I43" s="114"/>
      <c r="J43" s="114"/>
      <c r="K43" s="114"/>
      <c r="L43" s="114"/>
      <c r="M43" s="114"/>
      <c r="N43" s="133">
        <f t="shared" si="0"/>
        <v>695768.2</v>
      </c>
      <c r="O43" s="14"/>
      <c r="P43" s="14"/>
      <c r="Q43" s="14"/>
    </row>
    <row r="44" spans="1:17" ht="12.75" customHeight="1" x14ac:dyDescent="0.2">
      <c r="A44" s="146" t="s">
        <v>166</v>
      </c>
      <c r="B44" s="115">
        <v>1163683</v>
      </c>
      <c r="C44" s="115">
        <v>1168131</v>
      </c>
      <c r="D44" s="115">
        <v>1170108</v>
      </c>
      <c r="E44" s="115">
        <v>1170483</v>
      </c>
      <c r="F44" s="115">
        <v>1172915</v>
      </c>
      <c r="G44" s="115"/>
      <c r="H44" s="115"/>
      <c r="I44" s="115"/>
      <c r="J44" s="115"/>
      <c r="K44" s="115"/>
      <c r="L44" s="115"/>
      <c r="M44" s="115"/>
      <c r="N44" s="133">
        <f t="shared" si="0"/>
        <v>1169064</v>
      </c>
      <c r="O44" s="14"/>
      <c r="P44" s="14"/>
      <c r="Q44" s="14"/>
    </row>
    <row r="45" spans="1:17" ht="12.75" customHeight="1" x14ac:dyDescent="0.2">
      <c r="A45" s="145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8"/>
      <c r="O45" s="14"/>
      <c r="P45" s="14"/>
      <c r="Q45" s="14"/>
    </row>
    <row r="46" spans="1:17" s="11" customFormat="1" ht="12.75" customHeight="1" x14ac:dyDescent="0.2">
      <c r="A46" s="145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28"/>
      <c r="O46" s="6"/>
      <c r="P46" s="6"/>
      <c r="Q46" s="6"/>
    </row>
    <row r="47" spans="1:17" s="6" customFormat="1" ht="12" customHeight="1" x14ac:dyDescent="0.25">
      <c r="A47" s="4"/>
      <c r="B47" s="167" t="s">
        <v>350</v>
      </c>
      <c r="C47" s="199" t="s">
        <v>363</v>
      </c>
      <c r="D47" s="199" t="s">
        <v>364</v>
      </c>
      <c r="E47" s="126" t="s">
        <v>365</v>
      </c>
      <c r="F47" s="199" t="s">
        <v>366</v>
      </c>
      <c r="G47" s="167"/>
      <c r="H47" s="167"/>
      <c r="I47" s="167"/>
      <c r="J47" s="167"/>
      <c r="K47" s="167"/>
      <c r="L47" s="199"/>
      <c r="M47" s="199"/>
      <c r="N47" s="128"/>
      <c r="O47" s="16"/>
      <c r="P47" s="16"/>
      <c r="Q47" s="16"/>
    </row>
    <row r="48" spans="1:17" ht="12.75" customHeight="1" x14ac:dyDescent="0.25">
      <c r="A48" s="93" t="s">
        <v>320</v>
      </c>
      <c r="B48" s="114">
        <v>3868</v>
      </c>
      <c r="C48" s="114">
        <v>3959</v>
      </c>
      <c r="D48" s="214">
        <v>3998</v>
      </c>
      <c r="E48" s="114">
        <v>3979</v>
      </c>
      <c r="F48" s="129">
        <v>3988</v>
      </c>
      <c r="G48" s="114"/>
      <c r="H48" s="114"/>
      <c r="I48" s="114"/>
      <c r="J48" s="114"/>
      <c r="K48" s="114"/>
      <c r="L48" s="114"/>
      <c r="M48" s="114"/>
      <c r="N48" s="133">
        <f t="shared" si="0"/>
        <v>3958.4</v>
      </c>
      <c r="O48" s="16"/>
      <c r="P48" s="16"/>
      <c r="Q48" s="16"/>
    </row>
    <row r="49" spans="1:17" s="14" customFormat="1" ht="12.75" customHeight="1" x14ac:dyDescent="0.25">
      <c r="A49" s="90" t="s">
        <v>308</v>
      </c>
      <c r="B49" s="134">
        <v>142081</v>
      </c>
      <c r="C49" s="134">
        <v>142416</v>
      </c>
      <c r="D49" s="134">
        <v>142638</v>
      </c>
      <c r="E49" s="134">
        <v>142772</v>
      </c>
      <c r="F49" s="134">
        <v>142834</v>
      </c>
      <c r="G49" s="134"/>
      <c r="H49" s="134"/>
      <c r="I49" s="134"/>
      <c r="J49" s="134"/>
      <c r="K49" s="134"/>
      <c r="L49" s="134"/>
      <c r="M49" s="134"/>
      <c r="N49" s="133">
        <f t="shared" si="0"/>
        <v>142548.20000000001</v>
      </c>
      <c r="O49" s="16"/>
      <c r="P49" s="16"/>
      <c r="Q49" s="16"/>
    </row>
    <row r="50" spans="1:17" s="14" customFormat="1" ht="12.75" customHeight="1" x14ac:dyDescent="0.25">
      <c r="A50" s="90" t="s">
        <v>289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3"/>
      <c r="O50" s="16"/>
      <c r="P50" s="16"/>
      <c r="Q50" s="16"/>
    </row>
    <row r="51" spans="1:17" s="14" customFormat="1" ht="12.75" customHeight="1" x14ac:dyDescent="0.25">
      <c r="A51" s="90" t="s">
        <v>335</v>
      </c>
      <c r="B51" s="134">
        <v>127793</v>
      </c>
      <c r="C51" s="134">
        <v>130732</v>
      </c>
      <c r="D51" s="134">
        <v>133522</v>
      </c>
      <c r="E51" s="134">
        <v>136208</v>
      </c>
      <c r="F51" s="134">
        <v>138670</v>
      </c>
      <c r="G51" s="134"/>
      <c r="H51" s="134"/>
      <c r="I51" s="134"/>
      <c r="J51" s="134"/>
      <c r="K51" s="134"/>
      <c r="L51" s="134"/>
      <c r="M51" s="134"/>
      <c r="N51" s="133">
        <f t="shared" si="0"/>
        <v>133385</v>
      </c>
      <c r="O51" s="16"/>
      <c r="P51" s="16"/>
      <c r="Q51" s="16"/>
    </row>
    <row r="52" spans="1:17" s="14" customFormat="1" ht="12.75" customHeight="1" x14ac:dyDescent="0.25">
      <c r="A52" s="90" t="s">
        <v>336</v>
      </c>
      <c r="B52" s="134">
        <v>1447</v>
      </c>
      <c r="C52" s="134">
        <v>1336</v>
      </c>
      <c r="D52" s="134">
        <v>1203</v>
      </c>
      <c r="E52" s="134">
        <v>1114</v>
      </c>
      <c r="F52" s="134">
        <v>998</v>
      </c>
      <c r="G52" s="134"/>
      <c r="H52" s="134"/>
      <c r="I52" s="134"/>
      <c r="J52" s="134"/>
      <c r="K52" s="134"/>
      <c r="L52" s="134"/>
      <c r="M52" s="134"/>
      <c r="N52" s="133">
        <f t="shared" si="0"/>
        <v>1219.5999999999999</v>
      </c>
      <c r="O52" s="16"/>
      <c r="P52" s="16"/>
      <c r="Q52" s="16"/>
    </row>
    <row r="53" spans="1:17" s="14" customFormat="1" ht="12.75" customHeight="1" x14ac:dyDescent="0.25">
      <c r="A53" s="90" t="s">
        <v>281</v>
      </c>
      <c r="B53" s="134">
        <v>371</v>
      </c>
      <c r="C53" s="134">
        <v>249</v>
      </c>
      <c r="D53" s="134">
        <v>325</v>
      </c>
      <c r="E53" s="134">
        <v>253</v>
      </c>
      <c r="F53" s="134">
        <v>244</v>
      </c>
      <c r="G53" s="134"/>
      <c r="H53" s="134"/>
      <c r="I53" s="134"/>
      <c r="J53" s="134"/>
      <c r="K53" s="134"/>
      <c r="L53" s="134"/>
      <c r="M53" s="134"/>
      <c r="N53" s="133">
        <f t="shared" si="0"/>
        <v>288.39999999999998</v>
      </c>
      <c r="O53" s="16"/>
      <c r="P53" s="16"/>
      <c r="Q53" s="16"/>
    </row>
    <row r="54" spans="1:17" s="14" customFormat="1" ht="12.75" customHeight="1" x14ac:dyDescent="0.25">
      <c r="A54" s="90" t="s">
        <v>337</v>
      </c>
      <c r="B54" s="134">
        <v>12451</v>
      </c>
      <c r="C54" s="134">
        <v>10096</v>
      </c>
      <c r="D54" s="134">
        <v>7586</v>
      </c>
      <c r="E54" s="134">
        <v>5195</v>
      </c>
      <c r="F54" s="134">
        <v>2921</v>
      </c>
      <c r="G54" s="134"/>
      <c r="H54" s="134"/>
      <c r="I54" s="134"/>
      <c r="J54" s="134"/>
      <c r="K54" s="134"/>
      <c r="L54" s="134"/>
      <c r="M54" s="134"/>
      <c r="N54" s="133">
        <f t="shared" si="0"/>
        <v>7649.8</v>
      </c>
      <c r="O54" s="16"/>
      <c r="P54" s="16"/>
      <c r="Q54" s="16"/>
    </row>
    <row r="55" spans="1:17" s="14" customFormat="1" ht="12.75" customHeight="1" x14ac:dyDescent="0.25">
      <c r="A55" s="90" t="s">
        <v>326</v>
      </c>
      <c r="B55" s="134">
        <v>0</v>
      </c>
      <c r="C55" s="134">
        <v>0</v>
      </c>
      <c r="D55" s="134">
        <v>0</v>
      </c>
      <c r="E55" s="134">
        <v>0</v>
      </c>
      <c r="F55" s="134">
        <v>0</v>
      </c>
      <c r="G55" s="134"/>
      <c r="H55" s="134"/>
      <c r="I55" s="134"/>
      <c r="J55" s="134"/>
      <c r="K55" s="134"/>
      <c r="L55" s="134"/>
      <c r="M55" s="134"/>
      <c r="N55" s="133">
        <f t="shared" si="0"/>
        <v>0</v>
      </c>
      <c r="O55" s="16"/>
      <c r="P55" s="16"/>
      <c r="Q55" s="16"/>
    </row>
    <row r="56" spans="1:17" s="14" customFormat="1" ht="12.75" customHeight="1" x14ac:dyDescent="0.25">
      <c r="A56" s="90" t="s">
        <v>309</v>
      </c>
      <c r="B56" s="134">
        <v>1647</v>
      </c>
      <c r="C56" s="134">
        <v>1752</v>
      </c>
      <c r="D56" s="134">
        <v>1777</v>
      </c>
      <c r="E56" s="134">
        <v>1823</v>
      </c>
      <c r="F56" s="134">
        <v>1852</v>
      </c>
      <c r="G56" s="134"/>
      <c r="H56" s="134"/>
      <c r="I56" s="134"/>
      <c r="J56" s="134"/>
      <c r="K56" s="134"/>
      <c r="L56" s="134"/>
      <c r="M56" s="134"/>
      <c r="N56" s="133">
        <f t="shared" si="0"/>
        <v>1770.2</v>
      </c>
      <c r="O56" s="16"/>
      <c r="P56" s="16"/>
      <c r="Q56" s="16"/>
    </row>
    <row r="57" spans="1:17" s="14" customFormat="1" ht="12.75" customHeight="1" x14ac:dyDescent="0.25">
      <c r="A57" s="90" t="s">
        <v>322</v>
      </c>
      <c r="B57" s="134">
        <v>1457</v>
      </c>
      <c r="C57" s="134">
        <v>1521</v>
      </c>
      <c r="D57" s="134">
        <v>1514</v>
      </c>
      <c r="E57" s="134">
        <v>1563</v>
      </c>
      <c r="F57" s="134">
        <v>1614</v>
      </c>
      <c r="G57" s="134"/>
      <c r="H57" s="134"/>
      <c r="I57" s="134"/>
      <c r="J57" s="134"/>
      <c r="K57" s="134"/>
      <c r="L57" s="134"/>
      <c r="M57" s="134"/>
      <c r="N57" s="133">
        <f t="shared" si="0"/>
        <v>1533.8</v>
      </c>
      <c r="O57" s="16"/>
      <c r="P57" s="16"/>
      <c r="Q57" s="16"/>
    </row>
    <row r="58" spans="1:17" s="14" customFormat="1" ht="12.75" customHeight="1" x14ac:dyDescent="0.25">
      <c r="A58" s="96" t="s">
        <v>313</v>
      </c>
      <c r="B58" s="134">
        <v>35</v>
      </c>
      <c r="C58" s="134">
        <v>45</v>
      </c>
      <c r="D58" s="134">
        <v>39</v>
      </c>
      <c r="E58" s="134">
        <v>49</v>
      </c>
      <c r="F58" s="134">
        <v>62</v>
      </c>
      <c r="G58" s="134"/>
      <c r="H58" s="134"/>
      <c r="I58" s="134"/>
      <c r="J58" s="134"/>
      <c r="K58" s="134"/>
      <c r="L58" s="134"/>
      <c r="M58" s="134"/>
      <c r="N58" s="133">
        <f t="shared" si="0"/>
        <v>46</v>
      </c>
      <c r="O58" s="16"/>
      <c r="P58" s="16"/>
      <c r="Q58" s="16"/>
    </row>
    <row r="59" spans="1:17" s="14" customFormat="1" ht="12.75" customHeight="1" x14ac:dyDescent="0.25">
      <c r="A59" s="87" t="s">
        <v>314</v>
      </c>
      <c r="B59" s="134">
        <v>34</v>
      </c>
      <c r="C59" s="134">
        <v>46</v>
      </c>
      <c r="D59" s="134">
        <v>38</v>
      </c>
      <c r="E59" s="134">
        <v>36</v>
      </c>
      <c r="F59" s="134">
        <v>43</v>
      </c>
      <c r="G59" s="134"/>
      <c r="H59" s="134"/>
      <c r="I59" s="134"/>
      <c r="J59" s="134"/>
      <c r="K59" s="134"/>
      <c r="L59" s="134"/>
      <c r="M59" s="134"/>
      <c r="N59" s="133">
        <f t="shared" si="0"/>
        <v>39.4</v>
      </c>
      <c r="O59" s="16"/>
      <c r="P59" s="16"/>
      <c r="Q59" s="16"/>
    </row>
    <row r="60" spans="1:17" s="14" customFormat="1" ht="12.75" customHeight="1" x14ac:dyDescent="0.25">
      <c r="A60" s="96" t="s">
        <v>318</v>
      </c>
      <c r="B60" s="134">
        <v>5964</v>
      </c>
      <c r="C60" s="134">
        <v>5968</v>
      </c>
      <c r="D60" s="134">
        <v>6003</v>
      </c>
      <c r="E60" s="134">
        <v>6032</v>
      </c>
      <c r="F60" s="134">
        <v>6069</v>
      </c>
      <c r="G60" s="134"/>
      <c r="H60" s="134"/>
      <c r="I60" s="134"/>
      <c r="J60" s="134"/>
      <c r="K60" s="134"/>
      <c r="L60" s="134"/>
      <c r="M60" s="134"/>
      <c r="N60" s="133">
        <f t="shared" si="0"/>
        <v>6007.2</v>
      </c>
      <c r="O60" s="20"/>
      <c r="P60" s="20"/>
      <c r="Q60" s="20"/>
    </row>
    <row r="61" spans="1:17" s="14" customFormat="1" ht="12.75" customHeight="1" x14ac:dyDescent="0.2">
      <c r="A61" s="87" t="s">
        <v>315</v>
      </c>
      <c r="B61" s="134">
        <v>1259</v>
      </c>
      <c r="C61" s="134">
        <v>1244</v>
      </c>
      <c r="D61" s="134">
        <v>1243</v>
      </c>
      <c r="E61" s="134">
        <v>1237</v>
      </c>
      <c r="F61" s="134">
        <v>1237</v>
      </c>
      <c r="G61" s="134"/>
      <c r="H61" s="134"/>
      <c r="I61" s="134"/>
      <c r="J61" s="134"/>
      <c r="K61" s="134"/>
      <c r="L61" s="134"/>
      <c r="M61" s="134"/>
      <c r="N61" s="133">
        <f t="shared" si="0"/>
        <v>1244</v>
      </c>
      <c r="O61" s="6"/>
      <c r="P61" s="6"/>
      <c r="Q61" s="6"/>
    </row>
    <row r="62" spans="1:17" s="14" customFormat="1" ht="12.75" customHeight="1" x14ac:dyDescent="0.25">
      <c r="A62" s="87" t="s">
        <v>316</v>
      </c>
      <c r="B62" s="134">
        <v>345</v>
      </c>
      <c r="C62" s="134">
        <v>333</v>
      </c>
      <c r="D62" s="134">
        <v>328</v>
      </c>
      <c r="E62" s="134">
        <v>321</v>
      </c>
      <c r="F62" s="134">
        <v>313</v>
      </c>
      <c r="G62" s="134"/>
      <c r="H62" s="134"/>
      <c r="I62" s="134"/>
      <c r="J62" s="134"/>
      <c r="K62" s="134"/>
      <c r="L62" s="134"/>
      <c r="M62" s="134"/>
      <c r="N62" s="133">
        <f t="shared" si="0"/>
        <v>328</v>
      </c>
      <c r="O62" s="16"/>
      <c r="P62" s="16"/>
      <c r="Q62" s="16"/>
    </row>
    <row r="63" spans="1:17" s="14" customFormat="1" ht="12.75" customHeight="1" x14ac:dyDescent="0.25">
      <c r="A63" s="109" t="s">
        <v>317</v>
      </c>
      <c r="B63" s="134">
        <v>64</v>
      </c>
      <c r="C63" s="134">
        <v>65</v>
      </c>
      <c r="D63" s="134">
        <v>66</v>
      </c>
      <c r="E63" s="134">
        <v>65</v>
      </c>
      <c r="F63" s="134">
        <v>65</v>
      </c>
      <c r="G63" s="134"/>
      <c r="H63" s="134"/>
      <c r="I63" s="134"/>
      <c r="J63" s="134"/>
      <c r="K63" s="134"/>
      <c r="L63" s="134"/>
      <c r="M63" s="134"/>
      <c r="N63" s="133">
        <f t="shared" si="0"/>
        <v>65</v>
      </c>
      <c r="O63" s="16"/>
      <c r="P63" s="16"/>
      <c r="Q63" s="16"/>
    </row>
    <row r="64" spans="1:17" s="6" customFormat="1" ht="12.75" customHeight="1" x14ac:dyDescent="0.25">
      <c r="A64" s="124" t="s">
        <v>323</v>
      </c>
      <c r="B64" s="128">
        <v>164777</v>
      </c>
      <c r="C64" s="128">
        <v>165613</v>
      </c>
      <c r="D64" s="128">
        <v>166195</v>
      </c>
      <c r="E64" s="128">
        <v>166528</v>
      </c>
      <c r="F64" s="128">
        <v>167018</v>
      </c>
      <c r="G64" s="128"/>
      <c r="H64" s="128"/>
      <c r="I64" s="128"/>
      <c r="J64" s="128"/>
      <c r="K64" s="128"/>
      <c r="L64" s="128"/>
      <c r="M64" s="128"/>
      <c r="N64" s="128">
        <f t="shared" si="0"/>
        <v>166026.20000000001</v>
      </c>
      <c r="O64" s="16"/>
      <c r="P64" s="16"/>
      <c r="Q64" s="16"/>
    </row>
    <row r="65" spans="1:17" s="16" customFormat="1" ht="12.75" customHeight="1" x14ac:dyDescent="0.25">
      <c r="A65" s="98" t="s">
        <v>199</v>
      </c>
      <c r="B65" s="114">
        <v>7050</v>
      </c>
      <c r="C65" s="114">
        <v>7917</v>
      </c>
      <c r="D65" s="114">
        <v>7982</v>
      </c>
      <c r="E65" s="114">
        <v>7946</v>
      </c>
      <c r="F65" s="114">
        <v>8079</v>
      </c>
      <c r="G65" s="114"/>
      <c r="H65" s="114"/>
      <c r="I65" s="114"/>
      <c r="J65" s="114"/>
      <c r="K65" s="114"/>
      <c r="L65" s="114"/>
      <c r="M65" s="114"/>
      <c r="N65" s="133">
        <f t="shared" si="0"/>
        <v>7794.8</v>
      </c>
      <c r="O65" s="21"/>
      <c r="P65" s="21"/>
      <c r="Q65" s="21"/>
    </row>
    <row r="66" spans="1:17" s="16" customFormat="1" ht="12.75" customHeight="1" x14ac:dyDescent="0.25">
      <c r="A66" s="98" t="s">
        <v>200</v>
      </c>
      <c r="B66" s="114">
        <v>2714</v>
      </c>
      <c r="C66" s="114">
        <v>2698</v>
      </c>
      <c r="D66" s="114">
        <v>2711</v>
      </c>
      <c r="E66" s="114">
        <v>2700</v>
      </c>
      <c r="F66" s="114">
        <v>2746</v>
      </c>
      <c r="G66" s="114"/>
      <c r="H66" s="114"/>
      <c r="I66" s="114"/>
      <c r="J66" s="114"/>
      <c r="K66" s="114"/>
      <c r="L66" s="114"/>
      <c r="M66" s="114"/>
      <c r="N66" s="133">
        <f t="shared" si="0"/>
        <v>2713.8</v>
      </c>
      <c r="O66" s="21"/>
      <c r="P66" s="21"/>
      <c r="Q66" s="21"/>
    </row>
    <row r="67" spans="1:17" s="16" customFormat="1" ht="12.75" customHeight="1" x14ac:dyDescent="0.25">
      <c r="A67" s="98" t="s">
        <v>201</v>
      </c>
      <c r="B67" s="114">
        <v>161755</v>
      </c>
      <c r="C67" s="114">
        <v>162326</v>
      </c>
      <c r="D67" s="114">
        <v>162909</v>
      </c>
      <c r="E67" s="114">
        <v>163266</v>
      </c>
      <c r="F67" s="114">
        <v>163686</v>
      </c>
      <c r="G67" s="114"/>
      <c r="H67" s="114"/>
      <c r="I67" s="114"/>
      <c r="J67" s="114"/>
      <c r="K67" s="114"/>
      <c r="L67" s="114"/>
      <c r="M67" s="114"/>
      <c r="N67" s="133">
        <f t="shared" si="0"/>
        <v>162788.4</v>
      </c>
      <c r="O67" s="21"/>
      <c r="P67" s="21"/>
      <c r="Q67" s="21"/>
    </row>
    <row r="68" spans="1:17" s="16" customFormat="1" ht="12.75" customHeight="1" x14ac:dyDescent="0.25">
      <c r="A68" s="98" t="s">
        <v>202</v>
      </c>
      <c r="B68" s="114">
        <v>52391</v>
      </c>
      <c r="C68" s="114">
        <v>52644</v>
      </c>
      <c r="D68" s="114">
        <v>52894</v>
      </c>
      <c r="E68" s="114">
        <v>53065</v>
      </c>
      <c r="F68" s="114">
        <v>53278</v>
      </c>
      <c r="G68" s="114"/>
      <c r="H68" s="114"/>
      <c r="I68" s="114"/>
      <c r="J68" s="114"/>
      <c r="K68" s="114"/>
      <c r="L68" s="114"/>
      <c r="M68" s="114"/>
      <c r="N68" s="133">
        <f t="shared" si="0"/>
        <v>52854.400000000001</v>
      </c>
      <c r="O68" s="21"/>
      <c r="P68" s="21"/>
      <c r="Q68" s="21"/>
    </row>
    <row r="69" spans="1:17" s="16" customFormat="1" ht="12.75" customHeight="1" x14ac:dyDescent="0.25">
      <c r="A69" s="98" t="s">
        <v>203</v>
      </c>
      <c r="B69" s="114">
        <v>92723</v>
      </c>
      <c r="C69" s="114">
        <v>92865</v>
      </c>
      <c r="D69" s="114">
        <v>93095</v>
      </c>
      <c r="E69" s="114">
        <v>93233</v>
      </c>
      <c r="F69" s="114">
        <v>93343</v>
      </c>
      <c r="G69" s="114"/>
      <c r="H69" s="114"/>
      <c r="I69" s="114"/>
      <c r="J69" s="114"/>
      <c r="K69" s="114"/>
      <c r="L69" s="114"/>
      <c r="M69" s="114"/>
      <c r="N69" s="133">
        <f t="shared" ref="N69:N101" si="1">AVERAGE(B69:M69)</f>
        <v>93051.8</v>
      </c>
      <c r="O69" s="21"/>
      <c r="P69" s="21"/>
      <c r="Q69" s="21"/>
    </row>
    <row r="70" spans="1:17" s="16" customFormat="1" ht="12.75" customHeight="1" x14ac:dyDescent="0.25">
      <c r="A70" s="98" t="s">
        <v>204</v>
      </c>
      <c r="B70" s="114">
        <v>65556</v>
      </c>
      <c r="C70" s="114">
        <v>65933</v>
      </c>
      <c r="D70" s="114">
        <v>66243</v>
      </c>
      <c r="E70" s="114">
        <v>66401</v>
      </c>
      <c r="F70" s="114">
        <v>66672</v>
      </c>
      <c r="G70" s="114"/>
      <c r="H70" s="114"/>
      <c r="I70" s="114"/>
      <c r="J70" s="114"/>
      <c r="K70" s="114"/>
      <c r="L70" s="114"/>
      <c r="M70" s="114"/>
      <c r="N70" s="133">
        <f t="shared" si="1"/>
        <v>66161</v>
      </c>
      <c r="O70" s="21"/>
      <c r="P70" s="21"/>
      <c r="Q70" s="21"/>
    </row>
    <row r="71" spans="1:17" s="16" customFormat="1" ht="12.75" customHeight="1" x14ac:dyDescent="0.25">
      <c r="A71" s="122" t="s">
        <v>205</v>
      </c>
      <c r="B71" s="114">
        <v>72</v>
      </c>
      <c r="C71" s="114">
        <v>73</v>
      </c>
      <c r="D71" s="114">
        <v>74</v>
      </c>
      <c r="E71" s="114">
        <v>74</v>
      </c>
      <c r="F71" s="114">
        <v>75</v>
      </c>
      <c r="G71" s="114"/>
      <c r="H71" s="114"/>
      <c r="I71" s="114"/>
      <c r="J71" s="114"/>
      <c r="K71" s="114"/>
      <c r="L71" s="114"/>
      <c r="M71" s="114"/>
      <c r="N71" s="133">
        <f t="shared" si="1"/>
        <v>73.599999999999994</v>
      </c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4">
        <v>171</v>
      </c>
      <c r="C72" s="114">
        <v>145</v>
      </c>
      <c r="D72" s="114">
        <v>195</v>
      </c>
      <c r="E72" s="114">
        <v>178</v>
      </c>
      <c r="F72" s="114">
        <v>185</v>
      </c>
      <c r="G72" s="114"/>
      <c r="H72" s="114"/>
      <c r="I72" s="114"/>
      <c r="J72" s="114"/>
      <c r="K72" s="114"/>
      <c r="L72" s="114"/>
      <c r="M72" s="114"/>
      <c r="N72" s="133">
        <f t="shared" si="1"/>
        <v>174.8</v>
      </c>
      <c r="O72" s="21"/>
      <c r="P72" s="21"/>
      <c r="Q72" s="21"/>
    </row>
    <row r="73" spans="1:17" s="6" customFormat="1" ht="12.75" customHeight="1" x14ac:dyDescent="0.2">
      <c r="A73" s="100" t="s">
        <v>224</v>
      </c>
      <c r="B73" s="114">
        <v>6</v>
      </c>
      <c r="C73" s="114">
        <v>5</v>
      </c>
      <c r="D73" s="114">
        <v>0</v>
      </c>
      <c r="E73" s="114">
        <v>2</v>
      </c>
      <c r="F73" s="114">
        <v>6</v>
      </c>
      <c r="G73" s="114"/>
      <c r="H73" s="114"/>
      <c r="I73" s="114"/>
      <c r="J73" s="114"/>
      <c r="K73" s="114"/>
      <c r="L73" s="114"/>
      <c r="M73" s="114"/>
      <c r="N73" s="133">
        <f t="shared" si="1"/>
        <v>3.8</v>
      </c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4">
        <v>0</v>
      </c>
      <c r="C74" s="114">
        <v>2</v>
      </c>
      <c r="D74" s="114">
        <v>2</v>
      </c>
      <c r="E74" s="114">
        <v>2</v>
      </c>
      <c r="F74" s="114">
        <v>2</v>
      </c>
      <c r="G74" s="114"/>
      <c r="H74" s="114"/>
      <c r="I74" s="114"/>
      <c r="J74" s="114"/>
      <c r="K74" s="114"/>
      <c r="L74" s="114"/>
      <c r="M74" s="114"/>
      <c r="N74" s="133">
        <f t="shared" si="1"/>
        <v>1.6</v>
      </c>
      <c r="O74" s="21"/>
      <c r="P74" s="21"/>
      <c r="Q74" s="21"/>
    </row>
    <row r="75" spans="1:17" s="16" customFormat="1" ht="12.75" customHeight="1" x14ac:dyDescent="0.25">
      <c r="A75" s="98" t="s">
        <v>208</v>
      </c>
      <c r="B75" s="114">
        <v>29</v>
      </c>
      <c r="C75" s="114">
        <v>24</v>
      </c>
      <c r="D75" s="114">
        <v>33</v>
      </c>
      <c r="E75" s="114">
        <v>24</v>
      </c>
      <c r="F75" s="114">
        <v>45</v>
      </c>
      <c r="G75" s="114"/>
      <c r="H75" s="114"/>
      <c r="I75" s="114"/>
      <c r="J75" s="114"/>
      <c r="K75" s="114"/>
      <c r="L75" s="114"/>
      <c r="M75" s="114"/>
      <c r="N75" s="133">
        <f t="shared" si="1"/>
        <v>31</v>
      </c>
      <c r="O75" s="21"/>
      <c r="P75" s="21"/>
      <c r="Q75" s="21"/>
    </row>
    <row r="76" spans="1:17" s="16" customFormat="1" ht="12.75" customHeight="1" x14ac:dyDescent="0.25">
      <c r="A76" s="98" t="s">
        <v>209</v>
      </c>
      <c r="B76" s="114">
        <v>41</v>
      </c>
      <c r="C76" s="114">
        <v>48</v>
      </c>
      <c r="D76" s="114">
        <v>43</v>
      </c>
      <c r="E76" s="114">
        <v>36</v>
      </c>
      <c r="F76" s="114">
        <v>37</v>
      </c>
      <c r="G76" s="114"/>
      <c r="H76" s="114"/>
      <c r="I76" s="114"/>
      <c r="J76" s="114"/>
      <c r="K76" s="114"/>
      <c r="L76" s="114"/>
      <c r="M76" s="114"/>
      <c r="N76" s="133">
        <f t="shared" si="1"/>
        <v>41</v>
      </c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97</v>
      </c>
      <c r="C77" s="17">
        <v>165</v>
      </c>
      <c r="D77" s="17">
        <v>127</v>
      </c>
      <c r="E77" s="17">
        <v>93</v>
      </c>
      <c r="F77" s="17">
        <v>115</v>
      </c>
      <c r="G77" s="17"/>
      <c r="H77" s="17"/>
      <c r="I77" s="17"/>
      <c r="J77" s="17"/>
      <c r="K77" s="17"/>
      <c r="L77" s="17"/>
      <c r="M77" s="17"/>
      <c r="N77" s="133">
        <f t="shared" si="1"/>
        <v>119.4</v>
      </c>
    </row>
    <row r="78" spans="1:17" s="21" customFormat="1" ht="12.75" customHeight="1" x14ac:dyDescent="0.2">
      <c r="A78" s="98" t="s">
        <v>211</v>
      </c>
      <c r="B78" s="17">
        <v>8</v>
      </c>
      <c r="C78" s="17">
        <v>6</v>
      </c>
      <c r="D78" s="17">
        <v>9</v>
      </c>
      <c r="E78" s="17">
        <v>8</v>
      </c>
      <c r="F78" s="17">
        <v>12</v>
      </c>
      <c r="G78" s="17"/>
      <c r="H78" s="17"/>
      <c r="I78" s="17"/>
      <c r="J78" s="17"/>
      <c r="K78" s="17"/>
      <c r="L78" s="17"/>
      <c r="M78" s="17"/>
      <c r="N78" s="133">
        <f t="shared" si="1"/>
        <v>8.6</v>
      </c>
    </row>
    <row r="79" spans="1:17" s="21" customFormat="1" ht="12.75" customHeight="1" x14ac:dyDescent="0.2">
      <c r="A79" s="100" t="s">
        <v>212</v>
      </c>
      <c r="B79" s="17">
        <v>64</v>
      </c>
      <c r="C79" s="17">
        <v>63</v>
      </c>
      <c r="D79" s="17">
        <v>52</v>
      </c>
      <c r="E79" s="17">
        <v>67</v>
      </c>
      <c r="F79" s="17">
        <v>62</v>
      </c>
      <c r="G79" s="17"/>
      <c r="H79" s="17"/>
      <c r="I79" s="17"/>
      <c r="J79" s="17"/>
      <c r="K79" s="17"/>
      <c r="L79" s="17"/>
      <c r="M79" s="17"/>
      <c r="N79" s="133">
        <f t="shared" si="1"/>
        <v>61.6</v>
      </c>
    </row>
    <row r="80" spans="1:17" s="21" customFormat="1" ht="12.75" customHeight="1" x14ac:dyDescent="0.2">
      <c r="A80" s="100" t="s">
        <v>213</v>
      </c>
      <c r="B80" s="17">
        <v>85</v>
      </c>
      <c r="C80" s="17">
        <v>133</v>
      </c>
      <c r="D80" s="17">
        <v>113</v>
      </c>
      <c r="E80" s="17">
        <v>109</v>
      </c>
      <c r="F80" s="17">
        <v>120</v>
      </c>
      <c r="G80" s="17"/>
      <c r="H80" s="17"/>
      <c r="I80" s="17"/>
      <c r="J80" s="17"/>
      <c r="K80" s="17"/>
      <c r="L80" s="17"/>
      <c r="M80" s="17"/>
      <c r="N80" s="133">
        <f t="shared" si="1"/>
        <v>112</v>
      </c>
    </row>
    <row r="81" spans="1:17" s="21" customFormat="1" ht="12.75" customHeight="1" x14ac:dyDescent="0.2">
      <c r="A81" s="99" t="s">
        <v>214</v>
      </c>
      <c r="B81" s="18">
        <v>2</v>
      </c>
      <c r="C81" s="18">
        <v>2</v>
      </c>
      <c r="D81" s="18">
        <v>1</v>
      </c>
      <c r="E81" s="18">
        <v>2</v>
      </c>
      <c r="F81" s="18">
        <v>3</v>
      </c>
      <c r="G81" s="18"/>
      <c r="H81" s="18"/>
      <c r="I81" s="18"/>
      <c r="J81" s="18"/>
      <c r="K81" s="18"/>
      <c r="L81" s="18"/>
      <c r="M81" s="18"/>
      <c r="N81" s="133">
        <f t="shared" si="1"/>
        <v>2</v>
      </c>
    </row>
    <row r="82" spans="1:17" s="21" customFormat="1" ht="12.75" customHeight="1" x14ac:dyDescent="0.2">
      <c r="A82" s="101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28"/>
    </row>
    <row r="83" spans="1:17" s="21" customFormat="1" ht="12.75" customHeight="1" x14ac:dyDescent="0.2">
      <c r="A83" s="125" t="s">
        <v>324</v>
      </c>
      <c r="B83" s="138">
        <v>58101</v>
      </c>
      <c r="C83" s="138">
        <v>58129</v>
      </c>
      <c r="D83" s="138">
        <v>58488</v>
      </c>
      <c r="E83" s="138">
        <v>58565</v>
      </c>
      <c r="F83" s="138">
        <v>58700</v>
      </c>
      <c r="G83" s="138"/>
      <c r="H83" s="138"/>
      <c r="I83" s="138"/>
      <c r="J83" s="138"/>
      <c r="K83" s="138"/>
      <c r="L83" s="138"/>
      <c r="M83" s="138"/>
      <c r="N83" s="128">
        <f t="shared" si="1"/>
        <v>58396.6</v>
      </c>
    </row>
    <row r="84" spans="1:17" s="21" customFormat="1" ht="12.75" customHeight="1" x14ac:dyDescent="0.2">
      <c r="A84" s="98" t="s">
        <v>327</v>
      </c>
      <c r="B84" s="136">
        <v>20137</v>
      </c>
      <c r="C84" s="136">
        <v>20160</v>
      </c>
      <c r="D84" s="136">
        <v>20451</v>
      </c>
      <c r="E84" s="136">
        <v>20499</v>
      </c>
      <c r="F84" s="136">
        <v>20656</v>
      </c>
      <c r="G84" s="136"/>
      <c r="H84" s="136"/>
      <c r="I84" s="136"/>
      <c r="J84" s="136"/>
      <c r="K84" s="136"/>
      <c r="L84" s="136"/>
      <c r="M84" s="136"/>
      <c r="N84" s="133">
        <f t="shared" si="1"/>
        <v>20380.599999999999</v>
      </c>
    </row>
    <row r="85" spans="1:17" s="21" customFormat="1" ht="12.75" customHeight="1" x14ac:dyDescent="0.2">
      <c r="A85" s="98" t="s">
        <v>352</v>
      </c>
      <c r="B85" s="136">
        <v>19737</v>
      </c>
      <c r="C85" s="136">
        <v>19748</v>
      </c>
      <c r="D85" s="136">
        <v>20033</v>
      </c>
      <c r="E85" s="136">
        <v>20077</v>
      </c>
      <c r="F85" s="136">
        <v>20224</v>
      </c>
      <c r="G85" s="136"/>
      <c r="H85" s="136"/>
      <c r="I85" s="136"/>
      <c r="J85" s="136"/>
      <c r="K85" s="136"/>
      <c r="L85" s="136"/>
      <c r="M85" s="136"/>
      <c r="N85" s="133">
        <f t="shared" si="1"/>
        <v>19963.8</v>
      </c>
    </row>
    <row r="86" spans="1:17" s="21" customFormat="1" ht="12.75" customHeight="1" x14ac:dyDescent="0.2">
      <c r="A86" s="98" t="s">
        <v>353</v>
      </c>
      <c r="B86" s="136">
        <v>400</v>
      </c>
      <c r="C86" s="136">
        <v>412</v>
      </c>
      <c r="D86" s="136">
        <v>418</v>
      </c>
      <c r="E86" s="136">
        <v>422</v>
      </c>
      <c r="F86" s="136">
        <v>432</v>
      </c>
      <c r="G86" s="136"/>
      <c r="H86" s="136"/>
      <c r="I86" s="136"/>
      <c r="J86" s="136"/>
      <c r="K86" s="136"/>
      <c r="L86" s="136"/>
      <c r="M86" s="136"/>
      <c r="N86" s="133">
        <f t="shared" si="1"/>
        <v>416.8</v>
      </c>
      <c r="O86" s="9"/>
      <c r="P86" s="9"/>
      <c r="Q86" s="9"/>
    </row>
    <row r="87" spans="1:17" s="21" customFormat="1" ht="12.75" customHeight="1" x14ac:dyDescent="0.2">
      <c r="A87" s="98" t="s">
        <v>330</v>
      </c>
      <c r="B87" s="136">
        <v>1980</v>
      </c>
      <c r="C87" s="136">
        <v>1870</v>
      </c>
      <c r="D87" s="136">
        <v>1884</v>
      </c>
      <c r="E87" s="136">
        <v>1864</v>
      </c>
      <c r="F87" s="136">
        <v>1837</v>
      </c>
      <c r="G87" s="136"/>
      <c r="H87" s="136"/>
      <c r="I87" s="136"/>
      <c r="J87" s="136"/>
      <c r="K87" s="136"/>
      <c r="L87" s="136"/>
      <c r="M87" s="136"/>
      <c r="N87" s="133">
        <f t="shared" si="1"/>
        <v>1887</v>
      </c>
      <c r="O87" s="9"/>
      <c r="P87" s="9"/>
      <c r="Q87" s="9"/>
    </row>
    <row r="88" spans="1:17" s="21" customFormat="1" ht="12.75" customHeight="1" x14ac:dyDescent="0.2">
      <c r="A88" s="98" t="s">
        <v>351</v>
      </c>
      <c r="B88" s="136">
        <v>35984</v>
      </c>
      <c r="C88" s="136">
        <v>36099</v>
      </c>
      <c r="D88" s="136">
        <v>36153</v>
      </c>
      <c r="E88" s="136">
        <v>36202</v>
      </c>
      <c r="F88" s="136">
        <v>36207</v>
      </c>
      <c r="G88" s="136"/>
      <c r="H88" s="136"/>
      <c r="I88" s="136"/>
      <c r="J88" s="136"/>
      <c r="K88" s="136"/>
      <c r="L88" s="136"/>
      <c r="M88" s="136"/>
      <c r="N88" s="133">
        <f t="shared" si="1"/>
        <v>36129</v>
      </c>
      <c r="O88" s="9"/>
      <c r="P88" s="9"/>
      <c r="Q88" s="9"/>
    </row>
    <row r="89" spans="1:17" s="21" customFormat="1" ht="12.75" customHeight="1" x14ac:dyDescent="0.2">
      <c r="A89" s="98" t="s">
        <v>354</v>
      </c>
      <c r="B89" s="136">
        <v>33223</v>
      </c>
      <c r="C89" s="136">
        <v>33337</v>
      </c>
      <c r="D89" s="136">
        <v>33140</v>
      </c>
      <c r="E89" s="136">
        <v>33465</v>
      </c>
      <c r="F89" s="136">
        <v>33478</v>
      </c>
      <c r="G89" s="136"/>
      <c r="H89" s="136"/>
      <c r="I89" s="136"/>
      <c r="J89" s="136"/>
      <c r="K89" s="136"/>
      <c r="L89" s="136"/>
      <c r="M89" s="136"/>
      <c r="N89" s="133">
        <f t="shared" si="1"/>
        <v>33328.6</v>
      </c>
      <c r="O89" s="9"/>
      <c r="P89" s="9"/>
      <c r="Q89" s="9"/>
    </row>
    <row r="90" spans="1:17" s="21" customFormat="1" ht="12.75" customHeight="1" x14ac:dyDescent="0.2">
      <c r="A90" s="98" t="s">
        <v>355</v>
      </c>
      <c r="B90" s="136">
        <v>1338</v>
      </c>
      <c r="C90" s="136">
        <v>1337</v>
      </c>
      <c r="D90" s="136">
        <v>1325</v>
      </c>
      <c r="E90" s="136">
        <v>1328</v>
      </c>
      <c r="F90" s="136">
        <v>1328</v>
      </c>
      <c r="G90" s="136"/>
      <c r="H90" s="136"/>
      <c r="I90" s="136"/>
      <c r="J90" s="136"/>
      <c r="K90" s="136"/>
      <c r="L90" s="136"/>
      <c r="M90" s="136"/>
      <c r="N90" s="133">
        <f t="shared" si="1"/>
        <v>1331.2</v>
      </c>
      <c r="O90" s="9"/>
      <c r="P90" s="9"/>
      <c r="Q90" s="9"/>
    </row>
    <row r="91" spans="1:17" s="21" customFormat="1" ht="12.75" customHeight="1" x14ac:dyDescent="0.2">
      <c r="A91" s="98" t="s">
        <v>356</v>
      </c>
      <c r="B91" s="136">
        <v>1358</v>
      </c>
      <c r="C91" s="136">
        <v>1356</v>
      </c>
      <c r="D91" s="136">
        <v>1347</v>
      </c>
      <c r="E91" s="136">
        <v>1340</v>
      </c>
      <c r="F91" s="136">
        <v>1331</v>
      </c>
      <c r="G91" s="136"/>
      <c r="H91" s="136"/>
      <c r="I91" s="136"/>
      <c r="J91" s="136"/>
      <c r="K91" s="136"/>
      <c r="L91" s="136"/>
      <c r="M91" s="136"/>
      <c r="N91" s="133">
        <f t="shared" si="1"/>
        <v>1346.4</v>
      </c>
      <c r="O91" s="9"/>
      <c r="P91" s="9"/>
      <c r="Q91" s="9"/>
    </row>
    <row r="92" spans="1:17" s="21" customFormat="1" ht="12.75" customHeight="1" x14ac:dyDescent="0.2">
      <c r="A92" s="98" t="s">
        <v>357</v>
      </c>
      <c r="B92" s="136">
        <v>30</v>
      </c>
      <c r="C92" s="136">
        <v>34</v>
      </c>
      <c r="D92" s="136">
        <v>34</v>
      </c>
      <c r="E92" s="136">
        <v>35</v>
      </c>
      <c r="F92" s="136">
        <v>33</v>
      </c>
      <c r="G92" s="136"/>
      <c r="H92" s="136"/>
      <c r="I92" s="136"/>
      <c r="J92" s="136"/>
      <c r="K92" s="136"/>
      <c r="L92" s="136"/>
      <c r="M92" s="136"/>
      <c r="N92" s="133">
        <f t="shared" si="1"/>
        <v>33.200000000000003</v>
      </c>
      <c r="O92" s="9"/>
      <c r="P92" s="9"/>
      <c r="Q92" s="9"/>
    </row>
    <row r="93" spans="1:17" s="21" customFormat="1" ht="12.75" customHeight="1" x14ac:dyDescent="0.2">
      <c r="A93" s="104" t="s">
        <v>358</v>
      </c>
      <c r="B93" s="137">
        <v>35</v>
      </c>
      <c r="C93" s="137">
        <v>35</v>
      </c>
      <c r="D93" s="137">
        <v>37</v>
      </c>
      <c r="E93" s="137">
        <v>34</v>
      </c>
      <c r="F93" s="137">
        <v>37</v>
      </c>
      <c r="G93" s="137"/>
      <c r="H93" s="137"/>
      <c r="I93" s="137"/>
      <c r="J93" s="137"/>
      <c r="K93" s="137"/>
      <c r="L93" s="137"/>
      <c r="M93" s="137"/>
      <c r="N93" s="133">
        <f t="shared" si="1"/>
        <v>35.6</v>
      </c>
      <c r="O93" s="9"/>
      <c r="P93" s="9"/>
      <c r="Q93" s="9"/>
    </row>
    <row r="94" spans="1:17" s="21" customFormat="1" ht="12.75" customHeight="1" x14ac:dyDescent="0.2">
      <c r="A94" s="101"/>
      <c r="B94" s="135"/>
      <c r="C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28"/>
      <c r="O94" s="9"/>
      <c r="P94" s="9"/>
      <c r="Q94" s="9"/>
    </row>
    <row r="95" spans="1:17" s="21" customFormat="1" ht="12.75" customHeight="1" x14ac:dyDescent="0.2">
      <c r="A95" s="85" t="s">
        <v>154</v>
      </c>
      <c r="B95" s="167"/>
      <c r="C95" s="167"/>
      <c r="D95" s="167"/>
      <c r="E95" s="126"/>
      <c r="F95" s="199"/>
      <c r="G95" s="199"/>
      <c r="H95" s="199"/>
      <c r="I95" s="199"/>
      <c r="J95" s="199"/>
      <c r="K95" s="199"/>
      <c r="L95" s="199"/>
      <c r="M95" s="199"/>
      <c r="N95" s="128"/>
      <c r="O95" s="9"/>
      <c r="P95" s="9"/>
      <c r="Q95" s="9"/>
    </row>
    <row r="96" spans="1:17" s="21" customFormat="1" ht="12.75" customHeight="1" x14ac:dyDescent="0.2">
      <c r="A96" s="102" t="s">
        <v>148</v>
      </c>
      <c r="B96" s="136">
        <v>116177</v>
      </c>
      <c r="C96" s="136">
        <v>112535</v>
      </c>
      <c r="D96" s="136">
        <v>115441</v>
      </c>
      <c r="E96" s="136">
        <v>116005</v>
      </c>
      <c r="F96" s="136">
        <v>114779</v>
      </c>
      <c r="G96" s="136"/>
      <c r="H96" s="136"/>
      <c r="I96" s="136"/>
      <c r="J96" s="136"/>
      <c r="K96" s="136"/>
      <c r="L96" s="136"/>
      <c r="M96" s="136"/>
      <c r="N96" s="133">
        <f t="shared" si="1"/>
        <v>114987.4</v>
      </c>
      <c r="O96" s="9"/>
      <c r="P96" s="9"/>
      <c r="Q96" s="9"/>
    </row>
    <row r="97" spans="1:17" s="21" customFormat="1" ht="12.75" customHeight="1" x14ac:dyDescent="0.2">
      <c r="A97" s="103" t="s">
        <v>149</v>
      </c>
      <c r="B97" s="136">
        <v>19992</v>
      </c>
      <c r="C97" s="136">
        <v>20057</v>
      </c>
      <c r="D97" s="136">
        <v>20279</v>
      </c>
      <c r="E97" s="136">
        <v>20271</v>
      </c>
      <c r="F97" s="136">
        <v>20116</v>
      </c>
      <c r="G97" s="136"/>
      <c r="H97" s="136"/>
      <c r="I97" s="136"/>
      <c r="J97" s="136"/>
      <c r="K97" s="136"/>
      <c r="L97" s="136"/>
      <c r="M97" s="136"/>
      <c r="N97" s="133">
        <f t="shared" si="1"/>
        <v>20143</v>
      </c>
      <c r="O97" s="9"/>
      <c r="P97" s="9"/>
      <c r="Q97" s="9"/>
    </row>
    <row r="98" spans="1:17" s="21" customFormat="1" ht="12.75" customHeight="1" x14ac:dyDescent="0.2">
      <c r="A98" s="103" t="s">
        <v>152</v>
      </c>
      <c r="B98" s="136">
        <v>402</v>
      </c>
      <c r="C98" s="136">
        <v>383</v>
      </c>
      <c r="D98" s="136">
        <v>397</v>
      </c>
      <c r="E98" s="136">
        <v>393</v>
      </c>
      <c r="F98" s="136">
        <v>384</v>
      </c>
      <c r="G98" s="136"/>
      <c r="H98" s="136"/>
      <c r="I98" s="136"/>
      <c r="J98" s="136"/>
      <c r="K98" s="136"/>
      <c r="L98" s="136"/>
      <c r="M98" s="136"/>
      <c r="N98" s="133">
        <f t="shared" si="1"/>
        <v>391.8</v>
      </c>
      <c r="O98" s="9"/>
      <c r="P98" s="9"/>
      <c r="Q98" s="9"/>
    </row>
    <row r="99" spans="1:17" s="21" customFormat="1" ht="12.75" customHeight="1" x14ac:dyDescent="0.2">
      <c r="A99" s="103" t="s">
        <v>150</v>
      </c>
      <c r="B99" s="136">
        <v>14276</v>
      </c>
      <c r="C99" s="136">
        <v>13961</v>
      </c>
      <c r="D99" s="136">
        <v>14235</v>
      </c>
      <c r="E99" s="136">
        <v>14286</v>
      </c>
      <c r="F99" s="136">
        <v>14162</v>
      </c>
      <c r="G99" s="136"/>
      <c r="H99" s="136"/>
      <c r="I99" s="136"/>
      <c r="J99" s="136"/>
      <c r="K99" s="136"/>
      <c r="L99" s="136"/>
      <c r="M99" s="136"/>
      <c r="N99" s="133">
        <f t="shared" si="1"/>
        <v>14184</v>
      </c>
      <c r="O99" s="9"/>
      <c r="P99" s="9"/>
      <c r="Q99" s="9"/>
    </row>
    <row r="100" spans="1:17" s="21" customFormat="1" ht="12.75" customHeight="1" x14ac:dyDescent="0.2">
      <c r="A100" s="103" t="s">
        <v>151</v>
      </c>
      <c r="B100" s="136">
        <v>29031</v>
      </c>
      <c r="C100" s="136">
        <v>29197</v>
      </c>
      <c r="D100" s="136">
        <v>29595</v>
      </c>
      <c r="E100" s="136">
        <v>29606</v>
      </c>
      <c r="F100" s="136">
        <v>29339</v>
      </c>
      <c r="G100" s="136"/>
      <c r="H100" s="136"/>
      <c r="I100" s="136"/>
      <c r="J100" s="136"/>
      <c r="K100" s="136"/>
      <c r="L100" s="136"/>
      <c r="M100" s="136"/>
      <c r="N100" s="133">
        <f t="shared" si="1"/>
        <v>29353.599999999999</v>
      </c>
      <c r="O100" s="9"/>
      <c r="P100" s="9"/>
      <c r="Q100" s="9"/>
    </row>
    <row r="101" spans="1:17" s="21" customFormat="1" ht="12.75" customHeight="1" x14ac:dyDescent="0.2">
      <c r="A101" s="104" t="s">
        <v>153</v>
      </c>
      <c r="B101" s="137">
        <v>5445</v>
      </c>
      <c r="C101" s="137">
        <v>5463</v>
      </c>
      <c r="D101" s="137">
        <v>5498</v>
      </c>
      <c r="E101" s="137">
        <v>5496</v>
      </c>
      <c r="F101" s="137">
        <v>5443</v>
      </c>
      <c r="G101" s="137"/>
      <c r="H101" s="137"/>
      <c r="I101" s="137"/>
      <c r="J101" s="137"/>
      <c r="K101" s="137"/>
      <c r="L101" s="137"/>
      <c r="M101" s="137"/>
      <c r="N101" s="133">
        <f t="shared" si="1"/>
        <v>5469</v>
      </c>
      <c r="O101" s="9"/>
      <c r="P101" s="9"/>
      <c r="Q101" s="9"/>
    </row>
    <row r="102" spans="1:17" s="21" customFormat="1" ht="12.75" customHeight="1" x14ac:dyDescent="0.2">
      <c r="A102" s="101"/>
      <c r="B102" s="135"/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2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B25" activePane="bottomRight" state="frozen"/>
      <selection pane="topRight" activeCell="B1" sqref="B1"/>
      <selection pane="bottomLeft" activeCell="A4" sqref="A4"/>
      <selection pane="bottomRight" activeCell="F18" sqref="F18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350</v>
      </c>
      <c r="C3" s="199" t="s">
        <v>363</v>
      </c>
      <c r="D3" s="199" t="s">
        <v>364</v>
      </c>
      <c r="E3" s="126" t="s">
        <v>365</v>
      </c>
      <c r="F3" s="199" t="s">
        <v>366</v>
      </c>
      <c r="G3" s="199"/>
      <c r="H3" s="126"/>
      <c r="I3" s="199"/>
      <c r="J3" s="126"/>
      <c r="K3" s="199"/>
      <c r="L3" s="199"/>
      <c r="M3" s="199"/>
      <c r="N3" s="126" t="s">
        <v>268</v>
      </c>
    </row>
    <row r="4" spans="1:14" ht="12.75" customHeight="1" x14ac:dyDescent="0.2">
      <c r="A4" s="7" t="s">
        <v>1</v>
      </c>
      <c r="B4" s="8">
        <f t="shared" ref="B4:F4" si="0">B5+B14+B17+B18+B19+B13</f>
        <v>24366654.760000002</v>
      </c>
      <c r="C4" s="8">
        <f t="shared" si="0"/>
        <v>25397551.939999998</v>
      </c>
      <c r="D4" s="8">
        <f t="shared" si="0"/>
        <v>24258847.98</v>
      </c>
      <c r="E4" s="8">
        <f t="shared" si="0"/>
        <v>24710398.480000004</v>
      </c>
      <c r="F4" s="8">
        <f t="shared" si="0"/>
        <v>24630290.170000006</v>
      </c>
      <c r="G4" s="8"/>
      <c r="H4" s="8"/>
      <c r="I4" s="8"/>
      <c r="J4" s="8"/>
      <c r="K4" s="8"/>
      <c r="L4" s="8"/>
      <c r="M4" s="8"/>
      <c r="N4" s="8">
        <f>SUM(B4:M4)</f>
        <v>123363743.33000001</v>
      </c>
    </row>
    <row r="5" spans="1:14" s="6" customFormat="1" ht="12" customHeight="1" x14ac:dyDescent="0.2">
      <c r="A5" s="91" t="s">
        <v>279</v>
      </c>
      <c r="B5" s="8">
        <v>22178711.440000001</v>
      </c>
      <c r="C5" s="111">
        <v>22090949.079999998</v>
      </c>
      <c r="D5" s="29">
        <v>22510653.52</v>
      </c>
      <c r="E5" s="29">
        <v>22657399.260000002</v>
      </c>
      <c r="F5" s="29">
        <v>22546473.620000001</v>
      </c>
      <c r="G5" s="29"/>
      <c r="H5" s="29"/>
      <c r="I5" s="29"/>
      <c r="J5" s="29"/>
      <c r="K5" s="168"/>
      <c r="L5" s="168"/>
      <c r="M5" s="169"/>
      <c r="N5" s="8">
        <f t="shared" ref="N5:N37" si="1">SUM(B5:M5)</f>
        <v>111984186.92</v>
      </c>
    </row>
    <row r="6" spans="1:14" ht="12.75" customHeight="1" x14ac:dyDescent="0.2">
      <c r="A6" s="87" t="s">
        <v>169</v>
      </c>
      <c r="B6" s="13">
        <v>972523.7</v>
      </c>
      <c r="C6" s="13">
        <v>961957.26</v>
      </c>
      <c r="D6" s="129">
        <v>1008236.02</v>
      </c>
      <c r="E6" s="129">
        <v>978688.35</v>
      </c>
      <c r="F6" s="129">
        <v>911534.73</v>
      </c>
      <c r="G6" s="129"/>
      <c r="H6" s="129"/>
      <c r="I6" s="129"/>
      <c r="J6" s="129"/>
      <c r="K6" s="170"/>
      <c r="L6" s="171"/>
      <c r="M6" s="171"/>
      <c r="N6" s="218">
        <f t="shared" si="1"/>
        <v>4832940.0600000005</v>
      </c>
    </row>
    <row r="7" spans="1:14" ht="12.75" customHeight="1" x14ac:dyDescent="0.2">
      <c r="A7" s="87" t="s">
        <v>170</v>
      </c>
      <c r="B7" s="13">
        <v>816709.06</v>
      </c>
      <c r="C7" s="13">
        <v>810233.05</v>
      </c>
      <c r="D7" s="129">
        <v>840534.75</v>
      </c>
      <c r="E7" s="129">
        <v>846451.26</v>
      </c>
      <c r="F7" s="129">
        <v>868687.98</v>
      </c>
      <c r="G7" s="129"/>
      <c r="H7" s="129"/>
      <c r="I7" s="129"/>
      <c r="J7" s="129"/>
      <c r="K7" s="170"/>
      <c r="L7" s="171"/>
      <c r="M7" s="171"/>
      <c r="N7" s="218">
        <f t="shared" si="1"/>
        <v>4182616.1</v>
      </c>
    </row>
    <row r="8" spans="1:14" ht="12.75" customHeight="1" x14ac:dyDescent="0.2">
      <c r="A8" s="87" t="s">
        <v>282</v>
      </c>
      <c r="B8" s="13">
        <v>28430.87</v>
      </c>
      <c r="C8" s="13">
        <v>29265.040000000001</v>
      </c>
      <c r="D8" s="129">
        <v>30422.25</v>
      </c>
      <c r="E8" s="129">
        <v>31783.63</v>
      </c>
      <c r="F8" s="129">
        <v>33138.93</v>
      </c>
      <c r="G8" s="129"/>
      <c r="H8" s="129"/>
      <c r="I8" s="129"/>
      <c r="J8" s="129"/>
      <c r="K8" s="170"/>
      <c r="L8" s="171"/>
      <c r="M8" s="171"/>
      <c r="N8" s="218">
        <f t="shared" si="1"/>
        <v>153040.72</v>
      </c>
    </row>
    <row r="9" spans="1:14" ht="12.75" customHeight="1" x14ac:dyDescent="0.2">
      <c r="A9" s="87" t="s">
        <v>155</v>
      </c>
      <c r="B9" s="13">
        <v>18091842.789999999</v>
      </c>
      <c r="C9" s="13">
        <v>18225602.780000001</v>
      </c>
      <c r="D9" s="129">
        <v>18584429.960000001</v>
      </c>
      <c r="E9" s="129">
        <v>18749192.41</v>
      </c>
      <c r="F9" s="129">
        <v>18695855.670000002</v>
      </c>
      <c r="G9" s="129"/>
      <c r="H9" s="129"/>
      <c r="I9" s="129"/>
      <c r="J9" s="129"/>
      <c r="K9" s="170"/>
      <c r="L9" s="171"/>
      <c r="M9" s="171"/>
      <c r="N9" s="218">
        <f t="shared" si="1"/>
        <v>92346923.609999999</v>
      </c>
    </row>
    <row r="10" spans="1:14" ht="12.75" customHeight="1" x14ac:dyDescent="0.2">
      <c r="A10" s="87" t="s">
        <v>156</v>
      </c>
      <c r="B10" s="13">
        <v>3027237.43</v>
      </c>
      <c r="C10" s="13">
        <v>3135612.36</v>
      </c>
      <c r="D10" s="129">
        <v>3200429.71</v>
      </c>
      <c r="E10" s="129">
        <v>3175284.39</v>
      </c>
      <c r="F10" s="129">
        <v>3105859.38</v>
      </c>
      <c r="G10" s="129"/>
      <c r="H10" s="129"/>
      <c r="I10" s="129"/>
      <c r="J10" s="129"/>
      <c r="K10" s="170"/>
      <c r="L10" s="171"/>
      <c r="M10" s="171"/>
      <c r="N10" s="218">
        <f t="shared" si="1"/>
        <v>15644423.27</v>
      </c>
    </row>
    <row r="11" spans="1:14" s="11" customFormat="1" ht="12.75" customHeight="1" x14ac:dyDescent="0.2">
      <c r="A11" s="87" t="s">
        <v>157</v>
      </c>
      <c r="B11" s="13">
        <v>235132.79999999999</v>
      </c>
      <c r="C11" s="13">
        <v>239618.15</v>
      </c>
      <c r="D11" s="129">
        <v>233246.39</v>
      </c>
      <c r="E11" s="129">
        <v>224143.85</v>
      </c>
      <c r="F11" s="129">
        <v>218810.26</v>
      </c>
      <c r="G11" s="129"/>
      <c r="H11" s="129"/>
      <c r="I11" s="129"/>
      <c r="J11" s="129"/>
      <c r="K11" s="170"/>
      <c r="L11" s="171"/>
      <c r="M11" s="171"/>
      <c r="N11" s="218">
        <f t="shared" si="1"/>
        <v>1150951.45</v>
      </c>
    </row>
    <row r="12" spans="1:14" s="11" customFormat="1" ht="12.75" customHeight="1" x14ac:dyDescent="0.2">
      <c r="A12" s="87" t="s">
        <v>158</v>
      </c>
      <c r="B12" s="13">
        <v>23463</v>
      </c>
      <c r="C12" s="13">
        <v>23341.5</v>
      </c>
      <c r="D12" s="129">
        <v>22882.5</v>
      </c>
      <c r="E12" s="129">
        <v>23004</v>
      </c>
      <c r="F12" s="129">
        <v>23139</v>
      </c>
      <c r="G12" s="129"/>
      <c r="H12" s="129"/>
      <c r="I12" s="129"/>
      <c r="J12" s="129"/>
      <c r="K12" s="170"/>
      <c r="L12" s="171"/>
      <c r="M12" s="171"/>
      <c r="N12" s="218">
        <f t="shared" si="1"/>
        <v>115830</v>
      </c>
    </row>
    <row r="13" spans="1:14" ht="12.75" customHeight="1" x14ac:dyDescent="0.2">
      <c r="A13" s="87" t="s">
        <v>162</v>
      </c>
      <c r="B13" s="13">
        <v>11654.36</v>
      </c>
      <c r="C13" s="13">
        <v>13297.07</v>
      </c>
      <c r="D13" s="129">
        <v>13042.94</v>
      </c>
      <c r="E13" s="129">
        <v>13685.8</v>
      </c>
      <c r="F13" s="129">
        <v>12041.92</v>
      </c>
      <c r="G13" s="129"/>
      <c r="H13" s="129"/>
      <c r="I13" s="129"/>
      <c r="J13" s="129"/>
      <c r="K13" s="170"/>
      <c r="L13" s="171"/>
      <c r="M13" s="171"/>
      <c r="N13" s="218">
        <f t="shared" si="1"/>
        <v>63722.09</v>
      </c>
    </row>
    <row r="14" spans="1:14" s="12" customFormat="1" ht="12.75" customHeight="1" x14ac:dyDescent="0.2">
      <c r="A14" s="88" t="s">
        <v>163</v>
      </c>
      <c r="B14" s="130">
        <v>608724</v>
      </c>
      <c r="C14" s="130">
        <v>622951.37</v>
      </c>
      <c r="D14" s="130">
        <v>629803.47</v>
      </c>
      <c r="E14" s="130">
        <v>630167.54</v>
      </c>
      <c r="F14" s="130">
        <v>635476.78</v>
      </c>
      <c r="G14" s="130"/>
      <c r="H14" s="130"/>
      <c r="I14" s="130"/>
      <c r="J14" s="130"/>
      <c r="K14" s="172"/>
      <c r="L14" s="173"/>
      <c r="M14" s="173"/>
      <c r="N14" s="218">
        <f t="shared" si="1"/>
        <v>3127123.16</v>
      </c>
    </row>
    <row r="15" spans="1:14" s="12" customFormat="1" ht="12.75" customHeight="1" x14ac:dyDescent="0.2">
      <c r="A15" s="88" t="s">
        <v>176</v>
      </c>
      <c r="B15" s="84">
        <v>576139.9</v>
      </c>
      <c r="C15" s="84">
        <v>590611.62</v>
      </c>
      <c r="D15" s="130">
        <v>597877.56000000006</v>
      </c>
      <c r="E15" s="130">
        <v>598738.24</v>
      </c>
      <c r="F15" s="130">
        <v>604366.68000000005</v>
      </c>
      <c r="G15" s="130"/>
      <c r="H15" s="130"/>
      <c r="I15" s="130"/>
      <c r="J15" s="130"/>
      <c r="K15" s="172"/>
      <c r="L15" s="173"/>
      <c r="M15" s="173"/>
      <c r="N15" s="218">
        <f t="shared" si="1"/>
        <v>2967734.0000000005</v>
      </c>
    </row>
    <row r="16" spans="1:14" s="12" customFormat="1" ht="12.75" customHeight="1" x14ac:dyDescent="0.2">
      <c r="A16" s="88" t="s">
        <v>177</v>
      </c>
      <c r="B16" s="84">
        <v>32584.1</v>
      </c>
      <c r="C16" s="84">
        <v>32339.75</v>
      </c>
      <c r="D16" s="130">
        <v>31925.91</v>
      </c>
      <c r="E16" s="130">
        <v>31429.3</v>
      </c>
      <c r="F16" s="130">
        <v>31110.1</v>
      </c>
      <c r="G16" s="130"/>
      <c r="H16" s="130"/>
      <c r="I16" s="130"/>
      <c r="J16" s="130"/>
      <c r="K16" s="172"/>
      <c r="L16" s="173"/>
      <c r="M16" s="173"/>
      <c r="N16" s="218">
        <f t="shared" si="1"/>
        <v>159389.16</v>
      </c>
    </row>
    <row r="17" spans="1:14" ht="12.75" customHeight="1" x14ac:dyDescent="0.2">
      <c r="A17" s="89" t="s">
        <v>172</v>
      </c>
      <c r="B17" s="70">
        <v>1558936.28</v>
      </c>
      <c r="C17" s="70">
        <v>1292460.6299999999</v>
      </c>
      <c r="D17" s="129">
        <v>1095978.55</v>
      </c>
      <c r="E17" s="129">
        <v>1399750.28</v>
      </c>
      <c r="F17" s="129">
        <v>1426711.35</v>
      </c>
      <c r="G17" s="129"/>
      <c r="H17" s="129"/>
      <c r="I17" s="129"/>
      <c r="J17" s="129"/>
      <c r="K17" s="170"/>
      <c r="L17" s="171"/>
      <c r="M17" s="171"/>
      <c r="N17" s="218">
        <f t="shared" si="1"/>
        <v>6773837.0899999999</v>
      </c>
    </row>
    <row r="18" spans="1:14" ht="12.75" customHeight="1" x14ac:dyDescent="0.2">
      <c r="A18" s="87" t="s">
        <v>164</v>
      </c>
      <c r="B18" s="13">
        <v>8628.68</v>
      </c>
      <c r="C18" s="13">
        <v>9007.989999999998</v>
      </c>
      <c r="D18" s="129">
        <v>9369.5</v>
      </c>
      <c r="E18" s="129">
        <v>9395.6</v>
      </c>
      <c r="F18" s="129">
        <v>9586.4999999999982</v>
      </c>
      <c r="G18" s="129"/>
      <c r="H18" s="129"/>
      <c r="I18" s="129"/>
      <c r="J18" s="129"/>
      <c r="K18" s="170"/>
      <c r="L18" s="171"/>
      <c r="M18" s="171"/>
      <c r="N18" s="218">
        <f t="shared" si="1"/>
        <v>45988.27</v>
      </c>
    </row>
    <row r="19" spans="1:14" ht="12.75" customHeight="1" x14ac:dyDescent="0.2">
      <c r="A19" s="87" t="s">
        <v>173</v>
      </c>
      <c r="B19" s="13">
        <v>0</v>
      </c>
      <c r="C19" s="13">
        <v>1368885.7999999998</v>
      </c>
      <c r="D19" s="129">
        <v>0</v>
      </c>
      <c r="E19" s="129">
        <v>0</v>
      </c>
      <c r="F19" s="129">
        <v>0</v>
      </c>
      <c r="G19" s="129"/>
      <c r="H19" s="129"/>
      <c r="I19" s="129"/>
      <c r="J19" s="129"/>
      <c r="K19" s="170"/>
      <c r="L19" s="171"/>
      <c r="M19" s="171"/>
      <c r="N19" s="218">
        <f t="shared" si="1"/>
        <v>1368885.7999999998</v>
      </c>
    </row>
    <row r="20" spans="1:14" ht="12.75" customHeight="1" x14ac:dyDescent="0.2">
      <c r="A20" s="92" t="s">
        <v>2</v>
      </c>
      <c r="B20" s="8">
        <f t="shared" ref="B20:F20" si="2">B21+B22+B23+B24+B25+B26+B27+B28+B30+B32+B33+B34+B35+B36+B37</f>
        <v>58252344.890000008</v>
      </c>
      <c r="C20" s="8">
        <f t="shared" si="2"/>
        <v>60415121.870000012</v>
      </c>
      <c r="D20" s="8">
        <f t="shared" si="2"/>
        <v>59816747.030000001</v>
      </c>
      <c r="E20" s="8">
        <f t="shared" si="2"/>
        <v>59606658.300000012</v>
      </c>
      <c r="F20" s="8">
        <f t="shared" si="2"/>
        <v>59836880.920000002</v>
      </c>
      <c r="G20" s="8"/>
      <c r="H20" s="8"/>
      <c r="I20" s="8"/>
      <c r="J20" s="8"/>
      <c r="K20" s="8"/>
      <c r="L20" s="8"/>
      <c r="M20" s="8"/>
      <c r="N20" s="8">
        <f t="shared" si="1"/>
        <v>297927753.01000005</v>
      </c>
    </row>
    <row r="21" spans="1:14" s="14" customFormat="1" ht="12.75" customHeight="1" x14ac:dyDescent="0.2">
      <c r="A21" s="108" t="s">
        <v>168</v>
      </c>
      <c r="B21" s="24">
        <v>648014.97</v>
      </c>
      <c r="C21" s="24">
        <v>766991.79</v>
      </c>
      <c r="D21" s="127">
        <v>684949.25</v>
      </c>
      <c r="E21" s="127">
        <v>662849.23</v>
      </c>
      <c r="F21" s="127">
        <v>713709.55</v>
      </c>
      <c r="G21" s="127"/>
      <c r="H21" s="127"/>
      <c r="I21" s="127"/>
      <c r="J21" s="127"/>
      <c r="K21" s="174"/>
      <c r="L21" s="175"/>
      <c r="M21" s="175"/>
      <c r="N21" s="218">
        <f t="shared" si="1"/>
        <v>3476514.79</v>
      </c>
    </row>
    <row r="22" spans="1:14" s="27" customFormat="1" ht="12.75" customHeight="1" x14ac:dyDescent="0.2">
      <c r="A22" s="94" t="s">
        <v>190</v>
      </c>
      <c r="B22" s="26">
        <v>2470382.09</v>
      </c>
      <c r="C22" s="26">
        <v>3150229.07</v>
      </c>
      <c r="D22" s="129">
        <v>2760097.32</v>
      </c>
      <c r="E22" s="129">
        <v>2667144.19</v>
      </c>
      <c r="F22" s="129">
        <v>2859835.35</v>
      </c>
      <c r="G22" s="129"/>
      <c r="H22" s="129"/>
      <c r="I22" s="129"/>
      <c r="J22" s="129"/>
      <c r="K22" s="170"/>
      <c r="L22" s="171"/>
      <c r="M22" s="171"/>
      <c r="N22" s="218">
        <f t="shared" si="1"/>
        <v>13907688.02</v>
      </c>
    </row>
    <row r="23" spans="1:14" s="27" customFormat="1" ht="12.75" customHeight="1" x14ac:dyDescent="0.2">
      <c r="A23" s="95" t="s">
        <v>191</v>
      </c>
      <c r="B23" s="26">
        <v>6660.72</v>
      </c>
      <c r="C23" s="26">
        <v>12867.3</v>
      </c>
      <c r="D23" s="129">
        <v>9839.7000000000007</v>
      </c>
      <c r="E23" s="129">
        <v>9536.94</v>
      </c>
      <c r="F23" s="129">
        <v>10747.98</v>
      </c>
      <c r="G23" s="129"/>
      <c r="H23" s="129"/>
      <c r="I23" s="129"/>
      <c r="J23" s="129"/>
      <c r="K23" s="170"/>
      <c r="L23" s="171"/>
      <c r="M23" s="171"/>
      <c r="N23" s="218">
        <f t="shared" si="1"/>
        <v>49652.639999999999</v>
      </c>
    </row>
    <row r="24" spans="1:14" s="14" customFormat="1" ht="12.75" customHeight="1" x14ac:dyDescent="0.2">
      <c r="A24" s="94" t="s">
        <v>192</v>
      </c>
      <c r="B24" s="26">
        <v>3413.88</v>
      </c>
      <c r="C24" s="26">
        <v>7406.28</v>
      </c>
      <c r="D24" s="127">
        <v>2357.5500000000002</v>
      </c>
      <c r="E24" s="127">
        <v>2762.55</v>
      </c>
      <c r="F24" s="127">
        <v>2584.62</v>
      </c>
      <c r="G24" s="127"/>
      <c r="H24" s="127"/>
      <c r="I24" s="127"/>
      <c r="J24" s="127"/>
      <c r="K24" s="174"/>
      <c r="L24" s="171"/>
      <c r="M24" s="171"/>
      <c r="N24" s="218">
        <f t="shared" si="1"/>
        <v>18524.879999999997</v>
      </c>
    </row>
    <row r="25" spans="1:14" s="14" customFormat="1" ht="12.75" customHeight="1" x14ac:dyDescent="0.2">
      <c r="A25" s="94" t="s">
        <v>215</v>
      </c>
      <c r="B25" s="26">
        <v>326009.64</v>
      </c>
      <c r="C25" s="26">
        <v>378352.83</v>
      </c>
      <c r="D25" s="127">
        <v>341306.28</v>
      </c>
      <c r="E25" s="127">
        <v>330949.18</v>
      </c>
      <c r="F25" s="127">
        <v>357319.95</v>
      </c>
      <c r="G25" s="127"/>
      <c r="H25" s="127"/>
      <c r="I25" s="127"/>
      <c r="J25" s="127"/>
      <c r="K25" s="174"/>
      <c r="L25" s="171"/>
      <c r="M25" s="171"/>
      <c r="N25" s="218">
        <f t="shared" si="1"/>
        <v>1733937.88</v>
      </c>
    </row>
    <row r="26" spans="1:14" ht="12.75" customHeight="1" x14ac:dyDescent="0.2">
      <c r="A26" s="90" t="s">
        <v>165</v>
      </c>
      <c r="B26" s="26">
        <v>25583813.489999998</v>
      </c>
      <c r="C26" s="26">
        <v>26308500.370000001</v>
      </c>
      <c r="D26" s="129">
        <v>26352978.5</v>
      </c>
      <c r="E26" s="129">
        <v>26361848.75</v>
      </c>
      <c r="F26" s="127">
        <v>26418196.809999999</v>
      </c>
      <c r="G26" s="129"/>
      <c r="H26" s="129"/>
      <c r="I26" s="129"/>
      <c r="J26" s="129"/>
      <c r="K26" s="170"/>
      <c r="L26" s="171"/>
      <c r="M26" s="171"/>
      <c r="N26" s="218">
        <f t="shared" si="1"/>
        <v>131025337.92</v>
      </c>
    </row>
    <row r="27" spans="1:14" ht="12.75" customHeight="1" x14ac:dyDescent="0.2">
      <c r="A27" s="93" t="s">
        <v>193</v>
      </c>
      <c r="B27" s="26">
        <v>39917.760000000002</v>
      </c>
      <c r="C27" s="26">
        <v>41844.629999999997</v>
      </c>
      <c r="D27" s="129">
        <v>42257.61</v>
      </c>
      <c r="E27" s="129">
        <v>42057.53</v>
      </c>
      <c r="F27" s="129">
        <v>42152.6</v>
      </c>
      <c r="G27" s="129"/>
      <c r="H27" s="129"/>
      <c r="I27" s="129"/>
      <c r="J27" s="129"/>
      <c r="K27" s="170"/>
      <c r="L27" s="171"/>
      <c r="M27" s="171"/>
      <c r="N27" s="218">
        <f t="shared" si="1"/>
        <v>208230.13</v>
      </c>
    </row>
    <row r="28" spans="1:14" s="14" customFormat="1" ht="12.75" customHeight="1" x14ac:dyDescent="0.2">
      <c r="A28" s="90" t="s">
        <v>167</v>
      </c>
      <c r="B28" s="26">
        <v>27784632.370000001</v>
      </c>
      <c r="C28" s="26">
        <v>28326312.379999999</v>
      </c>
      <c r="D28" s="127">
        <v>28209991.489999998</v>
      </c>
      <c r="E28" s="127">
        <v>28101507.469999999</v>
      </c>
      <c r="F28" s="127">
        <v>27980955.210000001</v>
      </c>
      <c r="G28" s="127"/>
      <c r="H28" s="127"/>
      <c r="I28" s="127"/>
      <c r="J28" s="127"/>
      <c r="K28" s="174"/>
      <c r="L28" s="171"/>
      <c r="M28" s="171"/>
      <c r="N28" s="218">
        <f t="shared" si="1"/>
        <v>140403398.91999999</v>
      </c>
    </row>
    <row r="29" spans="1:14" s="14" customFormat="1" ht="12.75" customHeight="1" x14ac:dyDescent="0.2">
      <c r="A29" s="90" t="s">
        <v>326</v>
      </c>
      <c r="B29" s="26">
        <v>0</v>
      </c>
      <c r="C29" s="26">
        <v>0</v>
      </c>
      <c r="D29" s="134">
        <v>0</v>
      </c>
      <c r="E29" s="127">
        <v>0</v>
      </c>
      <c r="F29" s="127">
        <v>0</v>
      </c>
      <c r="G29" s="127"/>
      <c r="H29" s="127"/>
      <c r="I29" s="127"/>
      <c r="J29" s="127"/>
      <c r="K29" s="174"/>
      <c r="L29" s="171"/>
      <c r="M29" s="171"/>
      <c r="N29" s="218">
        <f t="shared" si="1"/>
        <v>0</v>
      </c>
    </row>
    <row r="30" spans="1:14" s="14" customFormat="1" ht="12.75" customHeight="1" x14ac:dyDescent="0.2">
      <c r="A30" s="90" t="s">
        <v>226</v>
      </c>
      <c r="B30" s="26">
        <v>334446.90000000002</v>
      </c>
      <c r="C30" s="26">
        <v>352717.2</v>
      </c>
      <c r="D30" s="127">
        <v>353579.08</v>
      </c>
      <c r="E30" s="127">
        <v>363786.45</v>
      </c>
      <c r="F30" s="127">
        <v>373578.54</v>
      </c>
      <c r="G30" s="127"/>
      <c r="H30" s="127"/>
      <c r="I30" s="127"/>
      <c r="J30" s="127"/>
      <c r="K30" s="174"/>
      <c r="L30" s="171"/>
      <c r="M30" s="171"/>
      <c r="N30" s="218">
        <f t="shared" si="1"/>
        <v>1778108.1700000002</v>
      </c>
    </row>
    <row r="31" spans="1:14" s="14" customFormat="1" ht="12.75" customHeight="1" x14ac:dyDescent="0.2">
      <c r="A31" s="90" t="s">
        <v>346</v>
      </c>
      <c r="B31" s="26">
        <v>326638.14</v>
      </c>
      <c r="C31" s="26">
        <v>343223.3</v>
      </c>
      <c r="D31" s="127">
        <v>342769.94</v>
      </c>
      <c r="E31" s="127">
        <v>353100.61</v>
      </c>
      <c r="F31" s="127">
        <v>363796.9</v>
      </c>
      <c r="G31" s="127"/>
      <c r="H31" s="127"/>
      <c r="I31" s="127"/>
      <c r="J31" s="127"/>
      <c r="K31" s="174"/>
      <c r="L31" s="171"/>
      <c r="M31" s="171"/>
      <c r="N31" s="218">
        <f t="shared" si="1"/>
        <v>1729528.8899999997</v>
      </c>
    </row>
    <row r="32" spans="1:14" s="14" customFormat="1" ht="12.75" customHeight="1" x14ac:dyDescent="0.2">
      <c r="A32" s="96" t="s">
        <v>194</v>
      </c>
      <c r="B32" s="13">
        <v>18685.04</v>
      </c>
      <c r="C32" s="13">
        <v>25036.52</v>
      </c>
      <c r="D32" s="127">
        <v>19399.03</v>
      </c>
      <c r="E32" s="127">
        <v>22927.63</v>
      </c>
      <c r="F32" s="127">
        <v>25405.919999999998</v>
      </c>
      <c r="G32" s="127"/>
      <c r="H32" s="127"/>
      <c r="I32" s="127"/>
      <c r="J32" s="127"/>
      <c r="K32" s="174"/>
      <c r="L32" s="175"/>
      <c r="M32" s="175"/>
      <c r="N32" s="218">
        <f t="shared" si="1"/>
        <v>111454.14</v>
      </c>
    </row>
    <row r="33" spans="1:14" s="14" customFormat="1" ht="12.75" customHeight="1" x14ac:dyDescent="0.2">
      <c r="A33" s="87" t="s">
        <v>195</v>
      </c>
      <c r="B33" s="13">
        <v>30011.18</v>
      </c>
      <c r="C33" s="13">
        <v>40576.559999999998</v>
      </c>
      <c r="D33" s="127">
        <v>33588.199999999997</v>
      </c>
      <c r="E33" s="127">
        <v>31820.400000000001</v>
      </c>
      <c r="F33" s="127">
        <v>38007.699999999997</v>
      </c>
      <c r="G33" s="127"/>
      <c r="H33" s="127"/>
      <c r="I33" s="127"/>
      <c r="J33" s="127"/>
      <c r="K33" s="174"/>
      <c r="L33" s="175"/>
      <c r="M33" s="175"/>
      <c r="N33" s="218">
        <f t="shared" si="1"/>
        <v>174004.03999999998</v>
      </c>
    </row>
    <row r="34" spans="1:14" s="14" customFormat="1" ht="12.75" customHeight="1" x14ac:dyDescent="0.2">
      <c r="A34" s="96" t="s">
        <v>338</v>
      </c>
      <c r="B34" s="13">
        <v>763092.63</v>
      </c>
      <c r="C34" s="13">
        <v>764186.27</v>
      </c>
      <c r="D34" s="127">
        <v>766678.25</v>
      </c>
      <c r="E34" s="127">
        <v>771130</v>
      </c>
      <c r="F34" s="127">
        <v>776564.13</v>
      </c>
      <c r="G34" s="127"/>
      <c r="H34" s="127"/>
      <c r="I34" s="127"/>
      <c r="J34" s="127"/>
      <c r="K34" s="174"/>
      <c r="L34" s="175"/>
      <c r="M34" s="175"/>
      <c r="N34" s="218">
        <f t="shared" si="1"/>
        <v>3841651.28</v>
      </c>
    </row>
    <row r="35" spans="1:14" s="14" customFormat="1" ht="12.75" customHeight="1" x14ac:dyDescent="0.2">
      <c r="A35" s="87" t="s">
        <v>196</v>
      </c>
      <c r="B35" s="13">
        <v>219511.88</v>
      </c>
      <c r="C35" s="13">
        <v>216991.02</v>
      </c>
      <c r="D35" s="127">
        <v>216830.58</v>
      </c>
      <c r="E35" s="127">
        <v>215940.38</v>
      </c>
      <c r="F35" s="127">
        <v>215899.66</v>
      </c>
      <c r="G35" s="127"/>
      <c r="H35" s="127"/>
      <c r="I35" s="127"/>
      <c r="J35" s="127"/>
      <c r="K35" s="174"/>
      <c r="L35" s="175"/>
      <c r="M35" s="175"/>
      <c r="N35" s="218">
        <f t="shared" si="1"/>
        <v>1085173.52</v>
      </c>
    </row>
    <row r="36" spans="1:14" s="14" customFormat="1" ht="12.75" customHeight="1" x14ac:dyDescent="0.2">
      <c r="A36" s="87" t="s">
        <v>197</v>
      </c>
      <c r="B36" s="13">
        <v>19177.88</v>
      </c>
      <c r="C36" s="13">
        <v>18465.830000000002</v>
      </c>
      <c r="D36" s="127">
        <v>18181.009999999998</v>
      </c>
      <c r="E36" s="127">
        <v>17753.78</v>
      </c>
      <c r="F36" s="127">
        <v>17279.080000000002</v>
      </c>
      <c r="G36" s="127"/>
      <c r="H36" s="127"/>
      <c r="I36" s="127"/>
      <c r="J36" s="127"/>
      <c r="K36" s="174"/>
      <c r="L36" s="175"/>
      <c r="M36" s="175"/>
      <c r="N36" s="218">
        <f t="shared" si="1"/>
        <v>90857.58</v>
      </c>
    </row>
    <row r="37" spans="1:14" s="14" customFormat="1" ht="12.75" customHeight="1" x14ac:dyDescent="0.2">
      <c r="A37" s="96" t="s">
        <v>198</v>
      </c>
      <c r="B37" s="13">
        <v>4574.46</v>
      </c>
      <c r="C37" s="13">
        <v>4643.82</v>
      </c>
      <c r="D37" s="127">
        <v>4713.18</v>
      </c>
      <c r="E37" s="127">
        <v>4643.82</v>
      </c>
      <c r="F37" s="127">
        <v>4643.82</v>
      </c>
      <c r="G37" s="127"/>
      <c r="H37" s="127"/>
      <c r="I37" s="127"/>
      <c r="J37" s="127"/>
      <c r="K37" s="174"/>
      <c r="L37" s="176"/>
      <c r="M37" s="176"/>
      <c r="N37" s="218">
        <f t="shared" si="1"/>
        <v>23219.1</v>
      </c>
    </row>
    <row r="38" spans="1:14" s="14" customFormat="1" ht="12.75" customHeight="1" x14ac:dyDescent="0.2">
      <c r="A38" s="158"/>
      <c r="B38" s="159"/>
      <c r="C38" s="159"/>
      <c r="D38" s="160"/>
      <c r="E38" s="160"/>
      <c r="F38" s="160"/>
      <c r="G38" s="160"/>
      <c r="H38" s="160"/>
      <c r="I38" s="160"/>
      <c r="J38" s="160"/>
      <c r="K38" s="177"/>
      <c r="L38" s="178"/>
      <c r="M38" s="178"/>
      <c r="N38" s="178"/>
    </row>
    <row r="39" spans="1:14" s="14" customFormat="1" ht="12.75" customHeight="1" x14ac:dyDescent="0.2">
      <c r="A39" s="161"/>
      <c r="B39" s="162"/>
      <c r="C39" s="162"/>
      <c r="D39" s="163"/>
      <c r="E39" s="163"/>
      <c r="F39" s="163"/>
      <c r="G39" s="163"/>
      <c r="H39" s="163"/>
      <c r="I39" s="163"/>
      <c r="J39" s="163"/>
      <c r="K39" s="179"/>
      <c r="L39" s="178"/>
      <c r="M39" s="178"/>
      <c r="N39" s="178"/>
    </row>
    <row r="40" spans="1:14" s="14" customFormat="1" ht="12.75" customHeight="1" x14ac:dyDescent="0.2">
      <c r="A40" s="161"/>
      <c r="B40" s="162"/>
      <c r="C40" s="162"/>
      <c r="D40" s="163"/>
      <c r="E40" s="163"/>
      <c r="F40" s="163"/>
      <c r="G40" s="163"/>
      <c r="H40" s="163"/>
      <c r="I40" s="163"/>
      <c r="J40" s="163"/>
      <c r="K40" s="179"/>
      <c r="L40" s="178"/>
      <c r="M40" s="178"/>
      <c r="N40" s="178"/>
    </row>
    <row r="41" spans="1:14" s="14" customFormat="1" ht="12.75" customHeight="1" x14ac:dyDescent="0.2">
      <c r="A41" s="161"/>
      <c r="B41" s="162"/>
      <c r="C41" s="162"/>
      <c r="D41" s="163"/>
      <c r="E41" s="163"/>
      <c r="F41" s="163"/>
      <c r="G41" s="163"/>
      <c r="H41" s="163"/>
      <c r="I41" s="163"/>
      <c r="J41" s="163"/>
      <c r="K41" s="179"/>
      <c r="L41" s="178"/>
      <c r="M41" s="178"/>
      <c r="N41" s="178"/>
    </row>
    <row r="42" spans="1:14" s="14" customFormat="1" ht="12.75" customHeight="1" x14ac:dyDescent="0.2">
      <c r="A42" s="161"/>
      <c r="B42" s="162"/>
      <c r="C42" s="162"/>
      <c r="D42" s="163"/>
      <c r="E42" s="163"/>
      <c r="F42" s="163"/>
      <c r="G42" s="163"/>
      <c r="H42" s="163"/>
      <c r="I42" s="163"/>
      <c r="J42" s="163"/>
      <c r="K42" s="179"/>
      <c r="L42" s="178"/>
      <c r="M42" s="178"/>
      <c r="N42" s="178"/>
    </row>
    <row r="43" spans="1:14" s="14" customFormat="1" ht="12.75" customHeight="1" x14ac:dyDescent="0.2">
      <c r="A43" s="161"/>
      <c r="B43" s="162"/>
      <c r="C43" s="162"/>
      <c r="D43" s="163"/>
      <c r="E43" s="163"/>
      <c r="F43" s="163"/>
      <c r="G43" s="163"/>
      <c r="H43" s="163"/>
      <c r="I43" s="163"/>
      <c r="J43" s="163"/>
      <c r="K43" s="178"/>
      <c r="L43" s="180"/>
      <c r="M43" s="180"/>
      <c r="N43" s="180"/>
    </row>
    <row r="44" spans="1:14" s="14" customFormat="1" ht="12.75" customHeight="1" x14ac:dyDescent="0.2">
      <c r="A44" s="164"/>
      <c r="B44" s="165"/>
      <c r="C44" s="165"/>
      <c r="D44" s="166"/>
      <c r="E44" s="166"/>
      <c r="F44" s="166"/>
      <c r="G44" s="166"/>
      <c r="H44" s="166"/>
      <c r="K44" s="181"/>
      <c r="L44" s="178"/>
      <c r="M44" s="178"/>
      <c r="N44" s="178"/>
    </row>
    <row r="45" spans="1:14" s="6" customFormat="1" ht="12" customHeight="1" x14ac:dyDescent="0.2">
      <c r="A45" s="4"/>
      <c r="B45" s="199" t="s">
        <v>350</v>
      </c>
      <c r="C45" s="199" t="s">
        <v>363</v>
      </c>
      <c r="D45" s="199" t="s">
        <v>364</v>
      </c>
      <c r="E45" s="126" t="s">
        <v>365</v>
      </c>
      <c r="F45" s="199" t="s">
        <v>366</v>
      </c>
      <c r="G45" s="199"/>
      <c r="H45" s="126"/>
      <c r="I45" s="199"/>
      <c r="J45" s="126"/>
      <c r="K45" s="199"/>
      <c r="L45" s="199"/>
      <c r="M45" s="199"/>
      <c r="N45" s="126"/>
    </row>
    <row r="46" spans="1:14" s="6" customFormat="1" ht="12.75" customHeight="1" x14ac:dyDescent="0.2">
      <c r="A46" s="124" t="s">
        <v>3</v>
      </c>
      <c r="B46" s="112">
        <v>8855096.4700000007</v>
      </c>
      <c r="C46" s="112">
        <v>10198231.289999999</v>
      </c>
      <c r="D46" s="29">
        <v>9761950.25</v>
      </c>
      <c r="E46" s="29">
        <v>9557713.8399999999</v>
      </c>
      <c r="F46" s="29">
        <v>9777331.7699999996</v>
      </c>
      <c r="G46" s="29"/>
      <c r="H46" s="29"/>
      <c r="I46" s="29"/>
      <c r="J46" s="128"/>
      <c r="K46" s="182"/>
      <c r="L46" s="169"/>
      <c r="M46" s="169"/>
      <c r="N46" s="169">
        <f>SUM(B46:M46)</f>
        <v>48150323.61999999</v>
      </c>
    </row>
    <row r="47" spans="1:14" s="16" customFormat="1" ht="12.75" customHeight="1" x14ac:dyDescent="0.25">
      <c r="A47" s="98" t="s">
        <v>199</v>
      </c>
      <c r="B47" s="15">
        <v>2336896.38</v>
      </c>
      <c r="C47" s="15">
        <v>2943387.14</v>
      </c>
      <c r="D47" s="129">
        <v>2871176.76</v>
      </c>
      <c r="E47" s="129">
        <v>2945524.5</v>
      </c>
      <c r="F47" s="129">
        <v>2929382.8</v>
      </c>
      <c r="G47" s="129"/>
      <c r="H47" s="129"/>
      <c r="I47" s="129"/>
      <c r="J47" s="157"/>
      <c r="K47" s="183"/>
      <c r="L47" s="171"/>
      <c r="M47" s="171"/>
      <c r="N47" s="217">
        <f t="shared" ref="N47:N76" si="3">SUM(B47:M47)</f>
        <v>14026367.579999998</v>
      </c>
    </row>
    <row r="48" spans="1:14" s="16" customFormat="1" ht="12.75" customHeight="1" x14ac:dyDescent="0.25">
      <c r="A48" s="98" t="s">
        <v>200</v>
      </c>
      <c r="B48" s="17">
        <v>229707.68</v>
      </c>
      <c r="C48" s="17">
        <v>227726.2</v>
      </c>
      <c r="D48" s="129">
        <v>229724.73</v>
      </c>
      <c r="E48" s="129">
        <v>230377.17</v>
      </c>
      <c r="F48" s="129">
        <v>233225.71</v>
      </c>
      <c r="G48" s="129"/>
      <c r="H48" s="129"/>
      <c r="I48" s="129"/>
      <c r="J48" s="114"/>
      <c r="K48" s="184"/>
      <c r="L48" s="171"/>
      <c r="M48" s="171"/>
      <c r="N48" s="217">
        <f t="shared" si="3"/>
        <v>1150761.49</v>
      </c>
    </row>
    <row r="49" spans="1:14" s="16" customFormat="1" ht="12.75" customHeight="1" x14ac:dyDescent="0.25">
      <c r="A49" s="98" t="s">
        <v>201</v>
      </c>
      <c r="B49" s="17">
        <v>4789837.74</v>
      </c>
      <c r="C49" s="17">
        <v>4811201.18</v>
      </c>
      <c r="D49" s="129">
        <v>4831952.18</v>
      </c>
      <c r="E49" s="129">
        <v>4844401.92</v>
      </c>
      <c r="F49" s="129">
        <v>4860561.72</v>
      </c>
      <c r="G49" s="129"/>
      <c r="H49" s="129"/>
      <c r="I49" s="129"/>
      <c r="J49" s="114"/>
      <c r="K49" s="184"/>
      <c r="L49" s="171"/>
      <c r="M49" s="171"/>
      <c r="N49" s="217">
        <f t="shared" si="3"/>
        <v>24137954.739999998</v>
      </c>
    </row>
    <row r="50" spans="1:14" s="16" customFormat="1" ht="12.75" customHeight="1" x14ac:dyDescent="0.25">
      <c r="A50" s="98" t="s">
        <v>202</v>
      </c>
      <c r="B50" s="17">
        <v>1074259.69</v>
      </c>
      <c r="C50" s="17">
        <v>1081125.71</v>
      </c>
      <c r="D50" s="129">
        <v>1087951.73</v>
      </c>
      <c r="E50" s="129">
        <v>1092955.77</v>
      </c>
      <c r="F50" s="129">
        <v>1098541.68</v>
      </c>
      <c r="G50" s="129"/>
      <c r="H50" s="129"/>
      <c r="I50" s="129"/>
      <c r="J50" s="114"/>
      <c r="K50" s="184"/>
      <c r="L50" s="171"/>
      <c r="M50" s="171"/>
      <c r="N50" s="217">
        <f t="shared" si="3"/>
        <v>5434834.5800000001</v>
      </c>
    </row>
    <row r="51" spans="1:14" s="16" customFormat="1" ht="12.75" customHeight="1" x14ac:dyDescent="0.25">
      <c r="A51" s="98" t="s">
        <v>203</v>
      </c>
      <c r="B51" s="17">
        <v>1633766.96</v>
      </c>
      <c r="C51" s="17">
        <v>1636268.18</v>
      </c>
      <c r="D51" s="129">
        <v>1640320.78</v>
      </c>
      <c r="E51" s="129">
        <v>1642754.8</v>
      </c>
      <c r="F51" s="129">
        <v>1644693</v>
      </c>
      <c r="G51" s="129"/>
      <c r="H51" s="129"/>
      <c r="I51" s="129"/>
      <c r="J51" s="114"/>
      <c r="K51" s="184"/>
      <c r="L51" s="171"/>
      <c r="M51" s="171"/>
      <c r="N51" s="217">
        <f t="shared" si="3"/>
        <v>8197803.7199999997</v>
      </c>
    </row>
    <row r="52" spans="1:14" s="16" customFormat="1" ht="12.75" customHeight="1" x14ac:dyDescent="0.25">
      <c r="A52" s="98" t="s">
        <v>204</v>
      </c>
      <c r="B52" s="17">
        <v>2078766.93</v>
      </c>
      <c r="C52" s="17">
        <v>2090720.85</v>
      </c>
      <c r="D52" s="129">
        <v>2100550.9500000002</v>
      </c>
      <c r="E52" s="129">
        <v>2105562.63</v>
      </c>
      <c r="F52" s="129">
        <v>2114156.04</v>
      </c>
      <c r="G52" s="129"/>
      <c r="H52" s="129"/>
      <c r="I52" s="129"/>
      <c r="J52" s="114"/>
      <c r="K52" s="184"/>
      <c r="L52" s="171"/>
      <c r="M52" s="171"/>
      <c r="N52" s="217">
        <f t="shared" si="3"/>
        <v>10489757.4</v>
      </c>
    </row>
    <row r="53" spans="1:14" s="16" customFormat="1" ht="12.75" customHeight="1" x14ac:dyDescent="0.25">
      <c r="A53" s="122" t="s">
        <v>205</v>
      </c>
      <c r="B53" s="123">
        <v>3044.16</v>
      </c>
      <c r="C53" s="123">
        <v>3086.44</v>
      </c>
      <c r="D53" s="139">
        <v>3128.72</v>
      </c>
      <c r="E53" s="139">
        <v>3128.72</v>
      </c>
      <c r="F53" s="139">
        <v>3171</v>
      </c>
      <c r="G53" s="139"/>
      <c r="H53" s="139"/>
      <c r="I53" s="139"/>
      <c r="J53" s="114"/>
      <c r="K53" s="184"/>
      <c r="L53" s="171"/>
      <c r="M53" s="171"/>
      <c r="N53" s="217">
        <f t="shared" si="3"/>
        <v>15559.039999999999</v>
      </c>
    </row>
    <row r="54" spans="1:14" s="20" customFormat="1" ht="12.75" customHeight="1" x14ac:dyDescent="0.25">
      <c r="A54" s="100" t="s">
        <v>206</v>
      </c>
      <c r="B54" s="114">
        <v>153587.63</v>
      </c>
      <c r="C54" s="114">
        <v>224123.45</v>
      </c>
      <c r="D54" s="129">
        <v>205198.93</v>
      </c>
      <c r="E54" s="129">
        <v>157603.19</v>
      </c>
      <c r="F54" s="129">
        <v>187851.25</v>
      </c>
      <c r="G54" s="129"/>
      <c r="H54" s="129"/>
      <c r="I54" s="129"/>
      <c r="J54" s="114"/>
      <c r="K54" s="184"/>
      <c r="L54" s="171"/>
      <c r="M54" s="171"/>
      <c r="N54" s="217">
        <f t="shared" si="3"/>
        <v>928364.45</v>
      </c>
    </row>
    <row r="55" spans="1:14" s="6" customFormat="1" ht="12.75" customHeight="1" x14ac:dyDescent="0.2">
      <c r="A55" s="100" t="s">
        <v>228</v>
      </c>
      <c r="B55" s="114">
        <v>4492.04</v>
      </c>
      <c r="C55" s="114">
        <v>5996.42</v>
      </c>
      <c r="D55" s="129">
        <v>0</v>
      </c>
      <c r="E55" s="129">
        <v>1259.74</v>
      </c>
      <c r="F55" s="129">
        <v>7656.36</v>
      </c>
      <c r="G55" s="129"/>
      <c r="H55" s="129"/>
      <c r="I55" s="129"/>
      <c r="J55" s="114"/>
      <c r="K55" s="184"/>
      <c r="L55" s="171"/>
      <c r="M55" s="171"/>
      <c r="N55" s="217">
        <f t="shared" si="3"/>
        <v>19404.559999999998</v>
      </c>
    </row>
    <row r="56" spans="1:14" s="16" customFormat="1" ht="12.75" customHeight="1" x14ac:dyDescent="0.25">
      <c r="A56" s="100" t="s">
        <v>207</v>
      </c>
      <c r="B56" s="114">
        <v>0</v>
      </c>
      <c r="C56" s="114">
        <v>1121.45</v>
      </c>
      <c r="D56" s="129">
        <v>1995.25</v>
      </c>
      <c r="E56" s="129">
        <v>2128.02</v>
      </c>
      <c r="F56" s="129">
        <v>2080.58</v>
      </c>
      <c r="G56" s="129"/>
      <c r="H56" s="129"/>
      <c r="I56" s="129"/>
      <c r="J56" s="114"/>
      <c r="K56" s="184"/>
      <c r="L56" s="171"/>
      <c r="M56" s="171"/>
      <c r="N56" s="217">
        <f t="shared" si="3"/>
        <v>7325.2999999999993</v>
      </c>
    </row>
    <row r="57" spans="1:14" s="16" customFormat="1" ht="12.75" customHeight="1" x14ac:dyDescent="0.25">
      <c r="A57" s="98" t="s">
        <v>208</v>
      </c>
      <c r="B57" s="114">
        <v>7402.3</v>
      </c>
      <c r="C57" s="114">
        <v>6210.95</v>
      </c>
      <c r="D57" s="129">
        <v>17849.7</v>
      </c>
      <c r="E57" s="129">
        <v>7578.71</v>
      </c>
      <c r="F57" s="129">
        <v>15074.35</v>
      </c>
      <c r="G57" s="129"/>
      <c r="H57" s="129"/>
      <c r="I57" s="129"/>
      <c r="J57" s="136"/>
      <c r="K57" s="185"/>
      <c r="L57" s="171"/>
      <c r="M57" s="171"/>
      <c r="N57" s="217">
        <f t="shared" si="3"/>
        <v>54116.01</v>
      </c>
    </row>
    <row r="58" spans="1:14" s="16" customFormat="1" ht="12.75" customHeight="1" x14ac:dyDescent="0.25">
      <c r="A58" s="98" t="s">
        <v>209</v>
      </c>
      <c r="B58" s="114">
        <v>340623.98</v>
      </c>
      <c r="C58" s="114">
        <v>458735.66</v>
      </c>
      <c r="D58" s="131">
        <v>392566.53</v>
      </c>
      <c r="E58" s="131">
        <v>343529.69</v>
      </c>
      <c r="F58" s="131">
        <v>333945.7</v>
      </c>
      <c r="G58" s="131"/>
      <c r="H58" s="131"/>
      <c r="I58" s="131"/>
      <c r="J58" s="136"/>
      <c r="K58" s="185"/>
      <c r="L58" s="171"/>
      <c r="M58" s="171"/>
      <c r="N58" s="217">
        <f t="shared" si="3"/>
        <v>1869401.5599999998</v>
      </c>
    </row>
    <row r="59" spans="1:14" s="21" customFormat="1" ht="12.75" customHeight="1" x14ac:dyDescent="0.2">
      <c r="A59" s="98" t="s">
        <v>210</v>
      </c>
      <c r="B59" s="114">
        <v>640467.79</v>
      </c>
      <c r="C59" s="114">
        <v>1073410.7</v>
      </c>
      <c r="D59" s="131">
        <v>836465.68</v>
      </c>
      <c r="E59" s="131">
        <v>617871.91</v>
      </c>
      <c r="F59" s="131">
        <v>758779.4</v>
      </c>
      <c r="G59" s="131"/>
      <c r="H59" s="131"/>
      <c r="I59" s="131"/>
      <c r="J59" s="136"/>
      <c r="K59" s="185"/>
      <c r="L59" s="173"/>
      <c r="M59" s="173"/>
      <c r="N59" s="217">
        <f t="shared" si="3"/>
        <v>3926995.48</v>
      </c>
    </row>
    <row r="60" spans="1:14" s="21" customFormat="1" ht="12.75" customHeight="1" x14ac:dyDescent="0.2">
      <c r="A60" s="98" t="s">
        <v>211</v>
      </c>
      <c r="B60" s="114">
        <v>25363.27</v>
      </c>
      <c r="C60" s="114">
        <v>16329.96</v>
      </c>
      <c r="D60" s="131">
        <v>15564.46</v>
      </c>
      <c r="E60" s="131">
        <v>15518.6</v>
      </c>
      <c r="F60" s="131">
        <v>34606.54</v>
      </c>
      <c r="G60" s="131"/>
      <c r="H60" s="131"/>
      <c r="I60" s="131"/>
      <c r="J60" s="136"/>
      <c r="K60" s="185"/>
      <c r="L60" s="173"/>
      <c r="M60" s="173"/>
      <c r="N60" s="217">
        <f t="shared" si="3"/>
        <v>107382.82999999999</v>
      </c>
    </row>
    <row r="61" spans="1:14" s="21" customFormat="1" ht="12.75" customHeight="1" x14ac:dyDescent="0.2">
      <c r="A61" s="100" t="s">
        <v>212</v>
      </c>
      <c r="B61" s="114">
        <v>146099.35999999999</v>
      </c>
      <c r="C61" s="114">
        <v>137229.06</v>
      </c>
      <c r="D61" s="131">
        <v>123111.41</v>
      </c>
      <c r="E61" s="131">
        <v>156211.01</v>
      </c>
      <c r="F61" s="131">
        <v>150554.62</v>
      </c>
      <c r="G61" s="131"/>
      <c r="H61" s="131"/>
      <c r="I61" s="131"/>
      <c r="J61" s="136"/>
      <c r="K61" s="185"/>
      <c r="L61" s="173"/>
      <c r="M61" s="173"/>
      <c r="N61" s="217">
        <f t="shared" si="3"/>
        <v>713205.46</v>
      </c>
    </row>
    <row r="62" spans="1:14" s="21" customFormat="1" ht="12.75" customHeight="1" x14ac:dyDescent="0.2">
      <c r="A62" s="100" t="s">
        <v>213</v>
      </c>
      <c r="B62" s="114">
        <v>178829.05</v>
      </c>
      <c r="C62" s="114">
        <v>289523.37</v>
      </c>
      <c r="D62" s="131">
        <v>235232.82</v>
      </c>
      <c r="E62" s="131">
        <v>233842.7</v>
      </c>
      <c r="F62" s="131">
        <v>260055.19</v>
      </c>
      <c r="G62" s="131"/>
      <c r="H62" s="131"/>
      <c r="I62" s="131"/>
      <c r="J62" s="114"/>
      <c r="K62" s="184"/>
      <c r="L62" s="173"/>
      <c r="M62" s="173"/>
      <c r="N62" s="217">
        <f t="shared" si="3"/>
        <v>1197483.1299999999</v>
      </c>
    </row>
    <row r="63" spans="1:14" s="21" customFormat="1" ht="12.75" customHeight="1" x14ac:dyDescent="0.2">
      <c r="A63" s="98" t="s">
        <v>214</v>
      </c>
      <c r="B63" s="114">
        <v>1789.25</v>
      </c>
      <c r="C63" s="114">
        <v>3235.75</v>
      </c>
      <c r="D63" s="129">
        <v>1111.8</v>
      </c>
      <c r="E63" s="129">
        <v>1866.68</v>
      </c>
      <c r="F63" s="129">
        <v>3557.55</v>
      </c>
      <c r="G63" s="129"/>
      <c r="H63" s="129"/>
      <c r="I63" s="129"/>
      <c r="J63" s="114"/>
      <c r="K63" s="184"/>
      <c r="L63" s="173"/>
      <c r="M63" s="173"/>
      <c r="N63" s="217">
        <f t="shared" si="3"/>
        <v>11561.03</v>
      </c>
    </row>
    <row r="64" spans="1:14" s="21" customFormat="1" ht="12.75" customHeight="1" x14ac:dyDescent="0.2">
      <c r="A64" s="99" t="s">
        <v>229</v>
      </c>
      <c r="B64" s="115">
        <f t="shared" ref="B64:F64" si="4">B46-B47-B48-B49-B54-B55-B56-B57-B58-B59-B60-B61-B62-B63</f>
        <v>8.7311491370201111E-10</v>
      </c>
      <c r="C64" s="115">
        <f t="shared" si="4"/>
        <v>-1.0477378964424133E-9</v>
      </c>
      <c r="D64" s="115">
        <f t="shared" si="4"/>
        <v>7.5715433922596276E-11</v>
      </c>
      <c r="E64" s="115">
        <f t="shared" si="4"/>
        <v>1.0936673788819462E-10</v>
      </c>
      <c r="F64" s="115">
        <f t="shared" si="4"/>
        <v>-1.8644641386345029E-10</v>
      </c>
      <c r="G64" s="115"/>
      <c r="H64" s="115"/>
      <c r="I64" s="115"/>
      <c r="J64" s="115"/>
      <c r="K64" s="115"/>
      <c r="L64" s="115"/>
      <c r="M64" s="115"/>
      <c r="N64" s="217">
        <f t="shared" si="3"/>
        <v>-1.7598722479306161E-10</v>
      </c>
    </row>
    <row r="65" spans="1:14" s="16" customFormat="1" ht="12.75" customHeight="1" x14ac:dyDescent="0.25">
      <c r="A65" s="116" t="s">
        <v>225</v>
      </c>
      <c r="B65" s="117">
        <v>8202891.6799999997</v>
      </c>
      <c r="C65" s="117">
        <v>8211641.9000000004</v>
      </c>
      <c r="D65" s="132">
        <v>8257378.5800000001</v>
      </c>
      <c r="E65" s="132">
        <v>8258350.2300000004</v>
      </c>
      <c r="F65" s="132">
        <v>8258694.9800000004</v>
      </c>
      <c r="G65" s="132"/>
      <c r="H65" s="132"/>
      <c r="I65" s="132"/>
      <c r="J65" s="132"/>
      <c r="K65" s="186"/>
      <c r="L65" s="187"/>
      <c r="M65" s="187"/>
      <c r="N65" s="169">
        <f t="shared" si="3"/>
        <v>41188957.370000005</v>
      </c>
    </row>
    <row r="66" spans="1:14" s="16" customFormat="1" ht="12.75" customHeight="1" x14ac:dyDescent="0.25">
      <c r="A66" s="98" t="s">
        <v>327</v>
      </c>
      <c r="B66" s="17">
        <v>1705334.91</v>
      </c>
      <c r="C66" s="17">
        <v>1707385.57</v>
      </c>
      <c r="D66" s="129">
        <v>1736579.54</v>
      </c>
      <c r="E66" s="129">
        <v>1740180.14</v>
      </c>
      <c r="F66" s="129">
        <v>1751878.65</v>
      </c>
      <c r="G66" s="129"/>
      <c r="H66" s="129"/>
      <c r="I66" s="129"/>
      <c r="J66" s="129"/>
      <c r="K66" s="188"/>
      <c r="L66" s="171"/>
      <c r="M66" s="171"/>
      <c r="N66" s="217">
        <f t="shared" si="3"/>
        <v>8641358.8099999987</v>
      </c>
    </row>
    <row r="67" spans="1:14" s="16" customFormat="1" ht="12.75" customHeight="1" x14ac:dyDescent="0.25">
      <c r="A67" s="98" t="s">
        <v>328</v>
      </c>
      <c r="B67" s="17">
        <v>1661802.69</v>
      </c>
      <c r="C67" s="17">
        <v>1662469</v>
      </c>
      <c r="D67" s="129">
        <v>1690959.18</v>
      </c>
      <c r="E67" s="129">
        <v>1693788.05</v>
      </c>
      <c r="F67" s="129">
        <v>1704367.41</v>
      </c>
      <c r="G67" s="129"/>
      <c r="H67" s="129"/>
      <c r="I67" s="129"/>
      <c r="J67" s="129"/>
      <c r="K67" s="188"/>
      <c r="L67" s="171"/>
      <c r="M67" s="171"/>
      <c r="N67" s="217">
        <f t="shared" si="3"/>
        <v>8413386.3300000001</v>
      </c>
    </row>
    <row r="68" spans="1:14" s="16" customFormat="1" ht="12.75" customHeight="1" x14ac:dyDescent="0.25">
      <c r="A68" s="98" t="s">
        <v>329</v>
      </c>
      <c r="B68" s="17">
        <v>43532.22</v>
      </c>
      <c r="C68" s="17">
        <v>44916.57</v>
      </c>
      <c r="D68" s="129">
        <v>45620.36</v>
      </c>
      <c r="E68" s="129">
        <v>46392.09</v>
      </c>
      <c r="F68" s="129">
        <v>47511.24</v>
      </c>
      <c r="G68" s="129"/>
      <c r="H68" s="129"/>
      <c r="I68" s="129"/>
      <c r="J68" s="129"/>
      <c r="K68" s="188"/>
      <c r="L68" s="171"/>
      <c r="M68" s="171"/>
      <c r="N68" s="217">
        <f t="shared" si="3"/>
        <v>227972.48000000001</v>
      </c>
    </row>
    <row r="69" spans="1:14" s="16" customFormat="1" ht="12.75" customHeight="1" x14ac:dyDescent="0.25">
      <c r="A69" s="98" t="s">
        <v>330</v>
      </c>
      <c r="B69" s="17">
        <v>181968.46</v>
      </c>
      <c r="C69" s="17">
        <v>170562.34</v>
      </c>
      <c r="D69" s="129">
        <v>172084.34</v>
      </c>
      <c r="E69" s="129">
        <v>170497.64</v>
      </c>
      <c r="F69" s="129">
        <v>167941.76000000001</v>
      </c>
      <c r="G69" s="129"/>
      <c r="H69" s="129"/>
      <c r="I69" s="129"/>
      <c r="J69" s="129"/>
      <c r="K69" s="188"/>
      <c r="L69" s="171"/>
      <c r="M69" s="171"/>
      <c r="N69" s="217">
        <f t="shared" si="3"/>
        <v>863054.54</v>
      </c>
    </row>
    <row r="70" spans="1:14" s="16" customFormat="1" ht="12.75" customHeight="1" x14ac:dyDescent="0.25">
      <c r="A70" s="98" t="s">
        <v>351</v>
      </c>
      <c r="B70" s="17">
        <v>6315588.3099999996</v>
      </c>
      <c r="C70" s="17">
        <v>6333693.9900000002</v>
      </c>
      <c r="D70" s="129">
        <v>6348714.7000000002</v>
      </c>
      <c r="E70" s="129">
        <v>6347672.4500000002</v>
      </c>
      <c r="F70" s="129">
        <v>6338874.5700000003</v>
      </c>
      <c r="G70" s="129"/>
      <c r="H70" s="129"/>
      <c r="I70" s="129"/>
      <c r="J70" s="129"/>
      <c r="K70" s="188"/>
      <c r="L70" s="171"/>
      <c r="M70" s="171"/>
      <c r="N70" s="217">
        <f t="shared" si="3"/>
        <v>31684544.02</v>
      </c>
    </row>
    <row r="71" spans="1:14" s="16" customFormat="1" ht="12.75" customHeight="1" x14ac:dyDescent="0.25">
      <c r="A71" s="98" t="s">
        <v>354</v>
      </c>
      <c r="B71" s="17">
        <v>5681378.4299999997</v>
      </c>
      <c r="C71" s="17">
        <v>5700084.79</v>
      </c>
      <c r="D71" s="129">
        <v>5718663.9299999997</v>
      </c>
      <c r="E71" s="129">
        <v>5719613.7000000002</v>
      </c>
      <c r="F71" s="129">
        <v>5712649.2999999998</v>
      </c>
      <c r="G71" s="129"/>
      <c r="H71" s="129"/>
      <c r="I71" s="129"/>
      <c r="J71" s="129"/>
      <c r="K71" s="188"/>
      <c r="L71" s="171"/>
      <c r="M71" s="171"/>
      <c r="N71" s="217">
        <f t="shared" si="3"/>
        <v>28532390.149999999</v>
      </c>
    </row>
    <row r="72" spans="1:14" s="16" customFormat="1" ht="12.75" customHeight="1" x14ac:dyDescent="0.25">
      <c r="A72" s="98" t="s">
        <v>355</v>
      </c>
      <c r="B72" s="17">
        <v>317434.64</v>
      </c>
      <c r="C72" s="17">
        <v>316120.89</v>
      </c>
      <c r="D72" s="129">
        <v>314020.46999999997</v>
      </c>
      <c r="E72" s="129">
        <v>313885.43</v>
      </c>
      <c r="F72" s="129">
        <v>313934.09000000003</v>
      </c>
      <c r="G72" s="129"/>
      <c r="H72" s="129"/>
      <c r="I72" s="129"/>
      <c r="J72" s="129"/>
      <c r="K72" s="188"/>
      <c r="L72" s="171"/>
      <c r="M72" s="171"/>
      <c r="N72" s="217">
        <f t="shared" si="3"/>
        <v>1575395.52</v>
      </c>
    </row>
    <row r="73" spans="1:14" s="16" customFormat="1" ht="12.75" customHeight="1" x14ac:dyDescent="0.25">
      <c r="A73" s="98" t="s">
        <v>356</v>
      </c>
      <c r="B73" s="17">
        <v>297392.39</v>
      </c>
      <c r="C73" s="17">
        <v>296808.8</v>
      </c>
      <c r="D73" s="129">
        <v>295060.03999999998</v>
      </c>
      <c r="E73" s="129">
        <v>293290.49</v>
      </c>
      <c r="F73" s="129">
        <v>291213.46000000002</v>
      </c>
      <c r="G73" s="129"/>
      <c r="H73" s="129"/>
      <c r="I73" s="129"/>
      <c r="J73" s="129"/>
      <c r="K73" s="188"/>
      <c r="L73" s="171"/>
      <c r="M73" s="171"/>
      <c r="N73" s="217">
        <f t="shared" si="3"/>
        <v>1473765.18</v>
      </c>
    </row>
    <row r="74" spans="1:14" s="16" customFormat="1" ht="12.75" customHeight="1" x14ac:dyDescent="0.25">
      <c r="A74" s="98" t="s">
        <v>357</v>
      </c>
      <c r="B74" s="17">
        <v>9179.1299999999992</v>
      </c>
      <c r="C74" s="17">
        <v>10434.93</v>
      </c>
      <c r="D74" s="129">
        <v>10434.93</v>
      </c>
      <c r="E74" s="129">
        <v>10671.39</v>
      </c>
      <c r="F74" s="129">
        <v>10120.98</v>
      </c>
      <c r="G74" s="129"/>
      <c r="H74" s="129"/>
      <c r="I74" s="129"/>
      <c r="J74" s="129"/>
      <c r="K74" s="188"/>
      <c r="L74" s="171"/>
      <c r="M74" s="171"/>
      <c r="N74" s="217">
        <f t="shared" si="3"/>
        <v>50841.36</v>
      </c>
    </row>
    <row r="75" spans="1:14" s="16" customFormat="1" ht="12.75" customHeight="1" thickBot="1" x14ac:dyDescent="0.3">
      <c r="A75" s="104" t="s">
        <v>358</v>
      </c>
      <c r="B75" s="113">
        <v>10203.719999999999</v>
      </c>
      <c r="C75" s="17">
        <v>10244.58</v>
      </c>
      <c r="D75" s="129">
        <v>10535.33</v>
      </c>
      <c r="E75" s="129">
        <v>10211.44</v>
      </c>
      <c r="F75" s="129">
        <v>10956.74</v>
      </c>
      <c r="G75" s="129"/>
      <c r="H75" s="129"/>
      <c r="I75" s="129"/>
      <c r="J75" s="129"/>
      <c r="K75" s="188"/>
      <c r="L75" s="171"/>
      <c r="M75" s="171"/>
      <c r="N75" s="217">
        <f t="shared" si="3"/>
        <v>52151.81</v>
      </c>
    </row>
    <row r="76" spans="1:14" s="16" customFormat="1" ht="12.75" customHeight="1" thickBot="1" x14ac:dyDescent="0.3">
      <c r="A76" s="118" t="s">
        <v>227</v>
      </c>
      <c r="B76" s="119">
        <f t="shared" ref="B76:F76" si="5">B4+B20+B46+B65</f>
        <v>99676987.800000012</v>
      </c>
      <c r="C76" s="119">
        <f t="shared" si="5"/>
        <v>104222547</v>
      </c>
      <c r="D76" s="119">
        <f t="shared" si="5"/>
        <v>102094923.84</v>
      </c>
      <c r="E76" s="119">
        <f t="shared" si="5"/>
        <v>102133120.85000002</v>
      </c>
      <c r="F76" s="119">
        <f t="shared" si="5"/>
        <v>102503197.84</v>
      </c>
      <c r="G76" s="119"/>
      <c r="H76" s="119"/>
      <c r="I76" s="119"/>
      <c r="J76" s="119"/>
      <c r="K76" s="119"/>
      <c r="L76" s="119"/>
      <c r="M76" s="119"/>
      <c r="N76" s="169">
        <f t="shared" si="3"/>
        <v>510630777.33000004</v>
      </c>
    </row>
    <row r="77" spans="1:14" s="16" customFormat="1" ht="12.75" customHeight="1" x14ac:dyDescent="0.25">
      <c r="A77" s="120"/>
      <c r="B77" s="140"/>
      <c r="C77" s="140"/>
      <c r="D77" s="141"/>
      <c r="E77" s="141"/>
      <c r="F77" s="141"/>
      <c r="G77" s="141"/>
      <c r="H77" s="141"/>
      <c r="I77" s="9"/>
      <c r="J77" s="9"/>
      <c r="K77" s="189"/>
      <c r="L77" s="190"/>
      <c r="M77" s="190"/>
      <c r="N77" s="190"/>
    </row>
    <row r="78" spans="1:14" s="16" customFormat="1" ht="12.75" customHeight="1" x14ac:dyDescent="0.25">
      <c r="A78" s="120"/>
      <c r="B78" s="121"/>
      <c r="C78" s="121"/>
      <c r="D78" s="110"/>
      <c r="E78" s="110"/>
      <c r="F78" s="110"/>
      <c r="G78" s="110"/>
      <c r="I78" s="9"/>
      <c r="K78" s="190"/>
      <c r="L78" s="190"/>
      <c r="M78" s="190"/>
      <c r="N78" s="190"/>
    </row>
    <row r="79" spans="1:14" s="110" customFormat="1" ht="12.75" customHeight="1" x14ac:dyDescent="0.2">
      <c r="D79" s="6"/>
      <c r="E79" s="6"/>
      <c r="F79" s="6"/>
      <c r="G79" s="6"/>
      <c r="H79" s="6"/>
      <c r="I79" s="9"/>
      <c r="J79" s="9"/>
      <c r="K79" s="189"/>
      <c r="L79" s="191"/>
      <c r="M79" s="191"/>
      <c r="N79" s="191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89"/>
      <c r="L80" s="192"/>
      <c r="M80" s="192"/>
      <c r="N80" s="192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89"/>
      <c r="L81" s="193"/>
      <c r="M81" s="193"/>
      <c r="N81" s="193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89"/>
      <c r="L82" s="178"/>
      <c r="M82" s="178"/>
      <c r="N82" s="178"/>
    </row>
    <row r="83" spans="1:14" ht="12.75" customHeight="1" x14ac:dyDescent="0.2">
      <c r="A83" s="9"/>
      <c r="B83" s="9"/>
      <c r="C83" s="9"/>
      <c r="K83" s="189"/>
      <c r="L83" s="189"/>
      <c r="M83" s="189"/>
      <c r="N83" s="189"/>
    </row>
    <row r="84" spans="1:14" ht="12.75" customHeight="1" x14ac:dyDescent="0.2">
      <c r="A84" s="9"/>
      <c r="B84" s="9"/>
      <c r="C84" s="9"/>
      <c r="K84" s="189"/>
      <c r="L84" s="189"/>
      <c r="M84" s="189"/>
      <c r="N84" s="189"/>
    </row>
    <row r="85" spans="1:14" ht="12.75" customHeight="1" x14ac:dyDescent="0.2">
      <c r="A85" s="9"/>
      <c r="B85" s="9"/>
      <c r="C85" s="9"/>
      <c r="J85" s="110"/>
      <c r="K85" s="191"/>
      <c r="L85" s="189"/>
      <c r="M85" s="189"/>
      <c r="N85" s="189"/>
    </row>
    <row r="86" spans="1:14" ht="12.75" customHeight="1" x14ac:dyDescent="0.2">
      <c r="A86" s="9"/>
      <c r="B86" s="9"/>
      <c r="C86" s="9"/>
      <c r="K86" s="189"/>
      <c r="L86" s="189"/>
      <c r="M86" s="189"/>
      <c r="N86" s="189"/>
    </row>
    <row r="87" spans="1:14" ht="12.75" customHeight="1" x14ac:dyDescent="0.2">
      <c r="B87" s="86"/>
      <c r="C87" s="86"/>
      <c r="K87" s="189"/>
      <c r="L87" s="189"/>
      <c r="M87" s="189"/>
      <c r="N87" s="189"/>
    </row>
    <row r="88" spans="1:14" ht="12.75" customHeight="1" x14ac:dyDescent="0.2">
      <c r="B88" s="9"/>
      <c r="C88" s="9"/>
      <c r="K88" s="189"/>
      <c r="L88" s="189"/>
      <c r="M88" s="189"/>
      <c r="N88" s="189"/>
    </row>
    <row r="89" spans="1:14" ht="12.75" customHeight="1" x14ac:dyDescent="0.2">
      <c r="B89" s="9"/>
      <c r="C89" s="9"/>
      <c r="K89" s="189"/>
      <c r="L89" s="189"/>
      <c r="M89" s="189"/>
      <c r="N89" s="189"/>
    </row>
    <row r="90" spans="1:14" ht="12.75" customHeight="1" x14ac:dyDescent="0.2">
      <c r="B90" s="9"/>
      <c r="C90" s="9"/>
      <c r="K90" s="189"/>
      <c r="L90" s="189"/>
      <c r="M90" s="189"/>
      <c r="N90" s="189"/>
    </row>
    <row r="91" spans="1:14" ht="12.75" customHeight="1" x14ac:dyDescent="0.2">
      <c r="L91" s="192">
        <v>4</v>
      </c>
      <c r="M91" s="189"/>
      <c r="N91" s="189"/>
    </row>
    <row r="92" spans="1:14" ht="12.75" customHeight="1" x14ac:dyDescent="0.2">
      <c r="K92" s="189"/>
      <c r="L92" s="189"/>
      <c r="M92" s="189"/>
      <c r="N92" s="189"/>
    </row>
    <row r="93" spans="1:14" ht="12.75" customHeight="1" x14ac:dyDescent="0.2">
      <c r="K93" s="189"/>
      <c r="L93" s="189"/>
      <c r="M93" s="189"/>
      <c r="N93" s="189"/>
    </row>
    <row r="94" spans="1:14" ht="12.75" customHeight="1" x14ac:dyDescent="0.2">
      <c r="K94" s="189"/>
      <c r="L94" s="189"/>
      <c r="M94" s="189"/>
      <c r="N94" s="189"/>
    </row>
    <row r="95" spans="1:14" ht="12.75" customHeight="1" x14ac:dyDescent="0.2">
      <c r="K95" s="189"/>
      <c r="L95" s="189"/>
      <c r="M95" s="189"/>
      <c r="N95" s="189"/>
    </row>
    <row r="96" spans="1:14" ht="12.75" customHeight="1" x14ac:dyDescent="0.2">
      <c r="K96" s="189"/>
      <c r="L96" s="189"/>
      <c r="M96" s="189"/>
      <c r="N96" s="189"/>
    </row>
    <row r="97" spans="11:14" ht="12.75" customHeight="1" x14ac:dyDescent="0.2">
      <c r="K97" s="189"/>
      <c r="L97" s="189"/>
      <c r="M97" s="189"/>
      <c r="N97" s="189"/>
    </row>
    <row r="98" spans="11:14" ht="12.75" customHeight="1" x14ac:dyDescent="0.2">
      <c r="K98" s="189"/>
      <c r="L98" s="189"/>
      <c r="M98" s="189"/>
      <c r="N98" s="189"/>
    </row>
    <row r="99" spans="11:14" ht="12.75" customHeight="1" x14ac:dyDescent="0.2">
      <c r="K99" s="189"/>
      <c r="L99" s="189"/>
      <c r="M99" s="189"/>
      <c r="N99" s="189"/>
    </row>
    <row r="100" spans="11:14" ht="12.75" customHeight="1" x14ac:dyDescent="0.2">
      <c r="K100" s="189"/>
      <c r="L100" s="189"/>
      <c r="M100" s="189"/>
      <c r="N100" s="189"/>
    </row>
    <row r="101" spans="11:14" ht="12.75" customHeight="1" x14ac:dyDescent="0.2">
      <c r="K101" s="189"/>
      <c r="L101" s="189"/>
      <c r="M101" s="189"/>
      <c r="N101" s="189"/>
    </row>
    <row r="102" spans="11:14" ht="12.75" customHeight="1" x14ac:dyDescent="0.2">
      <c r="K102" s="189"/>
      <c r="L102" s="189"/>
      <c r="M102" s="189"/>
      <c r="N102" s="189"/>
    </row>
    <row r="103" spans="11:14" ht="12.75" customHeight="1" x14ac:dyDescent="0.2">
      <c r="K103" s="189"/>
      <c r="L103" s="189"/>
      <c r="M103" s="189"/>
      <c r="N103" s="189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1"/>
  <sheetViews>
    <sheetView workbookViewId="0">
      <selection activeCell="F50" sqref="F50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271</v>
      </c>
    </row>
    <row r="2" spans="1:4" ht="14.25" x14ac:dyDescent="0.2">
      <c r="A2" s="32" t="s">
        <v>272</v>
      </c>
    </row>
    <row r="3" spans="1:4" x14ac:dyDescent="0.2">
      <c r="D3" s="143" t="s">
        <v>138</v>
      </c>
    </row>
    <row r="4" spans="1:4" ht="12.75" customHeight="1" x14ac:dyDescent="0.2">
      <c r="A4" s="149"/>
      <c r="B4" s="221" t="s">
        <v>244</v>
      </c>
      <c r="C4" s="222"/>
    </row>
    <row r="5" spans="1:4" x14ac:dyDescent="0.2">
      <c r="A5" s="150"/>
      <c r="B5" s="199" t="s">
        <v>366</v>
      </c>
      <c r="C5" s="151" t="s">
        <v>367</v>
      </c>
    </row>
    <row r="6" spans="1:4" s="197" customFormat="1" x14ac:dyDescent="0.2">
      <c r="A6" s="194" t="s">
        <v>245</v>
      </c>
      <c r="B6" s="195">
        <v>22666579.199999999</v>
      </c>
      <c r="C6" s="196">
        <v>112642168.73</v>
      </c>
      <c r="D6" s="205"/>
    </row>
    <row r="7" spans="1:4" x14ac:dyDescent="0.2">
      <c r="A7" s="152" t="s">
        <v>269</v>
      </c>
      <c r="B7" s="153">
        <v>667479.16</v>
      </c>
      <c r="C7" s="154">
        <v>3256359.65</v>
      </c>
      <c r="D7" s="205"/>
    </row>
    <row r="8" spans="1:4" x14ac:dyDescent="0.2">
      <c r="A8" s="152" t="s">
        <v>270</v>
      </c>
      <c r="B8" s="153">
        <v>31344.1</v>
      </c>
      <c r="C8" s="154">
        <v>161431.89000000001</v>
      </c>
      <c r="D8" s="205"/>
    </row>
    <row r="9" spans="1:4" x14ac:dyDescent="0.2">
      <c r="A9" s="71" t="s">
        <v>277</v>
      </c>
      <c r="B9" s="29">
        <f>SUM(B10:B26)</f>
        <v>18463791.010000002</v>
      </c>
      <c r="C9" s="29">
        <f>SUM(C10:C26)</f>
        <v>91508128.760000005</v>
      </c>
      <c r="D9" s="205"/>
    </row>
    <row r="10" spans="1:4" x14ac:dyDescent="0.2">
      <c r="A10" s="152" t="s">
        <v>246</v>
      </c>
      <c r="B10" s="153">
        <v>2984723.2</v>
      </c>
      <c r="C10" s="154">
        <v>14257321.630000001</v>
      </c>
      <c r="D10" s="205"/>
    </row>
    <row r="11" spans="1:4" x14ac:dyDescent="0.2">
      <c r="A11" s="152" t="s">
        <v>206</v>
      </c>
      <c r="B11" s="153">
        <v>186382.25</v>
      </c>
      <c r="C11" s="154">
        <v>923292.23</v>
      </c>
      <c r="D11" s="205"/>
    </row>
    <row r="12" spans="1:4" x14ac:dyDescent="0.2">
      <c r="A12" s="152" t="s">
        <v>247</v>
      </c>
      <c r="B12" s="153">
        <v>7656.36</v>
      </c>
      <c r="C12" s="154">
        <v>19404.560000000001</v>
      </c>
      <c r="D12" s="205"/>
    </row>
    <row r="13" spans="1:4" x14ac:dyDescent="0.2">
      <c r="A13" s="152" t="s">
        <v>207</v>
      </c>
      <c r="B13" s="153">
        <v>2080.58</v>
      </c>
      <c r="C13" s="154">
        <v>7325.3</v>
      </c>
      <c r="D13" s="205"/>
    </row>
    <row r="14" spans="1:4" x14ac:dyDescent="0.2">
      <c r="A14" s="152" t="s">
        <v>208</v>
      </c>
      <c r="B14" s="153">
        <v>15074.35</v>
      </c>
      <c r="C14" s="154">
        <v>54116.01</v>
      </c>
      <c r="D14" s="205"/>
    </row>
    <row r="15" spans="1:4" x14ac:dyDescent="0.2">
      <c r="A15" s="152" t="s">
        <v>209</v>
      </c>
      <c r="B15" s="153">
        <v>325284.09999999998</v>
      </c>
      <c r="C15" s="154">
        <v>1854767.56</v>
      </c>
      <c r="D15" s="205"/>
    </row>
    <row r="16" spans="1:4" x14ac:dyDescent="0.2">
      <c r="A16" s="152" t="s">
        <v>248</v>
      </c>
      <c r="B16" s="153">
        <v>758660.69</v>
      </c>
      <c r="C16" s="154">
        <v>3918866.07</v>
      </c>
      <c r="D16" s="205"/>
    </row>
    <row r="17" spans="1:5" x14ac:dyDescent="0.2">
      <c r="A17" s="152" t="s">
        <v>249</v>
      </c>
      <c r="B17" s="153">
        <v>34606.54</v>
      </c>
      <c r="C17" s="154">
        <v>107382.83</v>
      </c>
      <c r="D17" s="205"/>
    </row>
    <row r="18" spans="1:5" x14ac:dyDescent="0.2">
      <c r="A18" s="152" t="s">
        <v>200</v>
      </c>
      <c r="B18" s="153">
        <v>239917.13</v>
      </c>
      <c r="C18" s="154">
        <v>1175595.72</v>
      </c>
      <c r="D18" s="205"/>
    </row>
    <row r="19" spans="1:5" x14ac:dyDescent="0.2">
      <c r="A19" s="152" t="s">
        <v>212</v>
      </c>
      <c r="B19" s="153">
        <v>150554.62</v>
      </c>
      <c r="C19" s="154">
        <v>715644.44</v>
      </c>
      <c r="D19" s="205"/>
    </row>
    <row r="20" spans="1:5" x14ac:dyDescent="0.2">
      <c r="A20" s="152" t="s">
        <v>213</v>
      </c>
      <c r="B20" s="153">
        <v>260019.95</v>
      </c>
      <c r="C20" s="154">
        <v>1195201.46</v>
      </c>
      <c r="D20" s="205"/>
    </row>
    <row r="21" spans="1:5" x14ac:dyDescent="0.2">
      <c r="A21" s="152" t="s">
        <v>214</v>
      </c>
      <c r="B21" s="153">
        <v>3557.55</v>
      </c>
      <c r="C21" s="154">
        <v>11561.03</v>
      </c>
      <c r="D21" s="205"/>
    </row>
    <row r="22" spans="1:5" x14ac:dyDescent="0.2">
      <c r="A22" s="152" t="s">
        <v>250</v>
      </c>
      <c r="B22" s="153">
        <v>1120757.56</v>
      </c>
      <c r="C22" s="154">
        <v>5545255.9400000004</v>
      </c>
      <c r="D22" s="205"/>
    </row>
    <row r="23" spans="1:5" x14ac:dyDescent="0.2">
      <c r="A23" s="152" t="s">
        <v>251</v>
      </c>
      <c r="B23" s="153">
        <v>1670652.75</v>
      </c>
      <c r="C23" s="154">
        <v>8338363.1100000003</v>
      </c>
      <c r="D23" s="205"/>
    </row>
    <row r="24" spans="1:5" x14ac:dyDescent="0.2">
      <c r="A24" s="152" t="s">
        <v>252</v>
      </c>
      <c r="B24" s="153">
        <v>2158948.41</v>
      </c>
      <c r="C24" s="154">
        <v>10703703.84</v>
      </c>
      <c r="D24" s="205"/>
    </row>
    <row r="25" spans="1:5" x14ac:dyDescent="0.2">
      <c r="A25" s="152" t="s">
        <v>253</v>
      </c>
      <c r="B25" s="153">
        <v>3171</v>
      </c>
      <c r="C25" s="154">
        <v>15685.88</v>
      </c>
      <c r="D25" s="205"/>
    </row>
    <row r="26" spans="1:5" x14ac:dyDescent="0.2">
      <c r="A26" s="152" t="s">
        <v>331</v>
      </c>
      <c r="B26" s="153">
        <v>8541743.9700000007</v>
      </c>
      <c r="C26" s="154">
        <v>42664641.149999999</v>
      </c>
      <c r="D26" s="205"/>
    </row>
    <row r="27" spans="1:5" x14ac:dyDescent="0.2">
      <c r="A27" s="71" t="s">
        <v>278</v>
      </c>
      <c r="B27" s="29">
        <f>SUM(B28:B43)</f>
        <v>61040152.469999999</v>
      </c>
      <c r="C27" s="29">
        <f>SUM(C28:C43)</f>
        <v>303957586.09000003</v>
      </c>
      <c r="D27" s="205"/>
    </row>
    <row r="28" spans="1:5" x14ac:dyDescent="0.2">
      <c r="A28" s="152" t="s">
        <v>254</v>
      </c>
      <c r="B28" s="153">
        <v>17468.96</v>
      </c>
      <c r="C28" s="154">
        <v>91379.75</v>
      </c>
      <c r="D28" s="205"/>
      <c r="E28" s="206"/>
    </row>
    <row r="29" spans="1:5" x14ac:dyDescent="0.2">
      <c r="A29" s="152" t="s">
        <v>255</v>
      </c>
      <c r="B29" s="153">
        <v>724306.16</v>
      </c>
      <c r="C29" s="154">
        <v>3525864.69</v>
      </c>
      <c r="D29" s="205"/>
    </row>
    <row r="30" spans="1:5" x14ac:dyDescent="0.2">
      <c r="A30" s="152" t="s">
        <v>256</v>
      </c>
      <c r="B30" s="153">
        <v>2860513.84</v>
      </c>
      <c r="C30" s="154">
        <v>13909045</v>
      </c>
      <c r="D30" s="205"/>
    </row>
    <row r="31" spans="1:5" x14ac:dyDescent="0.2">
      <c r="A31" s="152" t="s">
        <v>257</v>
      </c>
      <c r="B31" s="153">
        <v>2830.59</v>
      </c>
      <c r="C31" s="154">
        <v>18770.849999999999</v>
      </c>
      <c r="D31" s="205"/>
    </row>
    <row r="32" spans="1:5" x14ac:dyDescent="0.2">
      <c r="A32" s="152" t="s">
        <v>215</v>
      </c>
      <c r="B32" s="153">
        <v>357558.96</v>
      </c>
      <c r="C32" s="154">
        <v>1734017.55</v>
      </c>
      <c r="D32" s="205"/>
    </row>
    <row r="33" spans="1:4" x14ac:dyDescent="0.2">
      <c r="A33" s="152" t="s">
        <v>165</v>
      </c>
      <c r="B33" s="153">
        <v>26728092.23</v>
      </c>
      <c r="C33" s="154">
        <v>132790071.13</v>
      </c>
      <c r="D33" s="205"/>
    </row>
    <row r="34" spans="1:4" x14ac:dyDescent="0.2">
      <c r="A34" s="152" t="s">
        <v>258</v>
      </c>
      <c r="B34" s="153">
        <v>28573335.93</v>
      </c>
      <c r="C34" s="154">
        <v>143250401.03999999</v>
      </c>
      <c r="D34" s="205"/>
    </row>
    <row r="35" spans="1:4" x14ac:dyDescent="0.2">
      <c r="A35" s="152" t="s">
        <v>259</v>
      </c>
      <c r="B35" s="153">
        <v>227000.8</v>
      </c>
      <c r="C35" s="154">
        <v>1102961.8700000001</v>
      </c>
      <c r="D35" s="205"/>
    </row>
    <row r="36" spans="1:4" x14ac:dyDescent="0.2">
      <c r="A36" s="152" t="s">
        <v>326</v>
      </c>
      <c r="B36" s="153">
        <v>0</v>
      </c>
      <c r="C36" s="154">
        <v>0</v>
      </c>
      <c r="D36" s="205"/>
    </row>
    <row r="37" spans="1:4" x14ac:dyDescent="0.2">
      <c r="A37" s="152" t="s">
        <v>359</v>
      </c>
      <c r="B37" s="153">
        <v>451804.15</v>
      </c>
      <c r="C37" s="154">
        <v>2091301.38</v>
      </c>
      <c r="D37" s="205"/>
    </row>
    <row r="38" spans="1:4" x14ac:dyDescent="0.2">
      <c r="A38" s="152" t="s">
        <v>360</v>
      </c>
      <c r="B38" s="153">
        <v>19029.14</v>
      </c>
      <c r="C38" s="154">
        <v>93953.68</v>
      </c>
      <c r="D38" s="205"/>
    </row>
    <row r="39" spans="1:4" x14ac:dyDescent="0.2">
      <c r="A39" s="152" t="s">
        <v>260</v>
      </c>
      <c r="B39" s="153">
        <v>25405.919999999998</v>
      </c>
      <c r="C39" s="154">
        <v>111445.87</v>
      </c>
      <c r="D39" s="205"/>
    </row>
    <row r="40" spans="1:4" x14ac:dyDescent="0.2">
      <c r="A40" s="152" t="s">
        <v>261</v>
      </c>
      <c r="B40" s="153">
        <v>38007.699999999997</v>
      </c>
      <c r="C40" s="154">
        <v>174004.04</v>
      </c>
      <c r="D40" s="205"/>
    </row>
    <row r="41" spans="1:4" x14ac:dyDescent="0.2">
      <c r="A41" s="152" t="s">
        <v>262</v>
      </c>
      <c r="B41" s="153">
        <v>790787.33</v>
      </c>
      <c r="C41" s="154">
        <v>3938650.38</v>
      </c>
      <c r="D41" s="205"/>
    </row>
    <row r="42" spans="1:4" x14ac:dyDescent="0.2">
      <c r="A42" s="152" t="s">
        <v>263</v>
      </c>
      <c r="B42" s="153">
        <v>219297.58</v>
      </c>
      <c r="C42" s="154">
        <v>1101262.6200000001</v>
      </c>
      <c r="D42" s="205"/>
    </row>
    <row r="43" spans="1:4" x14ac:dyDescent="0.2">
      <c r="A43" s="152" t="s">
        <v>264</v>
      </c>
      <c r="B43" s="153">
        <v>4713.18</v>
      </c>
      <c r="C43" s="154">
        <v>24456.240000000002</v>
      </c>
      <c r="D43" s="205"/>
    </row>
    <row r="44" spans="1:4" x14ac:dyDescent="0.2">
      <c r="A44" s="152"/>
      <c r="B44" s="153"/>
      <c r="C44" s="154"/>
      <c r="D44" s="205"/>
    </row>
    <row r="45" spans="1:4" x14ac:dyDescent="0.2">
      <c r="A45" s="152" t="s">
        <v>333</v>
      </c>
      <c r="B45" s="153">
        <v>12041.92</v>
      </c>
      <c r="C45" s="154">
        <v>65329.31</v>
      </c>
      <c r="D45" s="205"/>
    </row>
    <row r="46" spans="1:4" x14ac:dyDescent="0.2">
      <c r="A46" s="152" t="s">
        <v>334</v>
      </c>
      <c r="B46" s="153">
        <v>396.95</v>
      </c>
      <c r="C46" s="154">
        <v>462.81</v>
      </c>
      <c r="D46" s="205"/>
    </row>
    <row r="47" spans="1:4" x14ac:dyDescent="0.2">
      <c r="A47" s="155" t="s">
        <v>265</v>
      </c>
      <c r="B47" s="114">
        <v>1426711.35</v>
      </c>
      <c r="C47" s="114">
        <v>6773837.0899999999</v>
      </c>
      <c r="D47" s="205"/>
    </row>
    <row r="48" spans="1:4" x14ac:dyDescent="0.2">
      <c r="A48" s="156" t="s">
        <v>267</v>
      </c>
      <c r="B48" s="129">
        <v>9586.4999999999982</v>
      </c>
      <c r="C48" s="129">
        <v>45988.27</v>
      </c>
      <c r="D48" s="205"/>
    </row>
    <row r="49" spans="1:5" x14ac:dyDescent="0.2">
      <c r="A49" s="156" t="s">
        <v>266</v>
      </c>
      <c r="B49" s="129">
        <v>0</v>
      </c>
      <c r="C49" s="13">
        <v>1368885.7999999998</v>
      </c>
      <c r="D49" s="205"/>
    </row>
    <row r="50" spans="1:5" x14ac:dyDescent="0.2">
      <c r="A50" s="71" t="s">
        <v>268</v>
      </c>
      <c r="B50" s="29">
        <f>SUM(B6:B49)-B27-B9</f>
        <v>104318082.65999998</v>
      </c>
      <c r="C50" s="29">
        <f>SUM(C6:C49)-C27-C9</f>
        <v>519780178.39999986</v>
      </c>
      <c r="D50" s="205"/>
    </row>
    <row r="51" spans="1:5" x14ac:dyDescent="0.2">
      <c r="D51" s="205"/>
    </row>
    <row r="52" spans="1:5" x14ac:dyDescent="0.2">
      <c r="C52" s="54"/>
      <c r="D52" s="205"/>
    </row>
    <row r="61" spans="1:5" x14ac:dyDescent="0.2">
      <c r="E61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L26" sqref="L26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98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368</v>
      </c>
      <c r="B3" s="19"/>
      <c r="C3" s="19"/>
      <c r="D3" s="19"/>
      <c r="E3" s="19"/>
      <c r="F3" s="6"/>
      <c r="G3" s="3" t="s">
        <v>147</v>
      </c>
    </row>
    <row r="4" spans="1:9" ht="12.75" customHeight="1" x14ac:dyDescent="0.2">
      <c r="A4" s="72"/>
      <c r="B4" s="223" t="s">
        <v>4</v>
      </c>
      <c r="C4" s="223" t="s">
        <v>361</v>
      </c>
      <c r="D4" s="223" t="s">
        <v>5</v>
      </c>
      <c r="E4" s="223" t="s">
        <v>325</v>
      </c>
      <c r="F4" s="223" t="s">
        <v>180</v>
      </c>
      <c r="G4" s="223" t="s">
        <v>181</v>
      </c>
    </row>
    <row r="5" spans="1:9" x14ac:dyDescent="0.2">
      <c r="A5" s="73"/>
      <c r="B5" s="224"/>
      <c r="C5" s="225"/>
      <c r="D5" s="224"/>
      <c r="E5" s="225"/>
      <c r="F5" s="224"/>
      <c r="G5" s="224"/>
    </row>
    <row r="6" spans="1:9" x14ac:dyDescent="0.2">
      <c r="A6" s="33" t="s">
        <v>6</v>
      </c>
      <c r="B6" s="34">
        <v>184223</v>
      </c>
      <c r="C6" s="34">
        <v>130694</v>
      </c>
      <c r="D6" s="34">
        <v>697863</v>
      </c>
      <c r="E6" s="34">
        <v>142834</v>
      </c>
      <c r="F6" s="34">
        <v>167018</v>
      </c>
      <c r="G6" s="34">
        <v>58700</v>
      </c>
      <c r="I6" s="6"/>
    </row>
    <row r="7" spans="1:9" x14ac:dyDescent="0.2">
      <c r="A7" s="37" t="s">
        <v>7</v>
      </c>
      <c r="B7" s="38">
        <v>4916</v>
      </c>
      <c r="C7" s="38">
        <v>1960</v>
      </c>
      <c r="D7" s="38">
        <v>81817</v>
      </c>
      <c r="E7" s="46">
        <v>16902</v>
      </c>
      <c r="F7" s="38">
        <v>11664</v>
      </c>
      <c r="G7" s="38">
        <v>2688</v>
      </c>
    </row>
    <row r="8" spans="1:9" x14ac:dyDescent="0.2">
      <c r="A8" s="28" t="s">
        <v>8</v>
      </c>
      <c r="B8" s="40">
        <v>287</v>
      </c>
      <c r="C8" s="40">
        <v>127</v>
      </c>
      <c r="D8" s="40">
        <v>4640</v>
      </c>
      <c r="E8" s="40">
        <v>923</v>
      </c>
      <c r="F8" s="40">
        <v>673</v>
      </c>
      <c r="G8" s="40">
        <v>133</v>
      </c>
    </row>
    <row r="9" spans="1:9" x14ac:dyDescent="0.2">
      <c r="A9" s="28" t="s">
        <v>9</v>
      </c>
      <c r="B9" s="40">
        <v>919</v>
      </c>
      <c r="C9" s="40">
        <v>117</v>
      </c>
      <c r="D9" s="40">
        <v>14881</v>
      </c>
      <c r="E9" s="40">
        <v>3056</v>
      </c>
      <c r="F9" s="40">
        <v>1906</v>
      </c>
      <c r="G9" s="40">
        <v>445</v>
      </c>
    </row>
    <row r="10" spans="1:9" x14ac:dyDescent="0.2">
      <c r="A10" s="28" t="s">
        <v>10</v>
      </c>
      <c r="B10" s="40">
        <v>320</v>
      </c>
      <c r="C10" s="40">
        <v>132</v>
      </c>
      <c r="D10" s="40">
        <v>7874</v>
      </c>
      <c r="E10" s="40">
        <v>1669</v>
      </c>
      <c r="F10" s="40">
        <v>1041</v>
      </c>
      <c r="G10" s="40">
        <v>227</v>
      </c>
    </row>
    <row r="11" spans="1:9" x14ac:dyDescent="0.2">
      <c r="A11" s="28" t="s">
        <v>11</v>
      </c>
      <c r="B11" s="40">
        <v>476</v>
      </c>
      <c r="C11" s="40">
        <v>271</v>
      </c>
      <c r="D11" s="40">
        <v>13429</v>
      </c>
      <c r="E11" s="40">
        <v>2480</v>
      </c>
      <c r="F11" s="40">
        <v>1089</v>
      </c>
      <c r="G11" s="40">
        <v>272</v>
      </c>
    </row>
    <row r="12" spans="1:9" x14ac:dyDescent="0.2">
      <c r="A12" s="28" t="s">
        <v>12</v>
      </c>
      <c r="B12" s="40">
        <v>798</v>
      </c>
      <c r="C12" s="40">
        <v>280</v>
      </c>
      <c r="D12" s="40">
        <v>13866</v>
      </c>
      <c r="E12" s="40">
        <v>3054</v>
      </c>
      <c r="F12" s="40">
        <v>1303</v>
      </c>
      <c r="G12" s="40">
        <v>365</v>
      </c>
    </row>
    <row r="13" spans="1:9" x14ac:dyDescent="0.2">
      <c r="A13" s="28" t="s">
        <v>13</v>
      </c>
      <c r="B13" s="40">
        <v>1059</v>
      </c>
      <c r="C13" s="40">
        <v>521</v>
      </c>
      <c r="D13" s="40">
        <v>9275</v>
      </c>
      <c r="E13" s="40">
        <v>1948</v>
      </c>
      <c r="F13" s="40">
        <v>1874</v>
      </c>
      <c r="G13" s="40">
        <v>312</v>
      </c>
    </row>
    <row r="14" spans="1:9" x14ac:dyDescent="0.2">
      <c r="A14" s="28" t="s">
        <v>14</v>
      </c>
      <c r="B14" s="40">
        <v>557</v>
      </c>
      <c r="C14" s="40">
        <v>311</v>
      </c>
      <c r="D14" s="40">
        <v>8319</v>
      </c>
      <c r="E14" s="40">
        <v>1595</v>
      </c>
      <c r="F14" s="40">
        <v>2150</v>
      </c>
      <c r="G14" s="40">
        <v>438</v>
      </c>
    </row>
    <row r="15" spans="1:9" x14ac:dyDescent="0.2">
      <c r="A15" s="28" t="s">
        <v>15</v>
      </c>
      <c r="B15" s="40">
        <v>500</v>
      </c>
      <c r="C15" s="40">
        <v>201</v>
      </c>
      <c r="D15" s="40">
        <v>9533</v>
      </c>
      <c r="E15" s="40">
        <v>2177</v>
      </c>
      <c r="F15" s="40">
        <v>1628</v>
      </c>
      <c r="G15" s="40">
        <v>496</v>
      </c>
    </row>
    <row r="16" spans="1:9" x14ac:dyDescent="0.2">
      <c r="A16" s="42" t="s">
        <v>16</v>
      </c>
      <c r="B16" s="38">
        <v>12851</v>
      </c>
      <c r="C16" s="38">
        <v>5926</v>
      </c>
      <c r="D16" s="38">
        <v>72371</v>
      </c>
      <c r="E16" s="38">
        <v>13498</v>
      </c>
      <c r="F16" s="38">
        <v>15621</v>
      </c>
      <c r="G16" s="38">
        <v>5315</v>
      </c>
    </row>
    <row r="17" spans="1:7" x14ac:dyDescent="0.2">
      <c r="A17" s="28" t="s">
        <v>17</v>
      </c>
      <c r="B17" s="40">
        <v>3255</v>
      </c>
      <c r="C17" s="40">
        <v>1339</v>
      </c>
      <c r="D17" s="40">
        <v>15739</v>
      </c>
      <c r="E17" s="40">
        <v>2934</v>
      </c>
      <c r="F17" s="40">
        <v>3573</v>
      </c>
      <c r="G17" s="40">
        <v>1478</v>
      </c>
    </row>
    <row r="18" spans="1:7" x14ac:dyDescent="0.2">
      <c r="A18" s="28" t="s">
        <v>18</v>
      </c>
      <c r="B18" s="40">
        <v>2541</v>
      </c>
      <c r="C18" s="40">
        <v>640</v>
      </c>
      <c r="D18" s="40">
        <v>12302</v>
      </c>
      <c r="E18" s="40">
        <v>2250</v>
      </c>
      <c r="F18" s="40">
        <v>2465</v>
      </c>
      <c r="G18" s="40">
        <v>978</v>
      </c>
    </row>
    <row r="19" spans="1:7" x14ac:dyDescent="0.2">
      <c r="A19" s="28" t="s">
        <v>19</v>
      </c>
      <c r="B19" s="40">
        <v>1171</v>
      </c>
      <c r="C19" s="40">
        <v>771</v>
      </c>
      <c r="D19" s="40">
        <v>5910</v>
      </c>
      <c r="E19" s="40">
        <v>1071</v>
      </c>
      <c r="F19" s="40">
        <v>1050</v>
      </c>
      <c r="G19" s="40">
        <v>443</v>
      </c>
    </row>
    <row r="20" spans="1:7" x14ac:dyDescent="0.2">
      <c r="A20" s="28" t="s">
        <v>20</v>
      </c>
      <c r="B20" s="40">
        <v>1300</v>
      </c>
      <c r="C20" s="40">
        <v>804</v>
      </c>
      <c r="D20" s="40">
        <v>7695</v>
      </c>
      <c r="E20" s="40">
        <v>1399</v>
      </c>
      <c r="F20" s="40">
        <v>2540</v>
      </c>
      <c r="G20" s="40">
        <v>658</v>
      </c>
    </row>
    <row r="21" spans="1:7" x14ac:dyDescent="0.2">
      <c r="A21" s="28" t="s">
        <v>21</v>
      </c>
      <c r="B21" s="40">
        <v>1552</v>
      </c>
      <c r="C21" s="40">
        <v>837</v>
      </c>
      <c r="D21" s="40">
        <v>7840</v>
      </c>
      <c r="E21" s="40">
        <v>1518</v>
      </c>
      <c r="F21" s="40">
        <v>1344</v>
      </c>
      <c r="G21" s="40">
        <v>360</v>
      </c>
    </row>
    <row r="22" spans="1:7" x14ac:dyDescent="0.2">
      <c r="A22" s="28" t="s">
        <v>22</v>
      </c>
      <c r="B22" s="40">
        <v>1345</v>
      </c>
      <c r="C22" s="40">
        <v>790</v>
      </c>
      <c r="D22" s="40">
        <v>6225</v>
      </c>
      <c r="E22" s="40">
        <v>1160</v>
      </c>
      <c r="F22" s="40">
        <v>1035</v>
      </c>
      <c r="G22" s="40">
        <v>244</v>
      </c>
    </row>
    <row r="23" spans="1:7" x14ac:dyDescent="0.2">
      <c r="A23" s="28" t="s">
        <v>23</v>
      </c>
      <c r="B23" s="40">
        <v>1687</v>
      </c>
      <c r="C23" s="40">
        <v>745</v>
      </c>
      <c r="D23" s="40">
        <v>16660</v>
      </c>
      <c r="E23" s="40">
        <v>3166</v>
      </c>
      <c r="F23" s="40">
        <v>3614</v>
      </c>
      <c r="G23" s="40">
        <v>1154</v>
      </c>
    </row>
    <row r="24" spans="1:7" x14ac:dyDescent="0.2">
      <c r="A24" s="42" t="s">
        <v>24</v>
      </c>
      <c r="B24" s="38">
        <v>12227</v>
      </c>
      <c r="C24" s="38">
        <v>8213</v>
      </c>
      <c r="D24" s="38">
        <v>75047</v>
      </c>
      <c r="E24" s="38">
        <v>14570</v>
      </c>
      <c r="F24" s="38">
        <v>17439</v>
      </c>
      <c r="G24" s="38">
        <v>4704</v>
      </c>
    </row>
    <row r="25" spans="1:7" x14ac:dyDescent="0.2">
      <c r="A25" s="28" t="s">
        <v>25</v>
      </c>
      <c r="B25" s="40">
        <v>892</v>
      </c>
      <c r="C25" s="40">
        <v>608</v>
      </c>
      <c r="D25" s="40">
        <v>4830</v>
      </c>
      <c r="E25" s="40">
        <v>898</v>
      </c>
      <c r="F25" s="40">
        <v>1327</v>
      </c>
      <c r="G25" s="40">
        <v>395</v>
      </c>
    </row>
    <row r="26" spans="1:7" x14ac:dyDescent="0.2">
      <c r="A26" s="28" t="s">
        <v>26</v>
      </c>
      <c r="B26" s="40">
        <v>1410</v>
      </c>
      <c r="C26" s="40">
        <v>720</v>
      </c>
      <c r="D26" s="40">
        <v>7670</v>
      </c>
      <c r="E26" s="40">
        <v>1398</v>
      </c>
      <c r="F26" s="40">
        <v>1406</v>
      </c>
      <c r="G26" s="40">
        <v>332</v>
      </c>
    </row>
    <row r="27" spans="1:7" x14ac:dyDescent="0.2">
      <c r="A27" s="28" t="s">
        <v>27</v>
      </c>
      <c r="B27" s="40">
        <v>532</v>
      </c>
      <c r="C27" s="40">
        <v>304</v>
      </c>
      <c r="D27" s="40">
        <v>3274</v>
      </c>
      <c r="E27" s="40">
        <v>571</v>
      </c>
      <c r="F27" s="40">
        <v>719</v>
      </c>
      <c r="G27" s="40">
        <v>152</v>
      </c>
    </row>
    <row r="28" spans="1:7" x14ac:dyDescent="0.2">
      <c r="A28" s="28" t="s">
        <v>28</v>
      </c>
      <c r="B28" s="40">
        <v>984</v>
      </c>
      <c r="C28" s="40">
        <v>617</v>
      </c>
      <c r="D28" s="40">
        <v>7774</v>
      </c>
      <c r="E28" s="40">
        <v>1468</v>
      </c>
      <c r="F28" s="40">
        <v>1658</v>
      </c>
      <c r="G28" s="40">
        <v>409</v>
      </c>
    </row>
    <row r="29" spans="1:7" x14ac:dyDescent="0.2">
      <c r="A29" s="28" t="s">
        <v>29</v>
      </c>
      <c r="B29" s="40">
        <v>1339</v>
      </c>
      <c r="C29" s="40">
        <v>764</v>
      </c>
      <c r="D29" s="40">
        <v>5574</v>
      </c>
      <c r="E29" s="40">
        <v>1193</v>
      </c>
      <c r="F29" s="40">
        <v>1597</v>
      </c>
      <c r="G29" s="40">
        <v>582</v>
      </c>
    </row>
    <row r="30" spans="1:7" x14ac:dyDescent="0.2">
      <c r="A30" s="28" t="s">
        <v>30</v>
      </c>
      <c r="B30" s="40">
        <v>1636</v>
      </c>
      <c r="C30" s="40">
        <v>1298</v>
      </c>
      <c r="D30" s="40">
        <v>8599</v>
      </c>
      <c r="E30" s="40">
        <v>1628</v>
      </c>
      <c r="F30" s="40">
        <v>2941</v>
      </c>
      <c r="G30" s="40">
        <v>593</v>
      </c>
    </row>
    <row r="31" spans="1:7" x14ac:dyDescent="0.2">
      <c r="A31" s="28" t="s">
        <v>31</v>
      </c>
      <c r="B31" s="40">
        <v>3146</v>
      </c>
      <c r="C31" s="40">
        <v>2321</v>
      </c>
      <c r="D31" s="40">
        <v>17072</v>
      </c>
      <c r="E31" s="40">
        <v>3733</v>
      </c>
      <c r="F31" s="40">
        <v>4226</v>
      </c>
      <c r="G31" s="40">
        <v>1028</v>
      </c>
    </row>
    <row r="32" spans="1:7" x14ac:dyDescent="0.2">
      <c r="A32" s="28" t="s">
        <v>32</v>
      </c>
      <c r="B32" s="40">
        <v>610</v>
      </c>
      <c r="C32" s="40">
        <v>438</v>
      </c>
      <c r="D32" s="40">
        <v>5970</v>
      </c>
      <c r="E32" s="40">
        <v>1029</v>
      </c>
      <c r="F32" s="40">
        <v>1431</v>
      </c>
      <c r="G32" s="40">
        <v>482</v>
      </c>
    </row>
    <row r="33" spans="1:7" x14ac:dyDescent="0.2">
      <c r="A33" s="37" t="s">
        <v>33</v>
      </c>
      <c r="B33" s="40">
        <v>1678</v>
      </c>
      <c r="C33" s="40">
        <v>1143</v>
      </c>
      <c r="D33" s="40">
        <v>14284</v>
      </c>
      <c r="E33" s="40">
        <v>2652</v>
      </c>
      <c r="F33" s="40">
        <v>2134</v>
      </c>
      <c r="G33" s="40">
        <v>731</v>
      </c>
    </row>
    <row r="34" spans="1:7" x14ac:dyDescent="0.2">
      <c r="A34" s="42" t="s">
        <v>34</v>
      </c>
      <c r="B34" s="38">
        <v>26099</v>
      </c>
      <c r="C34" s="38">
        <v>15422</v>
      </c>
      <c r="D34" s="38">
        <v>87643</v>
      </c>
      <c r="E34" s="38">
        <v>17122</v>
      </c>
      <c r="F34" s="38">
        <v>22236</v>
      </c>
      <c r="G34" s="38">
        <v>9927</v>
      </c>
    </row>
    <row r="35" spans="1:7" x14ac:dyDescent="0.2">
      <c r="A35" s="25" t="s">
        <v>35</v>
      </c>
      <c r="B35" s="44">
        <v>4665</v>
      </c>
      <c r="C35" s="40">
        <v>2886</v>
      </c>
      <c r="D35" s="40">
        <v>12598</v>
      </c>
      <c r="E35" s="44">
        <v>2281</v>
      </c>
      <c r="F35" s="44">
        <v>3433</v>
      </c>
      <c r="G35" s="44">
        <v>1842</v>
      </c>
    </row>
    <row r="36" spans="1:7" x14ac:dyDescent="0.2">
      <c r="A36" s="28" t="s">
        <v>36</v>
      </c>
      <c r="B36" s="40">
        <v>6018</v>
      </c>
      <c r="C36" s="40">
        <v>4162</v>
      </c>
      <c r="D36" s="40">
        <v>14439</v>
      </c>
      <c r="E36" s="40">
        <v>2687</v>
      </c>
      <c r="F36" s="40">
        <v>5714</v>
      </c>
      <c r="G36" s="40">
        <v>2437</v>
      </c>
    </row>
    <row r="37" spans="1:7" x14ac:dyDescent="0.2">
      <c r="A37" s="28" t="s">
        <v>37</v>
      </c>
      <c r="B37" s="40">
        <v>3901</v>
      </c>
      <c r="C37" s="40">
        <v>1872</v>
      </c>
      <c r="D37" s="40">
        <v>21784</v>
      </c>
      <c r="E37" s="40">
        <v>4328</v>
      </c>
      <c r="F37" s="40">
        <v>3310</v>
      </c>
      <c r="G37" s="40">
        <v>1752</v>
      </c>
    </row>
    <row r="38" spans="1:7" x14ac:dyDescent="0.2">
      <c r="A38" s="28" t="s">
        <v>38</v>
      </c>
      <c r="B38" s="40">
        <v>6459</v>
      </c>
      <c r="C38" s="40">
        <v>3775</v>
      </c>
      <c r="D38" s="40">
        <v>17265</v>
      </c>
      <c r="E38" s="40">
        <v>3284</v>
      </c>
      <c r="F38" s="40">
        <v>3823</v>
      </c>
      <c r="G38" s="40">
        <v>1413</v>
      </c>
    </row>
    <row r="39" spans="1:7" x14ac:dyDescent="0.2">
      <c r="A39" s="28" t="s">
        <v>39</v>
      </c>
      <c r="B39" s="40">
        <v>2146</v>
      </c>
      <c r="C39" s="40">
        <v>799</v>
      </c>
      <c r="D39" s="40">
        <v>6966</v>
      </c>
      <c r="E39" s="40">
        <v>1328</v>
      </c>
      <c r="F39" s="40">
        <v>1093</v>
      </c>
      <c r="G39" s="40">
        <v>414</v>
      </c>
    </row>
    <row r="40" spans="1:7" x14ac:dyDescent="0.2">
      <c r="A40" s="28" t="s">
        <v>40</v>
      </c>
      <c r="B40" s="40">
        <v>1777</v>
      </c>
      <c r="C40" s="40">
        <v>1232</v>
      </c>
      <c r="D40" s="40">
        <v>9308</v>
      </c>
      <c r="E40" s="40">
        <v>1978</v>
      </c>
      <c r="F40" s="40">
        <v>3173</v>
      </c>
      <c r="G40" s="40">
        <v>1322</v>
      </c>
    </row>
    <row r="41" spans="1:7" x14ac:dyDescent="0.2">
      <c r="A41" s="37" t="s">
        <v>41</v>
      </c>
      <c r="B41" s="46">
        <v>1133</v>
      </c>
      <c r="C41" s="46">
        <v>696</v>
      </c>
      <c r="D41" s="46">
        <v>5283</v>
      </c>
      <c r="E41" s="46">
        <v>1236</v>
      </c>
      <c r="F41" s="46">
        <v>1690</v>
      </c>
      <c r="G41" s="46">
        <v>747</v>
      </c>
    </row>
    <row r="42" spans="1:7" x14ac:dyDescent="0.2">
      <c r="A42" s="42" t="s">
        <v>42</v>
      </c>
      <c r="B42" s="38">
        <v>16442</v>
      </c>
      <c r="C42" s="38">
        <v>11351</v>
      </c>
      <c r="D42" s="38">
        <v>93602</v>
      </c>
      <c r="E42" s="38">
        <v>18922</v>
      </c>
      <c r="F42" s="38">
        <v>26586</v>
      </c>
      <c r="G42" s="38">
        <v>10267</v>
      </c>
    </row>
    <row r="43" spans="1:7" x14ac:dyDescent="0.2">
      <c r="A43" s="28" t="s">
        <v>43</v>
      </c>
      <c r="B43" s="40">
        <v>1008</v>
      </c>
      <c r="C43" s="40">
        <v>758</v>
      </c>
      <c r="D43" s="40">
        <v>4272</v>
      </c>
      <c r="E43" s="40">
        <v>768</v>
      </c>
      <c r="F43" s="40">
        <v>1287</v>
      </c>
      <c r="G43" s="40">
        <v>541</v>
      </c>
    </row>
    <row r="44" spans="1:7" x14ac:dyDescent="0.2">
      <c r="A44" s="28" t="s">
        <v>44</v>
      </c>
      <c r="B44" s="40">
        <v>2183</v>
      </c>
      <c r="C44" s="40">
        <v>1432</v>
      </c>
      <c r="D44" s="40">
        <v>12147</v>
      </c>
      <c r="E44" s="40">
        <v>2322</v>
      </c>
      <c r="F44" s="40">
        <v>4668</v>
      </c>
      <c r="G44" s="40">
        <v>2351</v>
      </c>
    </row>
    <row r="45" spans="1:7" x14ac:dyDescent="0.2">
      <c r="A45" s="28" t="s">
        <v>45</v>
      </c>
      <c r="B45" s="40">
        <v>1068</v>
      </c>
      <c r="C45" s="40">
        <v>832</v>
      </c>
      <c r="D45" s="40">
        <v>5413</v>
      </c>
      <c r="E45" s="40">
        <v>1245</v>
      </c>
      <c r="F45" s="40">
        <v>1079</v>
      </c>
      <c r="G45" s="40">
        <v>406</v>
      </c>
    </row>
    <row r="46" spans="1:7" x14ac:dyDescent="0.2">
      <c r="A46" s="28" t="s">
        <v>46</v>
      </c>
      <c r="B46" s="40">
        <v>962</v>
      </c>
      <c r="C46" s="40">
        <v>719</v>
      </c>
      <c r="D46" s="40">
        <v>4652</v>
      </c>
      <c r="E46" s="40">
        <v>873</v>
      </c>
      <c r="F46" s="40">
        <v>1024</v>
      </c>
      <c r="G46" s="40">
        <v>463</v>
      </c>
    </row>
    <row r="47" spans="1:7" x14ac:dyDescent="0.2">
      <c r="A47" s="28" t="s">
        <v>47</v>
      </c>
      <c r="B47" s="40">
        <v>1873</v>
      </c>
      <c r="C47" s="40">
        <v>1450</v>
      </c>
      <c r="D47" s="40">
        <v>9316</v>
      </c>
      <c r="E47" s="40">
        <v>1774</v>
      </c>
      <c r="F47" s="40">
        <v>2960</v>
      </c>
      <c r="G47" s="40">
        <v>1198</v>
      </c>
    </row>
    <row r="48" spans="1:7" x14ac:dyDescent="0.2">
      <c r="A48" s="28" t="s">
        <v>48</v>
      </c>
      <c r="B48" s="40">
        <v>2199</v>
      </c>
      <c r="C48" s="40">
        <v>1504</v>
      </c>
      <c r="D48" s="40">
        <v>12510</v>
      </c>
      <c r="E48" s="40">
        <v>2380</v>
      </c>
      <c r="F48" s="40">
        <v>4508</v>
      </c>
      <c r="G48" s="40">
        <v>1215</v>
      </c>
    </row>
    <row r="49" spans="1:8" x14ac:dyDescent="0.2">
      <c r="A49" s="28" t="s">
        <v>49</v>
      </c>
      <c r="B49" s="40">
        <v>1130</v>
      </c>
      <c r="C49" s="40">
        <v>799</v>
      </c>
      <c r="D49" s="40">
        <v>9022</v>
      </c>
      <c r="E49" s="40">
        <v>2438</v>
      </c>
      <c r="F49" s="40">
        <v>1597</v>
      </c>
      <c r="G49" s="40">
        <v>793</v>
      </c>
    </row>
    <row r="50" spans="1:8" x14ac:dyDescent="0.2">
      <c r="A50" s="28" t="s">
        <v>50</v>
      </c>
      <c r="B50" s="40">
        <v>1887</v>
      </c>
      <c r="C50" s="40">
        <v>1204</v>
      </c>
      <c r="D50" s="40">
        <v>7828</v>
      </c>
      <c r="E50" s="40">
        <v>1721</v>
      </c>
      <c r="F50" s="40">
        <v>2973</v>
      </c>
      <c r="G50" s="40">
        <v>919</v>
      </c>
    </row>
    <row r="51" spans="1:8" x14ac:dyDescent="0.2">
      <c r="A51" s="28" t="s">
        <v>51</v>
      </c>
      <c r="B51" s="40">
        <v>577</v>
      </c>
      <c r="C51" s="40">
        <v>420</v>
      </c>
      <c r="D51" s="40">
        <v>2052</v>
      </c>
      <c r="E51" s="40">
        <v>356</v>
      </c>
      <c r="F51" s="40">
        <v>757</v>
      </c>
      <c r="G51" s="40">
        <v>201</v>
      </c>
    </row>
    <row r="52" spans="1:8" x14ac:dyDescent="0.2">
      <c r="A52" s="28" t="s">
        <v>52</v>
      </c>
      <c r="B52" s="40">
        <v>602</v>
      </c>
      <c r="C52" s="40">
        <v>486</v>
      </c>
      <c r="D52" s="40">
        <v>4939</v>
      </c>
      <c r="E52" s="40">
        <v>1134</v>
      </c>
      <c r="F52" s="40">
        <v>1212</v>
      </c>
      <c r="G52" s="40">
        <v>529</v>
      </c>
    </row>
    <row r="53" spans="1:8" x14ac:dyDescent="0.2">
      <c r="A53" s="37" t="s">
        <v>53</v>
      </c>
      <c r="B53" s="46">
        <v>2953</v>
      </c>
      <c r="C53" s="46">
        <v>1747</v>
      </c>
      <c r="D53" s="46">
        <v>21451</v>
      </c>
      <c r="E53" s="46">
        <v>3911</v>
      </c>
      <c r="F53" s="46">
        <v>4521</v>
      </c>
      <c r="G53" s="46">
        <v>1651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189</v>
      </c>
    </row>
    <row r="58" spans="1:8" s="6" customFormat="1" ht="12.75" customHeight="1" x14ac:dyDescent="0.2">
      <c r="A58" s="72"/>
      <c r="B58" s="223" t="s">
        <v>4</v>
      </c>
      <c r="C58" s="223" t="s">
        <v>361</v>
      </c>
      <c r="D58" s="223" t="s">
        <v>5</v>
      </c>
      <c r="E58" s="223" t="s">
        <v>325</v>
      </c>
      <c r="F58" s="223" t="s">
        <v>180</v>
      </c>
      <c r="G58" s="223" t="s">
        <v>181</v>
      </c>
    </row>
    <row r="59" spans="1:8" s="6" customFormat="1" ht="12.75" customHeight="1" x14ac:dyDescent="0.2">
      <c r="A59" s="73"/>
      <c r="B59" s="224"/>
      <c r="C59" s="225"/>
      <c r="D59" s="224"/>
      <c r="E59" s="225"/>
      <c r="F59" s="224"/>
      <c r="G59" s="224"/>
    </row>
    <row r="60" spans="1:8" ht="12.75" customHeight="1" x14ac:dyDescent="0.2">
      <c r="A60" s="42" t="s">
        <v>54</v>
      </c>
      <c r="B60" s="46">
        <v>35627</v>
      </c>
      <c r="C60" s="46">
        <v>27597</v>
      </c>
      <c r="D60" s="46">
        <v>81445</v>
      </c>
      <c r="E60" s="46">
        <v>16205</v>
      </c>
      <c r="F60" s="46">
        <v>19238</v>
      </c>
      <c r="G60" s="46">
        <v>6292</v>
      </c>
    </row>
    <row r="61" spans="1:8" x14ac:dyDescent="0.2">
      <c r="A61" s="28" t="s">
        <v>55</v>
      </c>
      <c r="B61" s="40">
        <v>2182</v>
      </c>
      <c r="C61" s="40">
        <v>1639</v>
      </c>
      <c r="D61" s="40">
        <v>14252</v>
      </c>
      <c r="E61" s="40">
        <v>2356</v>
      </c>
      <c r="F61" s="40">
        <v>1729</v>
      </c>
      <c r="G61" s="40">
        <v>443</v>
      </c>
    </row>
    <row r="62" spans="1:8" ht="14.25" x14ac:dyDescent="0.2">
      <c r="A62" s="28" t="s">
        <v>56</v>
      </c>
      <c r="B62" s="40">
        <v>804</v>
      </c>
      <c r="C62" s="40">
        <v>58</v>
      </c>
      <c r="D62" s="40">
        <v>2133</v>
      </c>
      <c r="E62" s="40">
        <v>430</v>
      </c>
      <c r="F62" s="40">
        <v>368</v>
      </c>
      <c r="G62" s="40">
        <v>99</v>
      </c>
      <c r="H62" s="3"/>
    </row>
    <row r="63" spans="1:8" s="3" customFormat="1" ht="15" customHeight="1" x14ac:dyDescent="0.2">
      <c r="A63" s="28" t="s">
        <v>57</v>
      </c>
      <c r="B63" s="40">
        <v>2933</v>
      </c>
      <c r="C63" s="40">
        <v>2462</v>
      </c>
      <c r="D63" s="40">
        <v>7757</v>
      </c>
      <c r="E63" s="40">
        <v>1487</v>
      </c>
      <c r="F63" s="40">
        <v>1038</v>
      </c>
      <c r="G63" s="40">
        <v>325</v>
      </c>
    </row>
    <row r="64" spans="1:8" s="3" customFormat="1" ht="15" customHeight="1" x14ac:dyDescent="0.2">
      <c r="A64" s="28" t="s">
        <v>58</v>
      </c>
      <c r="B64" s="40">
        <v>1401</v>
      </c>
      <c r="C64" s="40">
        <v>1102</v>
      </c>
      <c r="D64" s="40">
        <v>4035</v>
      </c>
      <c r="E64" s="40">
        <v>704</v>
      </c>
      <c r="F64" s="40">
        <v>560</v>
      </c>
      <c r="G64" s="40">
        <v>242</v>
      </c>
      <c r="H64" s="6"/>
    </row>
    <row r="65" spans="1:7" ht="15" customHeight="1" x14ac:dyDescent="0.2">
      <c r="A65" s="28" t="s">
        <v>59</v>
      </c>
      <c r="B65" s="40">
        <v>1423</v>
      </c>
      <c r="C65" s="40">
        <v>1146</v>
      </c>
      <c r="D65" s="40">
        <v>2836</v>
      </c>
      <c r="E65" s="40">
        <v>556</v>
      </c>
      <c r="F65" s="40">
        <v>748</v>
      </c>
      <c r="G65" s="40">
        <v>242</v>
      </c>
    </row>
    <row r="66" spans="1:7" ht="12.75" customHeight="1" x14ac:dyDescent="0.2">
      <c r="A66" s="28" t="s">
        <v>60</v>
      </c>
      <c r="B66" s="40">
        <v>5109</v>
      </c>
      <c r="C66" s="40">
        <v>3768</v>
      </c>
      <c r="D66" s="40">
        <v>8904</v>
      </c>
      <c r="E66" s="40">
        <v>1930</v>
      </c>
      <c r="F66" s="40">
        <v>4201</v>
      </c>
      <c r="G66" s="40">
        <v>1443</v>
      </c>
    </row>
    <row r="67" spans="1:7" x14ac:dyDescent="0.2">
      <c r="A67" s="28" t="s">
        <v>61</v>
      </c>
      <c r="B67" s="40">
        <v>1623</v>
      </c>
      <c r="C67" s="40">
        <v>1368</v>
      </c>
      <c r="D67" s="40">
        <v>2607</v>
      </c>
      <c r="E67" s="40">
        <v>539</v>
      </c>
      <c r="F67" s="40">
        <v>1345</v>
      </c>
      <c r="G67" s="40">
        <v>413</v>
      </c>
    </row>
    <row r="68" spans="1:7" x14ac:dyDescent="0.2">
      <c r="A68" s="28" t="s">
        <v>62</v>
      </c>
      <c r="B68" s="40">
        <v>4162</v>
      </c>
      <c r="C68" s="40">
        <v>3578</v>
      </c>
      <c r="D68" s="40">
        <v>5114</v>
      </c>
      <c r="E68" s="40">
        <v>1216</v>
      </c>
      <c r="F68" s="40">
        <v>1509</v>
      </c>
      <c r="G68" s="40">
        <v>271</v>
      </c>
    </row>
    <row r="69" spans="1:7" x14ac:dyDescent="0.2">
      <c r="A69" s="28" t="s">
        <v>63</v>
      </c>
      <c r="B69" s="40">
        <v>7955</v>
      </c>
      <c r="C69" s="40">
        <v>6921</v>
      </c>
      <c r="D69" s="40">
        <v>10517</v>
      </c>
      <c r="E69" s="40">
        <v>2594</v>
      </c>
      <c r="F69" s="40">
        <v>3294</v>
      </c>
      <c r="G69" s="40">
        <v>1148</v>
      </c>
    </row>
    <row r="70" spans="1:7" x14ac:dyDescent="0.2">
      <c r="A70" s="28" t="s">
        <v>64</v>
      </c>
      <c r="B70" s="40">
        <v>3020</v>
      </c>
      <c r="C70" s="40">
        <v>2080</v>
      </c>
      <c r="D70" s="40">
        <v>5341</v>
      </c>
      <c r="E70" s="40">
        <v>1198</v>
      </c>
      <c r="F70" s="40">
        <v>1389</v>
      </c>
      <c r="G70" s="40">
        <v>574</v>
      </c>
    </row>
    <row r="71" spans="1:7" x14ac:dyDescent="0.2">
      <c r="A71" s="28" t="s">
        <v>65</v>
      </c>
      <c r="B71" s="40">
        <v>2107</v>
      </c>
      <c r="C71" s="40">
        <v>1168</v>
      </c>
      <c r="D71" s="40">
        <v>8832</v>
      </c>
      <c r="E71" s="40">
        <v>1480</v>
      </c>
      <c r="F71" s="40">
        <v>1203</v>
      </c>
      <c r="G71" s="40">
        <v>386</v>
      </c>
    </row>
    <row r="72" spans="1:7" x14ac:dyDescent="0.2">
      <c r="A72" s="28" t="s">
        <v>66</v>
      </c>
      <c r="B72" s="40">
        <v>1250</v>
      </c>
      <c r="C72" s="40">
        <v>1011</v>
      </c>
      <c r="D72" s="40">
        <v>3231</v>
      </c>
      <c r="E72" s="40">
        <v>655</v>
      </c>
      <c r="F72" s="40">
        <v>797</v>
      </c>
      <c r="G72" s="40">
        <v>315</v>
      </c>
    </row>
    <row r="73" spans="1:7" x14ac:dyDescent="0.2">
      <c r="A73" s="28" t="s">
        <v>67</v>
      </c>
      <c r="B73" s="40">
        <v>1658</v>
      </c>
      <c r="C73" s="40">
        <v>1296</v>
      </c>
      <c r="D73" s="40">
        <v>5886</v>
      </c>
      <c r="E73" s="40">
        <v>1060</v>
      </c>
      <c r="F73" s="40">
        <v>1057</v>
      </c>
      <c r="G73" s="40">
        <v>391</v>
      </c>
    </row>
    <row r="74" spans="1:7" x14ac:dyDescent="0.2">
      <c r="A74" s="42" t="s">
        <v>68</v>
      </c>
      <c r="B74" s="38">
        <v>33856</v>
      </c>
      <c r="C74" s="38">
        <v>28192</v>
      </c>
      <c r="D74" s="38">
        <v>107003</v>
      </c>
      <c r="E74" s="38">
        <v>23545</v>
      </c>
      <c r="F74" s="38">
        <v>29442</v>
      </c>
      <c r="G74" s="38">
        <v>10055</v>
      </c>
    </row>
    <row r="75" spans="1:7" x14ac:dyDescent="0.2">
      <c r="A75" s="25" t="s">
        <v>69</v>
      </c>
      <c r="B75" s="44">
        <v>2864</v>
      </c>
      <c r="C75" s="44">
        <v>2451</v>
      </c>
      <c r="D75" s="44">
        <v>10037</v>
      </c>
      <c r="E75" s="44">
        <v>2113</v>
      </c>
      <c r="F75" s="44">
        <v>2919</v>
      </c>
      <c r="G75" s="44">
        <v>1282</v>
      </c>
    </row>
    <row r="76" spans="1:7" x14ac:dyDescent="0.2">
      <c r="A76" s="28" t="s">
        <v>70</v>
      </c>
      <c r="B76" s="40">
        <v>2406</v>
      </c>
      <c r="C76" s="40">
        <v>2024</v>
      </c>
      <c r="D76" s="40">
        <v>8088</v>
      </c>
      <c r="E76" s="40">
        <v>1460</v>
      </c>
      <c r="F76" s="40">
        <v>2759</v>
      </c>
      <c r="G76" s="40">
        <v>733</v>
      </c>
    </row>
    <row r="77" spans="1:7" x14ac:dyDescent="0.2">
      <c r="A77" s="28" t="s">
        <v>71</v>
      </c>
      <c r="B77" s="40">
        <v>3871</v>
      </c>
      <c r="C77" s="40">
        <v>3294</v>
      </c>
      <c r="D77" s="40">
        <v>9953</v>
      </c>
      <c r="E77" s="40">
        <v>2890</v>
      </c>
      <c r="F77" s="40">
        <v>1952</v>
      </c>
      <c r="G77" s="40">
        <v>557</v>
      </c>
    </row>
    <row r="78" spans="1:7" x14ac:dyDescent="0.2">
      <c r="A78" s="28" t="s">
        <v>72</v>
      </c>
      <c r="B78" s="40">
        <v>1948</v>
      </c>
      <c r="C78" s="40">
        <v>1522</v>
      </c>
      <c r="D78" s="40">
        <v>4439</v>
      </c>
      <c r="E78" s="40">
        <v>972</v>
      </c>
      <c r="F78" s="40">
        <v>1416</v>
      </c>
      <c r="G78" s="40">
        <v>367</v>
      </c>
    </row>
    <row r="79" spans="1:7" x14ac:dyDescent="0.2">
      <c r="A79" s="28" t="s">
        <v>73</v>
      </c>
      <c r="B79" s="40">
        <v>704</v>
      </c>
      <c r="C79" s="40">
        <v>620</v>
      </c>
      <c r="D79" s="40">
        <v>1335</v>
      </c>
      <c r="E79" s="40">
        <v>261</v>
      </c>
      <c r="F79" s="40">
        <v>840</v>
      </c>
      <c r="G79" s="40">
        <v>166</v>
      </c>
    </row>
    <row r="80" spans="1:7" x14ac:dyDescent="0.2">
      <c r="A80" s="28" t="s">
        <v>74</v>
      </c>
      <c r="B80" s="40">
        <v>3324</v>
      </c>
      <c r="C80" s="40">
        <v>2737</v>
      </c>
      <c r="D80" s="40">
        <v>13550</v>
      </c>
      <c r="E80" s="40">
        <v>2801</v>
      </c>
      <c r="F80" s="40">
        <v>3313</v>
      </c>
      <c r="G80" s="40">
        <v>954</v>
      </c>
    </row>
    <row r="81" spans="1:7" x14ac:dyDescent="0.2">
      <c r="A81" s="28" t="s">
        <v>75</v>
      </c>
      <c r="B81" s="40">
        <v>5701</v>
      </c>
      <c r="C81" s="40">
        <v>4827</v>
      </c>
      <c r="D81" s="40">
        <v>22268</v>
      </c>
      <c r="E81" s="40">
        <v>4642</v>
      </c>
      <c r="F81" s="40">
        <v>5071</v>
      </c>
      <c r="G81" s="40">
        <v>1808</v>
      </c>
    </row>
    <row r="82" spans="1:7" x14ac:dyDescent="0.2">
      <c r="A82" s="28" t="s">
        <v>76</v>
      </c>
      <c r="B82" s="40">
        <v>2898</v>
      </c>
      <c r="C82" s="40">
        <v>2486</v>
      </c>
      <c r="D82" s="40">
        <v>7957</v>
      </c>
      <c r="E82" s="40">
        <v>1984</v>
      </c>
      <c r="F82" s="40">
        <v>1393</v>
      </c>
      <c r="G82" s="40">
        <v>798</v>
      </c>
    </row>
    <row r="83" spans="1:7" x14ac:dyDescent="0.2">
      <c r="A83" s="28" t="s">
        <v>77</v>
      </c>
      <c r="B83" s="40">
        <v>2060</v>
      </c>
      <c r="C83" s="40">
        <v>1637</v>
      </c>
      <c r="D83" s="40">
        <v>4749</v>
      </c>
      <c r="E83" s="40">
        <v>933</v>
      </c>
      <c r="F83" s="40">
        <v>2204</v>
      </c>
      <c r="G83" s="40">
        <v>515</v>
      </c>
    </row>
    <row r="84" spans="1:7" x14ac:dyDescent="0.2">
      <c r="A84" s="28" t="s">
        <v>78</v>
      </c>
      <c r="B84" s="40">
        <v>1429</v>
      </c>
      <c r="C84" s="40">
        <v>1047</v>
      </c>
      <c r="D84" s="40">
        <v>7066</v>
      </c>
      <c r="E84" s="40">
        <v>1627</v>
      </c>
      <c r="F84" s="40">
        <v>1590</v>
      </c>
      <c r="G84" s="40">
        <v>694</v>
      </c>
    </row>
    <row r="85" spans="1:7" x14ac:dyDescent="0.2">
      <c r="A85" s="28" t="s">
        <v>79</v>
      </c>
      <c r="B85" s="40">
        <v>975</v>
      </c>
      <c r="C85" s="40">
        <v>840</v>
      </c>
      <c r="D85" s="40">
        <v>2633</v>
      </c>
      <c r="E85" s="40">
        <v>501</v>
      </c>
      <c r="F85" s="40">
        <v>1052</v>
      </c>
      <c r="G85" s="40">
        <v>292</v>
      </c>
    </row>
    <row r="86" spans="1:7" x14ac:dyDescent="0.2">
      <c r="A86" s="28" t="s">
        <v>80</v>
      </c>
      <c r="B86" s="40">
        <v>1385</v>
      </c>
      <c r="C86" s="40">
        <v>1225</v>
      </c>
      <c r="D86" s="40">
        <v>4183</v>
      </c>
      <c r="E86" s="40">
        <v>782</v>
      </c>
      <c r="F86" s="40">
        <v>1519</v>
      </c>
      <c r="G86" s="40">
        <v>444</v>
      </c>
    </row>
    <row r="87" spans="1:7" x14ac:dyDescent="0.2">
      <c r="A87" s="37" t="s">
        <v>81</v>
      </c>
      <c r="B87" s="46">
        <v>4291</v>
      </c>
      <c r="C87" s="46">
        <v>3482</v>
      </c>
      <c r="D87" s="46">
        <v>10745</v>
      </c>
      <c r="E87" s="46">
        <v>2579</v>
      </c>
      <c r="F87" s="46">
        <v>3414</v>
      </c>
      <c r="G87" s="46">
        <v>1445</v>
      </c>
    </row>
    <row r="88" spans="1:7" x14ac:dyDescent="0.2">
      <c r="A88" s="42" t="s">
        <v>82</v>
      </c>
      <c r="B88" s="38">
        <v>42205</v>
      </c>
      <c r="C88" s="38">
        <v>32033</v>
      </c>
      <c r="D88" s="38">
        <v>98935</v>
      </c>
      <c r="E88" s="38">
        <v>22070</v>
      </c>
      <c r="F88" s="38">
        <v>24792</v>
      </c>
      <c r="G88" s="38">
        <v>9452</v>
      </c>
    </row>
    <row r="89" spans="1:7" x14ac:dyDescent="0.2">
      <c r="A89" s="28" t="s">
        <v>83</v>
      </c>
      <c r="B89" s="40">
        <v>1614</v>
      </c>
      <c r="C89" s="40">
        <v>1348</v>
      </c>
      <c r="D89" s="40">
        <v>4031</v>
      </c>
      <c r="E89" s="40">
        <v>1101</v>
      </c>
      <c r="F89" s="40">
        <v>2096</v>
      </c>
      <c r="G89" s="40">
        <v>703</v>
      </c>
    </row>
    <row r="90" spans="1:7" x14ac:dyDescent="0.2">
      <c r="A90" s="28" t="s">
        <v>84</v>
      </c>
      <c r="B90" s="40">
        <v>1890</v>
      </c>
      <c r="C90" s="40">
        <v>1239</v>
      </c>
      <c r="D90" s="40">
        <v>9158</v>
      </c>
      <c r="E90" s="40">
        <v>1456</v>
      </c>
      <c r="F90" s="40">
        <v>1430</v>
      </c>
      <c r="G90" s="40">
        <v>422</v>
      </c>
    </row>
    <row r="91" spans="1:7" x14ac:dyDescent="0.2">
      <c r="A91" s="28" t="s">
        <v>85</v>
      </c>
      <c r="B91" s="40">
        <v>2657</v>
      </c>
      <c r="C91" s="40">
        <v>1806</v>
      </c>
      <c r="D91" s="40">
        <v>10430</v>
      </c>
      <c r="E91" s="40">
        <v>1972</v>
      </c>
      <c r="F91" s="40">
        <v>1999</v>
      </c>
      <c r="G91" s="40">
        <v>559</v>
      </c>
    </row>
    <row r="92" spans="1:7" x14ac:dyDescent="0.2">
      <c r="A92" s="28" t="s">
        <v>86</v>
      </c>
      <c r="B92" s="40">
        <v>933</v>
      </c>
      <c r="C92" s="40">
        <v>628</v>
      </c>
      <c r="D92" s="40">
        <v>3696</v>
      </c>
      <c r="E92" s="40">
        <v>759</v>
      </c>
      <c r="F92" s="40">
        <v>672</v>
      </c>
      <c r="G92" s="40">
        <v>188</v>
      </c>
    </row>
    <row r="93" spans="1:7" x14ac:dyDescent="0.2">
      <c r="A93" s="28" t="s">
        <v>87</v>
      </c>
      <c r="B93" s="40">
        <v>2127</v>
      </c>
      <c r="C93" s="40">
        <v>1241</v>
      </c>
      <c r="D93" s="40">
        <v>7000</v>
      </c>
      <c r="E93" s="40">
        <v>1343</v>
      </c>
      <c r="F93" s="40">
        <v>1302</v>
      </c>
      <c r="G93" s="40">
        <v>463</v>
      </c>
    </row>
    <row r="94" spans="1:7" x14ac:dyDescent="0.2">
      <c r="A94" s="28" t="s">
        <v>88</v>
      </c>
      <c r="B94" s="40">
        <v>6428</v>
      </c>
      <c r="C94" s="40">
        <v>5196</v>
      </c>
      <c r="D94" s="40">
        <v>15566</v>
      </c>
      <c r="E94" s="40">
        <v>3842</v>
      </c>
      <c r="F94" s="40">
        <v>3941</v>
      </c>
      <c r="G94" s="40">
        <v>1756</v>
      </c>
    </row>
    <row r="95" spans="1:7" x14ac:dyDescent="0.2">
      <c r="A95" s="28" t="s">
        <v>89</v>
      </c>
      <c r="B95" s="40">
        <v>6192</v>
      </c>
      <c r="C95" s="40">
        <v>5283</v>
      </c>
      <c r="D95" s="40">
        <v>12909</v>
      </c>
      <c r="E95" s="40">
        <v>3039</v>
      </c>
      <c r="F95" s="40">
        <v>3295</v>
      </c>
      <c r="G95" s="40">
        <v>1376</v>
      </c>
    </row>
    <row r="96" spans="1:7" x14ac:dyDescent="0.2">
      <c r="A96" s="28" t="s">
        <v>90</v>
      </c>
      <c r="B96" s="40">
        <v>6008</v>
      </c>
      <c r="C96" s="40">
        <v>4021</v>
      </c>
      <c r="D96" s="40">
        <v>7666</v>
      </c>
      <c r="E96" s="40">
        <v>1692</v>
      </c>
      <c r="F96" s="40">
        <v>2352</v>
      </c>
      <c r="G96" s="40">
        <v>1273</v>
      </c>
    </row>
    <row r="97" spans="1:8" x14ac:dyDescent="0.2">
      <c r="A97" s="28" t="s">
        <v>91</v>
      </c>
      <c r="B97" s="40">
        <v>1701</v>
      </c>
      <c r="C97" s="40">
        <v>1291</v>
      </c>
      <c r="D97" s="40">
        <v>2655</v>
      </c>
      <c r="E97" s="40">
        <v>580</v>
      </c>
      <c r="F97" s="40">
        <v>1065</v>
      </c>
      <c r="G97" s="40">
        <v>419</v>
      </c>
    </row>
    <row r="98" spans="1:8" x14ac:dyDescent="0.2">
      <c r="A98" s="28" t="s">
        <v>92</v>
      </c>
      <c r="B98" s="40">
        <v>4458</v>
      </c>
      <c r="C98" s="40">
        <v>3786</v>
      </c>
      <c r="D98" s="40">
        <v>12771</v>
      </c>
      <c r="E98" s="40">
        <v>3142</v>
      </c>
      <c r="F98" s="40">
        <v>3381</v>
      </c>
      <c r="G98" s="40">
        <v>758</v>
      </c>
    </row>
    <row r="99" spans="1:8" x14ac:dyDescent="0.2">
      <c r="A99" s="37" t="s">
        <v>93</v>
      </c>
      <c r="B99" s="46">
        <v>8197</v>
      </c>
      <c r="C99" s="46">
        <v>6194</v>
      </c>
      <c r="D99" s="46">
        <v>13053</v>
      </c>
      <c r="E99" s="46">
        <v>3144</v>
      </c>
      <c r="F99" s="46">
        <v>3259</v>
      </c>
      <c r="G99" s="46">
        <v>1535</v>
      </c>
    </row>
    <row r="100" spans="1:8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8" x14ac:dyDescent="0.2">
      <c r="A101" s="30" t="s">
        <v>362</v>
      </c>
      <c r="B101" s="53"/>
      <c r="C101" s="53"/>
      <c r="D101" s="53"/>
      <c r="E101" s="53"/>
      <c r="F101" s="53"/>
      <c r="G101" s="53"/>
    </row>
    <row r="102" spans="1:8" x14ac:dyDescent="0.2">
      <c r="A102" s="30" t="s">
        <v>230</v>
      </c>
      <c r="B102" s="53"/>
      <c r="C102" s="53"/>
      <c r="D102" s="53"/>
      <c r="E102" s="53"/>
      <c r="F102" s="53"/>
      <c r="G102" s="53"/>
    </row>
    <row r="103" spans="1:8" x14ac:dyDescent="0.2">
      <c r="A103" s="30" t="s">
        <v>96</v>
      </c>
      <c r="B103" s="53"/>
      <c r="C103" s="53"/>
      <c r="D103" s="53"/>
      <c r="E103" s="53"/>
      <c r="F103" s="53"/>
      <c r="G103" s="53"/>
    </row>
    <row r="104" spans="1:8" x14ac:dyDescent="0.2">
      <c r="A104" s="30" t="s">
        <v>97</v>
      </c>
      <c r="B104" s="53"/>
      <c r="C104" s="53"/>
      <c r="D104" s="53"/>
      <c r="E104" s="53"/>
      <c r="F104" s="53"/>
      <c r="G104" s="53"/>
    </row>
    <row r="105" spans="1:8" x14ac:dyDescent="0.2">
      <c r="A105" s="9" t="s">
        <v>231</v>
      </c>
      <c r="B105" s="53"/>
      <c r="C105" s="53"/>
      <c r="D105" s="53"/>
      <c r="E105" s="53"/>
      <c r="F105" s="53"/>
      <c r="G105" s="53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2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topLeftCell="A7" workbookViewId="0">
      <selection activeCell="K45" sqref="K45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71093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239</v>
      </c>
    </row>
    <row r="2" spans="1:7" ht="15.75" x14ac:dyDescent="0.25">
      <c r="A2" s="31"/>
    </row>
    <row r="3" spans="1:7" s="6" customFormat="1" ht="15" customHeight="1" x14ac:dyDescent="0.2">
      <c r="A3" s="32" t="s">
        <v>368</v>
      </c>
      <c r="B3" s="19"/>
      <c r="C3" s="19"/>
      <c r="D3" s="19"/>
      <c r="E3" s="19"/>
      <c r="F3" s="19"/>
      <c r="G3" s="3" t="s">
        <v>216</v>
      </c>
    </row>
    <row r="4" spans="1:7" s="6" customFormat="1" ht="12.75" customHeight="1" x14ac:dyDescent="0.2">
      <c r="A4" s="72"/>
      <c r="B4" s="223" t="s">
        <v>4</v>
      </c>
      <c r="C4" s="223" t="s">
        <v>361</v>
      </c>
      <c r="D4" s="223" t="s">
        <v>5</v>
      </c>
      <c r="E4" s="223" t="s">
        <v>325</v>
      </c>
      <c r="F4" s="223" t="s">
        <v>180</v>
      </c>
      <c r="G4" s="223" t="s">
        <v>181</v>
      </c>
    </row>
    <row r="5" spans="1:7" s="6" customFormat="1" x14ac:dyDescent="0.2">
      <c r="A5" s="73"/>
      <c r="B5" s="224"/>
      <c r="C5" s="225"/>
      <c r="D5" s="224"/>
      <c r="E5" s="225"/>
      <c r="F5" s="224"/>
      <c r="G5" s="224"/>
    </row>
    <row r="6" spans="1:7" s="6" customFormat="1" x14ac:dyDescent="0.2">
      <c r="A6" s="33" t="s">
        <v>6</v>
      </c>
      <c r="B6" s="34">
        <v>22546473.619999997</v>
      </c>
      <c r="C6" s="34">
        <v>18695855.669999998</v>
      </c>
      <c r="D6" s="34">
        <v>26418196.809999999</v>
      </c>
      <c r="E6" s="34">
        <v>27980955.210000001</v>
      </c>
      <c r="F6" s="34">
        <v>9777331.7699999996</v>
      </c>
      <c r="G6" s="34">
        <v>8258694.9799999995</v>
      </c>
    </row>
    <row r="7" spans="1:7" x14ac:dyDescent="0.2">
      <c r="A7" s="37" t="s">
        <v>7</v>
      </c>
      <c r="B7" s="38">
        <v>399552.08</v>
      </c>
      <c r="C7" s="38">
        <v>184346.69</v>
      </c>
      <c r="D7" s="38">
        <v>2788797.04</v>
      </c>
      <c r="E7" s="46">
        <v>3316073.8000000003</v>
      </c>
      <c r="F7" s="38">
        <v>1029807.2599999999</v>
      </c>
      <c r="G7" s="38">
        <v>342086.19</v>
      </c>
    </row>
    <row r="8" spans="1:7" x14ac:dyDescent="0.2">
      <c r="A8" s="28" t="s">
        <v>8</v>
      </c>
      <c r="B8" s="40">
        <v>20993.69</v>
      </c>
      <c r="C8" s="40">
        <v>10509.36</v>
      </c>
      <c r="D8" s="40">
        <v>159402.35</v>
      </c>
      <c r="E8" s="40">
        <v>181402.2</v>
      </c>
      <c r="F8" s="40">
        <v>93169.87</v>
      </c>
      <c r="G8" s="40">
        <v>15534.12</v>
      </c>
    </row>
    <row r="9" spans="1:7" x14ac:dyDescent="0.2">
      <c r="A9" s="28" t="s">
        <v>9</v>
      </c>
      <c r="B9" s="40">
        <v>73720.58</v>
      </c>
      <c r="C9" s="40">
        <v>9473.1299999999992</v>
      </c>
      <c r="D9" s="40">
        <v>497362.34</v>
      </c>
      <c r="E9" s="40">
        <v>599361.1</v>
      </c>
      <c r="F9" s="40">
        <v>199721.02</v>
      </c>
      <c r="G9" s="40">
        <v>54974.6</v>
      </c>
    </row>
    <row r="10" spans="1:7" x14ac:dyDescent="0.2">
      <c r="A10" s="28" t="s">
        <v>10</v>
      </c>
      <c r="B10" s="40">
        <v>23618.1</v>
      </c>
      <c r="C10" s="40">
        <v>11188.49</v>
      </c>
      <c r="D10" s="40">
        <v>265701.52</v>
      </c>
      <c r="E10" s="40">
        <v>327742.5</v>
      </c>
      <c r="F10" s="40">
        <v>130349.88</v>
      </c>
      <c r="G10" s="40">
        <v>25850.22</v>
      </c>
    </row>
    <row r="11" spans="1:7" x14ac:dyDescent="0.2">
      <c r="A11" s="28" t="s">
        <v>11</v>
      </c>
      <c r="B11" s="40">
        <v>35608.589999999997</v>
      </c>
      <c r="C11" s="40">
        <v>23316</v>
      </c>
      <c r="D11" s="40">
        <v>461302.05</v>
      </c>
      <c r="E11" s="40">
        <v>486908.1</v>
      </c>
      <c r="F11" s="40">
        <v>130139.74</v>
      </c>
      <c r="G11" s="40">
        <v>32913.65</v>
      </c>
    </row>
    <row r="12" spans="1:7" x14ac:dyDescent="0.2">
      <c r="A12" s="28" t="s">
        <v>12</v>
      </c>
      <c r="B12" s="40">
        <v>64048.51</v>
      </c>
      <c r="C12" s="40">
        <v>24449.56</v>
      </c>
      <c r="D12" s="40">
        <v>440385.46</v>
      </c>
      <c r="E12" s="40">
        <v>598444.1</v>
      </c>
      <c r="F12" s="40">
        <v>156708.47</v>
      </c>
      <c r="G12" s="40">
        <v>48618.28</v>
      </c>
    </row>
    <row r="13" spans="1:7" x14ac:dyDescent="0.2">
      <c r="A13" s="28" t="s">
        <v>13</v>
      </c>
      <c r="B13" s="40">
        <v>99122.45</v>
      </c>
      <c r="C13" s="40">
        <v>54801.95</v>
      </c>
      <c r="D13" s="40">
        <v>330209.94</v>
      </c>
      <c r="E13" s="40">
        <v>381932.7</v>
      </c>
      <c r="F13" s="40">
        <v>86932.96</v>
      </c>
      <c r="G13" s="40">
        <v>43653.52</v>
      </c>
    </row>
    <row r="14" spans="1:7" x14ac:dyDescent="0.2">
      <c r="A14" s="28" t="s">
        <v>14</v>
      </c>
      <c r="B14" s="40">
        <v>47922.33</v>
      </c>
      <c r="C14" s="40">
        <v>32207.599999999999</v>
      </c>
      <c r="D14" s="40">
        <v>296288.3</v>
      </c>
      <c r="E14" s="40">
        <v>312510</v>
      </c>
      <c r="F14" s="40">
        <v>134736.12</v>
      </c>
      <c r="G14" s="40">
        <v>54826.54</v>
      </c>
    </row>
    <row r="15" spans="1:7" x14ac:dyDescent="0.2">
      <c r="A15" s="28" t="s">
        <v>15</v>
      </c>
      <c r="B15" s="40">
        <v>34517.83</v>
      </c>
      <c r="C15" s="40">
        <v>18400.599999999999</v>
      </c>
      <c r="D15" s="40">
        <v>338145.08</v>
      </c>
      <c r="E15" s="40">
        <v>427773.1</v>
      </c>
      <c r="F15" s="40">
        <v>98049.2</v>
      </c>
      <c r="G15" s="40">
        <v>65715.259999999995</v>
      </c>
    </row>
    <row r="16" spans="1:7" x14ac:dyDescent="0.2">
      <c r="A16" s="42" t="s">
        <v>16</v>
      </c>
      <c r="B16" s="38">
        <v>1191775.2</v>
      </c>
      <c r="C16" s="38">
        <v>658086.18999999994</v>
      </c>
      <c r="D16" s="38">
        <v>2545398.9900000002</v>
      </c>
      <c r="E16" s="38">
        <v>2647474.5999999996</v>
      </c>
      <c r="F16" s="38">
        <v>1047828.61</v>
      </c>
      <c r="G16" s="38">
        <v>755439.16999999993</v>
      </c>
    </row>
    <row r="17" spans="1:7" x14ac:dyDescent="0.2">
      <c r="A17" s="28" t="s">
        <v>17</v>
      </c>
      <c r="B17" s="40">
        <v>320040.98</v>
      </c>
      <c r="C17" s="40">
        <v>169931.88</v>
      </c>
      <c r="D17" s="40">
        <v>530140.27</v>
      </c>
      <c r="E17" s="40">
        <v>576701.30000000005</v>
      </c>
      <c r="F17" s="40">
        <v>267188.93</v>
      </c>
      <c r="G17" s="40">
        <v>224186.66</v>
      </c>
    </row>
    <row r="18" spans="1:7" x14ac:dyDescent="0.2">
      <c r="A18" s="28" t="s">
        <v>18</v>
      </c>
      <c r="B18" s="40">
        <v>220091.23</v>
      </c>
      <c r="C18" s="40">
        <v>70017.41</v>
      </c>
      <c r="D18" s="40">
        <v>426118.7</v>
      </c>
      <c r="E18" s="40">
        <v>440731</v>
      </c>
      <c r="F18" s="40">
        <v>105713.58</v>
      </c>
      <c r="G18" s="40">
        <v>142462.81</v>
      </c>
    </row>
    <row r="19" spans="1:7" x14ac:dyDescent="0.2">
      <c r="A19" s="28" t="s">
        <v>19</v>
      </c>
      <c r="B19" s="40">
        <v>103613.14</v>
      </c>
      <c r="C19" s="40">
        <v>77030.95</v>
      </c>
      <c r="D19" s="40">
        <v>214761.12</v>
      </c>
      <c r="E19" s="40">
        <v>209913.7</v>
      </c>
      <c r="F19" s="40">
        <v>58987.92</v>
      </c>
      <c r="G19" s="40">
        <v>62259.81</v>
      </c>
    </row>
    <row r="20" spans="1:7" x14ac:dyDescent="0.2">
      <c r="A20" s="28" t="s">
        <v>20</v>
      </c>
      <c r="B20" s="40">
        <v>107024.7</v>
      </c>
      <c r="C20" s="40">
        <v>77864.28</v>
      </c>
      <c r="D20" s="40">
        <v>275867.06</v>
      </c>
      <c r="E20" s="40">
        <v>274468.40000000002</v>
      </c>
      <c r="F20" s="40">
        <v>172981.21</v>
      </c>
      <c r="G20" s="40">
        <v>89157.92</v>
      </c>
    </row>
    <row r="21" spans="1:7" x14ac:dyDescent="0.2">
      <c r="A21" s="28" t="s">
        <v>21</v>
      </c>
      <c r="B21" s="40">
        <v>165146.62</v>
      </c>
      <c r="C21" s="40">
        <v>99810.9</v>
      </c>
      <c r="D21" s="40">
        <v>281095.28000000003</v>
      </c>
      <c r="E21" s="40">
        <v>297229.7</v>
      </c>
      <c r="F21" s="40">
        <v>65082.28</v>
      </c>
      <c r="G21" s="40">
        <v>47576.1</v>
      </c>
    </row>
    <row r="22" spans="1:7" x14ac:dyDescent="0.2">
      <c r="A22" s="28" t="s">
        <v>22</v>
      </c>
      <c r="B22" s="40">
        <v>139461.20000000001</v>
      </c>
      <c r="C22" s="40">
        <v>89909.7</v>
      </c>
      <c r="D22" s="40">
        <v>222387.34</v>
      </c>
      <c r="E22" s="40">
        <v>227696.2</v>
      </c>
      <c r="F22" s="40">
        <v>63337.95</v>
      </c>
      <c r="G22" s="40">
        <v>32641.63</v>
      </c>
    </row>
    <row r="23" spans="1:7" x14ac:dyDescent="0.2">
      <c r="A23" s="28" t="s">
        <v>23</v>
      </c>
      <c r="B23" s="40">
        <v>136397.32999999999</v>
      </c>
      <c r="C23" s="40">
        <v>73521.070000000007</v>
      </c>
      <c r="D23" s="40">
        <v>595029.22</v>
      </c>
      <c r="E23" s="40">
        <v>620734.30000000005</v>
      </c>
      <c r="F23" s="40">
        <v>314536.74</v>
      </c>
      <c r="G23" s="40">
        <v>157154.23999999999</v>
      </c>
    </row>
    <row r="24" spans="1:7" x14ac:dyDescent="0.2">
      <c r="A24" s="42" t="s">
        <v>24</v>
      </c>
      <c r="B24" s="38">
        <v>1118080.19</v>
      </c>
      <c r="C24" s="38">
        <v>870629.4</v>
      </c>
      <c r="D24" s="38">
        <v>2712889.7399999998</v>
      </c>
      <c r="E24" s="38">
        <v>2861380.3000000003</v>
      </c>
      <c r="F24" s="38">
        <v>792177.3</v>
      </c>
      <c r="G24" s="38">
        <v>634380.80999999994</v>
      </c>
    </row>
    <row r="25" spans="1:7" x14ac:dyDescent="0.2">
      <c r="A25" s="28" t="s">
        <v>25</v>
      </c>
      <c r="B25" s="40">
        <v>83918.97</v>
      </c>
      <c r="C25" s="40">
        <v>68822.13</v>
      </c>
      <c r="D25" s="40">
        <v>174617.38</v>
      </c>
      <c r="E25" s="40">
        <v>176964</v>
      </c>
      <c r="F25" s="40">
        <v>71587.149999999994</v>
      </c>
      <c r="G25" s="40">
        <v>49544.43</v>
      </c>
    </row>
    <row r="26" spans="1:7" x14ac:dyDescent="0.2">
      <c r="A26" s="28" t="s">
        <v>26</v>
      </c>
      <c r="B26" s="40">
        <v>125249.31</v>
      </c>
      <c r="C26" s="40">
        <v>71742.179999999993</v>
      </c>
      <c r="D26" s="40">
        <v>274040.26</v>
      </c>
      <c r="E26" s="40">
        <v>274803</v>
      </c>
      <c r="F26" s="40">
        <v>78059.86</v>
      </c>
      <c r="G26" s="40">
        <v>48781.49</v>
      </c>
    </row>
    <row r="27" spans="1:7" x14ac:dyDescent="0.2">
      <c r="A27" s="28" t="s">
        <v>27</v>
      </c>
      <c r="B27" s="40">
        <v>44658.35</v>
      </c>
      <c r="C27" s="40">
        <v>30315.8</v>
      </c>
      <c r="D27" s="40">
        <v>112812.7</v>
      </c>
      <c r="E27" s="40">
        <v>112055.4</v>
      </c>
      <c r="F27" s="40">
        <v>24690.91</v>
      </c>
      <c r="G27" s="40">
        <v>19111.96</v>
      </c>
    </row>
    <row r="28" spans="1:7" x14ac:dyDescent="0.2">
      <c r="A28" s="28" t="s">
        <v>28</v>
      </c>
      <c r="B28" s="40">
        <v>87968.7</v>
      </c>
      <c r="C28" s="40">
        <v>73604.45</v>
      </c>
      <c r="D28" s="40">
        <v>279991.88</v>
      </c>
      <c r="E28" s="40">
        <v>287727.40000000002</v>
      </c>
      <c r="F28" s="40">
        <v>66685.08</v>
      </c>
      <c r="G28" s="40">
        <v>51812.639999999999</v>
      </c>
    </row>
    <row r="29" spans="1:7" x14ac:dyDescent="0.2">
      <c r="A29" s="28" t="s">
        <v>29</v>
      </c>
      <c r="B29" s="40">
        <v>132459.15</v>
      </c>
      <c r="C29" s="40">
        <v>74146.149999999994</v>
      </c>
      <c r="D29" s="40">
        <v>199478.47</v>
      </c>
      <c r="E29" s="40">
        <v>234603</v>
      </c>
      <c r="F29" s="40">
        <v>89289.89</v>
      </c>
      <c r="G29" s="40">
        <v>74999.03</v>
      </c>
    </row>
    <row r="30" spans="1:7" x14ac:dyDescent="0.2">
      <c r="A30" s="28" t="s">
        <v>30</v>
      </c>
      <c r="B30" s="40">
        <v>155922.94</v>
      </c>
      <c r="C30" s="40">
        <v>141796.81</v>
      </c>
      <c r="D30" s="40">
        <v>319121.32</v>
      </c>
      <c r="E30" s="40">
        <v>320094.40000000002</v>
      </c>
      <c r="F30" s="40">
        <v>100013.75999999999</v>
      </c>
      <c r="G30" s="40">
        <v>87162.45</v>
      </c>
    </row>
    <row r="31" spans="1:7" x14ac:dyDescent="0.2">
      <c r="A31" s="28" t="s">
        <v>31</v>
      </c>
      <c r="B31" s="40">
        <v>293348.3</v>
      </c>
      <c r="C31" s="40">
        <v>250103.09</v>
      </c>
      <c r="D31" s="40">
        <v>604612.96</v>
      </c>
      <c r="E31" s="40">
        <v>731949</v>
      </c>
      <c r="F31" s="40">
        <v>160921.14000000001</v>
      </c>
      <c r="G31" s="40">
        <v>142576.70000000001</v>
      </c>
    </row>
    <row r="32" spans="1:7" x14ac:dyDescent="0.2">
      <c r="A32" s="28" t="s">
        <v>32</v>
      </c>
      <c r="B32" s="40">
        <v>56786.36</v>
      </c>
      <c r="C32" s="40">
        <v>49350.62</v>
      </c>
      <c r="D32" s="40">
        <v>225490.16</v>
      </c>
      <c r="E32" s="40">
        <v>202666</v>
      </c>
      <c r="F32" s="40">
        <v>61288.800000000003</v>
      </c>
      <c r="G32" s="40">
        <v>63653.39</v>
      </c>
    </row>
    <row r="33" spans="1:7" x14ac:dyDescent="0.2">
      <c r="A33" s="37" t="s">
        <v>33</v>
      </c>
      <c r="B33" s="40">
        <v>137768.10999999999</v>
      </c>
      <c r="C33" s="40">
        <v>110748.17</v>
      </c>
      <c r="D33" s="40">
        <v>522724.61</v>
      </c>
      <c r="E33" s="40">
        <v>520518.1</v>
      </c>
      <c r="F33" s="40">
        <v>139640.71</v>
      </c>
      <c r="G33" s="40">
        <v>96738.72</v>
      </c>
    </row>
    <row r="34" spans="1:7" x14ac:dyDescent="0.2">
      <c r="A34" s="42" t="s">
        <v>34</v>
      </c>
      <c r="B34" s="38">
        <v>2668681.3899999997</v>
      </c>
      <c r="C34" s="38">
        <v>1967373.9</v>
      </c>
      <c r="D34" s="38">
        <v>3101156.36</v>
      </c>
      <c r="E34" s="38">
        <v>3358255.33</v>
      </c>
      <c r="F34" s="38">
        <v>1041259.49</v>
      </c>
      <c r="G34" s="38">
        <v>1436198.0899999999</v>
      </c>
    </row>
    <row r="35" spans="1:7" x14ac:dyDescent="0.2">
      <c r="A35" s="25" t="s">
        <v>35</v>
      </c>
      <c r="B35" s="44">
        <v>512044.18</v>
      </c>
      <c r="C35" s="40">
        <v>399861.35</v>
      </c>
      <c r="D35" s="44">
        <v>431821.32</v>
      </c>
      <c r="E35" s="44">
        <v>446837.8</v>
      </c>
      <c r="F35" s="44">
        <v>148297.19</v>
      </c>
      <c r="G35" s="44">
        <v>293828.63</v>
      </c>
    </row>
    <row r="36" spans="1:7" x14ac:dyDescent="0.2">
      <c r="A36" s="28" t="s">
        <v>36</v>
      </c>
      <c r="B36" s="40">
        <v>691073.94</v>
      </c>
      <c r="C36" s="40">
        <v>577465.81999999995</v>
      </c>
      <c r="D36" s="40">
        <v>515760.28</v>
      </c>
      <c r="E36" s="40">
        <v>526025.4</v>
      </c>
      <c r="F36" s="40">
        <v>254950.08</v>
      </c>
      <c r="G36" s="40">
        <v>348187.12</v>
      </c>
    </row>
    <row r="37" spans="1:7" x14ac:dyDescent="0.2">
      <c r="A37" s="28" t="s">
        <v>37</v>
      </c>
      <c r="B37" s="40">
        <v>359757.86</v>
      </c>
      <c r="C37" s="40">
        <v>213880.66</v>
      </c>
      <c r="D37" s="40">
        <v>777155.07</v>
      </c>
      <c r="E37" s="40">
        <v>849835.41</v>
      </c>
      <c r="F37" s="40">
        <v>165457.15</v>
      </c>
      <c r="G37" s="40">
        <v>250677.67</v>
      </c>
    </row>
    <row r="38" spans="1:7" x14ac:dyDescent="0.2">
      <c r="A38" s="28" t="s">
        <v>38</v>
      </c>
      <c r="B38" s="40">
        <v>618848.99</v>
      </c>
      <c r="C38" s="40">
        <v>465489.3</v>
      </c>
      <c r="D38" s="40">
        <v>602042.87</v>
      </c>
      <c r="E38" s="40">
        <v>644550.9</v>
      </c>
      <c r="F38" s="40">
        <v>160521.46</v>
      </c>
      <c r="G38" s="40">
        <v>204465.84</v>
      </c>
    </row>
    <row r="39" spans="1:7" x14ac:dyDescent="0.2">
      <c r="A39" s="28" t="s">
        <v>39</v>
      </c>
      <c r="B39" s="40">
        <v>206113.24</v>
      </c>
      <c r="C39" s="40">
        <v>91279.75</v>
      </c>
      <c r="D39" s="40">
        <v>246581.24</v>
      </c>
      <c r="E39" s="40">
        <v>260671.22</v>
      </c>
      <c r="F39" s="40">
        <v>56019.72</v>
      </c>
      <c r="G39" s="40">
        <v>63275.88</v>
      </c>
    </row>
    <row r="40" spans="1:7" x14ac:dyDescent="0.2">
      <c r="A40" s="28" t="s">
        <v>40</v>
      </c>
      <c r="B40" s="40">
        <v>167492.92000000001</v>
      </c>
      <c r="C40" s="40">
        <v>136059.22</v>
      </c>
      <c r="D40" s="40">
        <v>331788.79999999999</v>
      </c>
      <c r="E40" s="40">
        <v>387834.9</v>
      </c>
      <c r="F40" s="40">
        <v>162469.75</v>
      </c>
      <c r="G40" s="40">
        <v>175473.33</v>
      </c>
    </row>
    <row r="41" spans="1:7" x14ac:dyDescent="0.2">
      <c r="A41" s="37" t="s">
        <v>41</v>
      </c>
      <c r="B41" s="46">
        <v>113350.26</v>
      </c>
      <c r="C41" s="46">
        <v>83337.8</v>
      </c>
      <c r="D41" s="46">
        <v>196006.78</v>
      </c>
      <c r="E41" s="46">
        <v>242499.7</v>
      </c>
      <c r="F41" s="46">
        <v>93544.14</v>
      </c>
      <c r="G41" s="46">
        <v>100289.62</v>
      </c>
    </row>
    <row r="42" spans="1:7" x14ac:dyDescent="0.2">
      <c r="A42" s="42" t="s">
        <v>42</v>
      </c>
      <c r="B42" s="38">
        <v>1652319.54</v>
      </c>
      <c r="C42" s="38">
        <v>1327314.49</v>
      </c>
      <c r="D42" s="38">
        <v>3667183.77</v>
      </c>
      <c r="E42" s="38">
        <v>3709768.5</v>
      </c>
      <c r="F42" s="38">
        <v>1453677.53</v>
      </c>
      <c r="G42" s="38">
        <v>1392236.91</v>
      </c>
    </row>
    <row r="43" spans="1:7" x14ac:dyDescent="0.2">
      <c r="A43" s="28" t="s">
        <v>43</v>
      </c>
      <c r="B43" s="40">
        <v>99968.34</v>
      </c>
      <c r="C43" s="40">
        <v>89586.36</v>
      </c>
      <c r="D43" s="40">
        <v>171168.76</v>
      </c>
      <c r="E43" s="40">
        <v>150461.70000000001</v>
      </c>
      <c r="F43" s="40">
        <v>48433.48</v>
      </c>
      <c r="G43" s="40">
        <v>73908.23</v>
      </c>
    </row>
    <row r="44" spans="1:7" x14ac:dyDescent="0.2">
      <c r="A44" s="28" t="s">
        <v>44</v>
      </c>
      <c r="B44" s="40">
        <v>210926.2</v>
      </c>
      <c r="C44" s="40">
        <v>164009.59</v>
      </c>
      <c r="D44" s="40">
        <v>472708.35</v>
      </c>
      <c r="E44" s="40">
        <v>456634.9</v>
      </c>
      <c r="F44" s="40">
        <v>249141.74</v>
      </c>
      <c r="G44" s="40">
        <v>330748.48</v>
      </c>
    </row>
    <row r="45" spans="1:7" x14ac:dyDescent="0.2">
      <c r="A45" s="28" t="s">
        <v>45</v>
      </c>
      <c r="B45" s="40">
        <v>108343.12</v>
      </c>
      <c r="C45" s="40">
        <v>97332.25</v>
      </c>
      <c r="D45" s="40">
        <v>223799.66</v>
      </c>
      <c r="E45" s="40">
        <v>243403.8</v>
      </c>
      <c r="F45" s="40">
        <v>66650.48</v>
      </c>
      <c r="G45" s="40">
        <v>53906.37</v>
      </c>
    </row>
    <row r="46" spans="1:7" x14ac:dyDescent="0.2">
      <c r="A46" s="28" t="s">
        <v>46</v>
      </c>
      <c r="B46" s="40">
        <v>93229.98</v>
      </c>
      <c r="C46" s="40">
        <v>81191.37</v>
      </c>
      <c r="D46" s="40">
        <v>174952.83</v>
      </c>
      <c r="E46" s="40">
        <v>171352.5</v>
      </c>
      <c r="F46" s="40">
        <v>43895.06</v>
      </c>
      <c r="G46" s="40">
        <v>63263.73</v>
      </c>
    </row>
    <row r="47" spans="1:7" x14ac:dyDescent="0.2">
      <c r="A47" s="28" t="s">
        <v>47</v>
      </c>
      <c r="B47" s="40">
        <v>211881.4</v>
      </c>
      <c r="C47" s="40">
        <v>185290.54</v>
      </c>
      <c r="D47" s="40">
        <v>340127.01</v>
      </c>
      <c r="E47" s="40">
        <v>346411.5</v>
      </c>
      <c r="F47" s="40">
        <v>156159.26</v>
      </c>
      <c r="G47" s="40">
        <v>154841.32</v>
      </c>
    </row>
    <row r="48" spans="1:7" x14ac:dyDescent="0.2">
      <c r="A48" s="28" t="s">
        <v>48</v>
      </c>
      <c r="B48" s="40">
        <v>217271.72</v>
      </c>
      <c r="C48" s="40">
        <v>169065.3</v>
      </c>
      <c r="D48" s="40">
        <v>445577.89</v>
      </c>
      <c r="E48" s="40">
        <v>467282.5</v>
      </c>
      <c r="F48" s="40">
        <v>340392.16</v>
      </c>
      <c r="G48" s="40">
        <v>152431.16</v>
      </c>
    </row>
    <row r="49" spans="1:9" x14ac:dyDescent="0.2">
      <c r="A49" s="28" t="s">
        <v>49</v>
      </c>
      <c r="B49" s="40">
        <v>123790.06</v>
      </c>
      <c r="C49" s="40">
        <v>100313.03</v>
      </c>
      <c r="D49" s="40">
        <v>435653.12</v>
      </c>
      <c r="E49" s="40">
        <v>478083.8</v>
      </c>
      <c r="F49" s="40">
        <v>82603.63</v>
      </c>
      <c r="G49" s="40">
        <v>126226.6</v>
      </c>
    </row>
    <row r="50" spans="1:9" x14ac:dyDescent="0.2">
      <c r="A50" s="28" t="s">
        <v>50</v>
      </c>
      <c r="B50" s="40">
        <v>198471.08</v>
      </c>
      <c r="C50" s="40">
        <v>148308.56</v>
      </c>
      <c r="D50" s="40">
        <v>306805.46999999997</v>
      </c>
      <c r="E50" s="40">
        <v>337006.2</v>
      </c>
      <c r="F50" s="40">
        <v>175232.63</v>
      </c>
      <c r="G50" s="40">
        <v>124797.01</v>
      </c>
    </row>
    <row r="51" spans="1:9" x14ac:dyDescent="0.2">
      <c r="A51" s="28" t="s">
        <v>51</v>
      </c>
      <c r="B51" s="40">
        <v>59441.14</v>
      </c>
      <c r="C51" s="40">
        <v>51089.78</v>
      </c>
      <c r="D51" s="40">
        <v>73818.5</v>
      </c>
      <c r="E51" s="40">
        <v>70194.899999999994</v>
      </c>
      <c r="F51" s="40">
        <v>37520.67</v>
      </c>
      <c r="G51" s="40">
        <v>24373.25</v>
      </c>
    </row>
    <row r="52" spans="1:9" x14ac:dyDescent="0.2">
      <c r="A52" s="28" t="s">
        <v>52</v>
      </c>
      <c r="B52" s="40">
        <v>59855.03</v>
      </c>
      <c r="C52" s="40">
        <v>54266.67</v>
      </c>
      <c r="D52" s="40">
        <v>220621.52</v>
      </c>
      <c r="E52" s="40">
        <v>221812.3</v>
      </c>
      <c r="F52" s="40">
        <v>49198.33</v>
      </c>
      <c r="G52" s="40">
        <v>69820.570000000007</v>
      </c>
    </row>
    <row r="53" spans="1:9" x14ac:dyDescent="0.2">
      <c r="A53" s="37" t="s">
        <v>53</v>
      </c>
      <c r="B53" s="46">
        <v>269141.46999999997</v>
      </c>
      <c r="C53" s="46">
        <v>186861.04</v>
      </c>
      <c r="D53" s="46">
        <v>801950.66</v>
      </c>
      <c r="E53" s="46">
        <v>767124.4</v>
      </c>
      <c r="F53" s="46">
        <v>204450.09</v>
      </c>
      <c r="G53" s="46">
        <v>217920.19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241</v>
      </c>
      <c r="G57" s="19"/>
    </row>
    <row r="58" spans="1:9" s="6" customFormat="1" ht="12.75" customHeight="1" x14ac:dyDescent="0.2">
      <c r="A58" s="72"/>
      <c r="B58" s="223" t="s">
        <v>4</v>
      </c>
      <c r="C58" s="223" t="s">
        <v>361</v>
      </c>
      <c r="D58" s="223" t="s">
        <v>5</v>
      </c>
      <c r="E58" s="223" t="s">
        <v>325</v>
      </c>
      <c r="F58" s="223" t="s">
        <v>180</v>
      </c>
      <c r="G58" s="223" t="s">
        <v>181</v>
      </c>
    </row>
    <row r="59" spans="1:9" s="6" customFormat="1" x14ac:dyDescent="0.2">
      <c r="A59" s="73"/>
      <c r="B59" s="224"/>
      <c r="C59" s="225"/>
      <c r="D59" s="224"/>
      <c r="E59" s="225"/>
      <c r="F59" s="224"/>
      <c r="G59" s="224"/>
    </row>
    <row r="60" spans="1:9" ht="12.75" customHeight="1" x14ac:dyDescent="0.2">
      <c r="A60" s="42" t="s">
        <v>54</v>
      </c>
      <c r="B60" s="46">
        <v>4990719.47</v>
      </c>
      <c r="C60" s="46">
        <v>4390411.8499999996</v>
      </c>
      <c r="D60" s="38">
        <v>3017812.9799999995</v>
      </c>
      <c r="E60" s="46">
        <v>3168929.5999999996</v>
      </c>
      <c r="F60" s="46">
        <v>916868.04</v>
      </c>
      <c r="G60" s="46">
        <v>907332.59</v>
      </c>
    </row>
    <row r="61" spans="1:9" x14ac:dyDescent="0.2">
      <c r="A61" s="28" t="s">
        <v>55</v>
      </c>
      <c r="B61" s="40">
        <v>203723.49</v>
      </c>
      <c r="C61" s="40">
        <v>171334.58</v>
      </c>
      <c r="D61" s="40">
        <v>486841.46</v>
      </c>
      <c r="E61" s="40">
        <v>460780.2</v>
      </c>
      <c r="F61" s="40">
        <v>99032.11</v>
      </c>
      <c r="G61" s="40">
        <v>56759.08</v>
      </c>
    </row>
    <row r="62" spans="1:9" x14ac:dyDescent="0.2">
      <c r="A62" s="28" t="s">
        <v>56</v>
      </c>
      <c r="B62" s="40">
        <v>87971.42</v>
      </c>
      <c r="C62" s="40">
        <v>9810.2000000000007</v>
      </c>
      <c r="D62" s="40">
        <v>78619.520000000004</v>
      </c>
      <c r="E62" s="40">
        <v>84725.4</v>
      </c>
      <c r="F62" s="40">
        <v>19147.169999999998</v>
      </c>
      <c r="G62" s="40">
        <v>14441.42</v>
      </c>
    </row>
    <row r="63" spans="1:9" s="3" customFormat="1" ht="15" customHeight="1" x14ac:dyDescent="0.2">
      <c r="A63" s="28" t="s">
        <v>57</v>
      </c>
      <c r="B63" s="40">
        <v>370588.84</v>
      </c>
      <c r="C63" s="40">
        <v>344035.04</v>
      </c>
      <c r="D63" s="40">
        <v>297392.76</v>
      </c>
      <c r="E63" s="40">
        <v>291930.09999999998</v>
      </c>
      <c r="F63" s="40">
        <v>58757.42</v>
      </c>
      <c r="G63" s="40">
        <v>48729.46</v>
      </c>
    </row>
    <row r="64" spans="1:9" s="3" customFormat="1" ht="15" customHeight="1" x14ac:dyDescent="0.2">
      <c r="A64" s="28" t="s">
        <v>58</v>
      </c>
      <c r="B64" s="40">
        <v>171803.18</v>
      </c>
      <c r="C64" s="40">
        <v>154626.49</v>
      </c>
      <c r="D64" s="40">
        <v>150927.84</v>
      </c>
      <c r="E64" s="40">
        <v>138053.5</v>
      </c>
      <c r="F64" s="40">
        <v>22332.92</v>
      </c>
      <c r="G64" s="40">
        <v>35461.4</v>
      </c>
    </row>
    <row r="65" spans="1:7" s="6" customFormat="1" ht="15" customHeight="1" x14ac:dyDescent="0.2">
      <c r="A65" s="28" t="s">
        <v>59</v>
      </c>
      <c r="B65" s="40">
        <v>187044.74</v>
      </c>
      <c r="C65" s="40">
        <v>166213.26</v>
      </c>
      <c r="D65" s="40">
        <v>115968.3</v>
      </c>
      <c r="E65" s="40">
        <v>108835.7</v>
      </c>
      <c r="F65" s="40">
        <v>29383.13</v>
      </c>
      <c r="G65" s="40">
        <v>33953.629999999997</v>
      </c>
    </row>
    <row r="66" spans="1:7" s="6" customFormat="1" ht="12.75" customHeight="1" x14ac:dyDescent="0.2">
      <c r="A66" s="28" t="s">
        <v>60</v>
      </c>
      <c r="B66" s="40">
        <v>726756.65</v>
      </c>
      <c r="C66" s="40">
        <v>607792.46</v>
      </c>
      <c r="D66" s="40">
        <v>329016.38</v>
      </c>
      <c r="E66" s="40">
        <v>376797.9</v>
      </c>
      <c r="F66" s="40">
        <v>186770.61</v>
      </c>
      <c r="G66" s="40">
        <v>207448.76</v>
      </c>
    </row>
    <row r="67" spans="1:7" s="6" customFormat="1" x14ac:dyDescent="0.2">
      <c r="A67" s="28" t="s">
        <v>61</v>
      </c>
      <c r="B67" s="40">
        <v>221401.42</v>
      </c>
      <c r="C67" s="40">
        <v>207309.72</v>
      </c>
      <c r="D67" s="40">
        <v>97192.48</v>
      </c>
      <c r="E67" s="40">
        <v>105334.9</v>
      </c>
      <c r="F67" s="40">
        <v>65635.710000000006</v>
      </c>
      <c r="G67" s="40">
        <v>56954.48</v>
      </c>
    </row>
    <row r="68" spans="1:7" x14ac:dyDescent="0.2">
      <c r="A68" s="28" t="s">
        <v>62</v>
      </c>
      <c r="B68" s="40">
        <v>671977.88</v>
      </c>
      <c r="C68" s="40">
        <v>626071.75</v>
      </c>
      <c r="D68" s="40">
        <v>205114</v>
      </c>
      <c r="E68" s="40">
        <v>236099.7</v>
      </c>
      <c r="F68" s="40">
        <v>55995.69</v>
      </c>
      <c r="G68" s="40">
        <v>42471.95</v>
      </c>
    </row>
    <row r="69" spans="1:7" x14ac:dyDescent="0.2">
      <c r="A69" s="28" t="s">
        <v>63</v>
      </c>
      <c r="B69" s="40">
        <v>1423032.04</v>
      </c>
      <c r="C69" s="40">
        <v>1357606.04</v>
      </c>
      <c r="D69" s="40">
        <v>413068.04</v>
      </c>
      <c r="E69" s="40">
        <v>505640.6</v>
      </c>
      <c r="F69" s="40">
        <v>162869.29999999999</v>
      </c>
      <c r="G69" s="40">
        <v>176561.61</v>
      </c>
    </row>
    <row r="70" spans="1:7" x14ac:dyDescent="0.2">
      <c r="A70" s="28" t="s">
        <v>64</v>
      </c>
      <c r="B70" s="40">
        <v>389210.57</v>
      </c>
      <c r="C70" s="40">
        <v>322002.96999999997</v>
      </c>
      <c r="D70" s="40">
        <v>194046.86</v>
      </c>
      <c r="E70" s="40">
        <v>234380.7</v>
      </c>
      <c r="F70" s="40">
        <v>59319.09</v>
      </c>
      <c r="G70" s="40">
        <v>82872.3</v>
      </c>
    </row>
    <row r="71" spans="1:7" x14ac:dyDescent="0.2">
      <c r="A71" s="28" t="s">
        <v>65</v>
      </c>
      <c r="B71" s="40">
        <v>216629.55</v>
      </c>
      <c r="C71" s="40">
        <v>135726.69</v>
      </c>
      <c r="D71" s="40">
        <v>313756.79999999999</v>
      </c>
      <c r="E71" s="40">
        <v>290253.90000000002</v>
      </c>
      <c r="F71" s="40">
        <v>76940.429999999993</v>
      </c>
      <c r="G71" s="40">
        <v>51949.46</v>
      </c>
    </row>
    <row r="72" spans="1:7" x14ac:dyDescent="0.2">
      <c r="A72" s="28" t="s">
        <v>66</v>
      </c>
      <c r="B72" s="40">
        <v>145933.20000000001</v>
      </c>
      <c r="C72" s="40">
        <v>134752.63</v>
      </c>
      <c r="D72" s="40">
        <v>122865.54</v>
      </c>
      <c r="E72" s="40">
        <v>128589.6</v>
      </c>
      <c r="F72" s="40">
        <v>35735.089999999997</v>
      </c>
      <c r="G72" s="40">
        <v>43325.22</v>
      </c>
    </row>
    <row r="73" spans="1:7" x14ac:dyDescent="0.2">
      <c r="A73" s="28" t="s">
        <v>67</v>
      </c>
      <c r="B73" s="40">
        <v>174646.49</v>
      </c>
      <c r="C73" s="40">
        <v>153130.01999999999</v>
      </c>
      <c r="D73" s="40">
        <v>213003</v>
      </c>
      <c r="E73" s="40">
        <v>207507.4</v>
      </c>
      <c r="F73" s="40">
        <v>44949.37</v>
      </c>
      <c r="G73" s="40">
        <v>56403.82</v>
      </c>
    </row>
    <row r="74" spans="1:7" x14ac:dyDescent="0.2">
      <c r="A74" s="42" t="s">
        <v>68</v>
      </c>
      <c r="B74" s="38">
        <v>4937596.18</v>
      </c>
      <c r="C74" s="38">
        <v>4543092.3999999994</v>
      </c>
      <c r="D74" s="38">
        <v>4625565.6400000006</v>
      </c>
      <c r="E74" s="38">
        <v>4610300.8</v>
      </c>
      <c r="F74" s="38">
        <v>1860756.7499999995</v>
      </c>
      <c r="G74" s="38">
        <v>1445620.8</v>
      </c>
    </row>
    <row r="75" spans="1:7" x14ac:dyDescent="0.2">
      <c r="A75" s="25" t="s">
        <v>69</v>
      </c>
      <c r="B75" s="44">
        <v>425393.29</v>
      </c>
      <c r="C75" s="44">
        <v>394681.84</v>
      </c>
      <c r="D75" s="40">
        <v>441128.22</v>
      </c>
      <c r="E75" s="44">
        <v>412538.2</v>
      </c>
      <c r="F75" s="44">
        <v>114427.1</v>
      </c>
      <c r="G75" s="44">
        <v>177304.57</v>
      </c>
    </row>
    <row r="76" spans="1:7" x14ac:dyDescent="0.2">
      <c r="A76" s="28" t="s">
        <v>70</v>
      </c>
      <c r="B76" s="40">
        <v>271197.88</v>
      </c>
      <c r="C76" s="40">
        <v>251196.48</v>
      </c>
      <c r="D76" s="40">
        <v>308978.32</v>
      </c>
      <c r="E76" s="40">
        <v>285727.90000000002</v>
      </c>
      <c r="F76" s="40">
        <v>141874.01</v>
      </c>
      <c r="G76" s="40">
        <v>101795.78</v>
      </c>
    </row>
    <row r="77" spans="1:7" x14ac:dyDescent="0.2">
      <c r="A77" s="28" t="s">
        <v>71</v>
      </c>
      <c r="B77" s="40">
        <v>708822.68</v>
      </c>
      <c r="C77" s="40">
        <v>639898.15</v>
      </c>
      <c r="D77" s="40">
        <v>479110.24</v>
      </c>
      <c r="E77" s="40">
        <v>566650.69999999995</v>
      </c>
      <c r="F77" s="40">
        <v>89433.7</v>
      </c>
      <c r="G77" s="40">
        <v>86064.18</v>
      </c>
    </row>
    <row r="78" spans="1:7" x14ac:dyDescent="0.2">
      <c r="A78" s="28" t="s">
        <v>72</v>
      </c>
      <c r="B78" s="40">
        <v>282655.31</v>
      </c>
      <c r="C78" s="40">
        <v>252935.79</v>
      </c>
      <c r="D78" s="40">
        <v>194813.22</v>
      </c>
      <c r="E78" s="40">
        <v>190513.9</v>
      </c>
      <c r="F78" s="40">
        <v>103401.92</v>
      </c>
      <c r="G78" s="40">
        <v>53053.33</v>
      </c>
    </row>
    <row r="79" spans="1:7" x14ac:dyDescent="0.2">
      <c r="A79" s="28" t="s">
        <v>73</v>
      </c>
      <c r="B79" s="40">
        <v>93911.05</v>
      </c>
      <c r="C79" s="40">
        <v>89688.52</v>
      </c>
      <c r="D79" s="40">
        <v>55831.58</v>
      </c>
      <c r="E79" s="40">
        <v>50415.8</v>
      </c>
      <c r="F79" s="40">
        <v>31272.97</v>
      </c>
      <c r="G79" s="40">
        <v>21619.59</v>
      </c>
    </row>
    <row r="80" spans="1:7" x14ac:dyDescent="0.2">
      <c r="A80" s="28" t="s">
        <v>74</v>
      </c>
      <c r="B80" s="40">
        <v>415251.35</v>
      </c>
      <c r="C80" s="40">
        <v>384824.27</v>
      </c>
      <c r="D80" s="40">
        <v>539765.38</v>
      </c>
      <c r="E80" s="40">
        <v>547934.80000000005</v>
      </c>
      <c r="F80" s="40">
        <v>263414.87</v>
      </c>
      <c r="G80" s="40">
        <v>129186.72</v>
      </c>
    </row>
    <row r="81" spans="1:7" x14ac:dyDescent="0.2">
      <c r="A81" s="28" t="s">
        <v>75</v>
      </c>
      <c r="B81" s="40">
        <v>747229.77</v>
      </c>
      <c r="C81" s="40">
        <v>703206.71</v>
      </c>
      <c r="D81" s="40">
        <v>933801.18</v>
      </c>
      <c r="E81" s="40">
        <v>910979.7</v>
      </c>
      <c r="F81" s="40">
        <v>450106.1</v>
      </c>
      <c r="G81" s="40">
        <v>257741.91</v>
      </c>
    </row>
    <row r="82" spans="1:7" x14ac:dyDescent="0.2">
      <c r="A82" s="28" t="s">
        <v>76</v>
      </c>
      <c r="B82" s="40">
        <v>461312.98</v>
      </c>
      <c r="C82" s="40">
        <v>439193.17</v>
      </c>
      <c r="D82" s="40">
        <v>395171.28</v>
      </c>
      <c r="E82" s="40">
        <v>387977.4</v>
      </c>
      <c r="F82" s="40">
        <v>82512.39</v>
      </c>
      <c r="G82" s="40">
        <v>125325.75999999999</v>
      </c>
    </row>
    <row r="83" spans="1:7" x14ac:dyDescent="0.2">
      <c r="A83" s="28" t="s">
        <v>77</v>
      </c>
      <c r="B83" s="40">
        <v>272914.59000000003</v>
      </c>
      <c r="C83" s="40">
        <v>247341.29</v>
      </c>
      <c r="D83" s="40">
        <v>186045.16</v>
      </c>
      <c r="E83" s="40">
        <v>183456.9</v>
      </c>
      <c r="F83" s="40">
        <v>137715.57</v>
      </c>
      <c r="G83" s="40">
        <v>73560.259999999995</v>
      </c>
    </row>
    <row r="84" spans="1:7" x14ac:dyDescent="0.2">
      <c r="A84" s="28" t="s">
        <v>78</v>
      </c>
      <c r="B84" s="40">
        <v>179392.8</v>
      </c>
      <c r="C84" s="40">
        <v>151014.78</v>
      </c>
      <c r="D84" s="40">
        <v>339903.2</v>
      </c>
      <c r="E84" s="40">
        <v>318723.59999999998</v>
      </c>
      <c r="F84" s="40">
        <v>94474.41</v>
      </c>
      <c r="G84" s="40">
        <v>104245.52</v>
      </c>
    </row>
    <row r="85" spans="1:7" x14ac:dyDescent="0.2">
      <c r="A85" s="28" t="s">
        <v>79</v>
      </c>
      <c r="B85" s="40">
        <v>137548.96</v>
      </c>
      <c r="C85" s="40">
        <v>130310.51</v>
      </c>
      <c r="D85" s="40">
        <v>108800.58</v>
      </c>
      <c r="E85" s="40">
        <v>97988.1</v>
      </c>
      <c r="F85" s="40">
        <v>79212.66</v>
      </c>
      <c r="G85" s="40">
        <v>36713.879999999997</v>
      </c>
    </row>
    <row r="86" spans="1:7" x14ac:dyDescent="0.2">
      <c r="A86" s="28" t="s">
        <v>80</v>
      </c>
      <c r="B86" s="40">
        <v>230340.37</v>
      </c>
      <c r="C86" s="40">
        <v>221654.52</v>
      </c>
      <c r="D86" s="40">
        <v>171687.18</v>
      </c>
      <c r="E86" s="40">
        <v>152940.20000000001</v>
      </c>
      <c r="F86" s="40">
        <v>59987.89</v>
      </c>
      <c r="G86" s="40">
        <v>60063.7</v>
      </c>
    </row>
    <row r="87" spans="1:7" x14ac:dyDescent="0.2">
      <c r="A87" s="37" t="s">
        <v>81</v>
      </c>
      <c r="B87" s="46">
        <v>711625.15</v>
      </c>
      <c r="C87" s="46">
        <v>637146.37</v>
      </c>
      <c r="D87" s="40">
        <v>470530.1</v>
      </c>
      <c r="E87" s="46">
        <v>504453.6</v>
      </c>
      <c r="F87" s="46">
        <v>212923.16</v>
      </c>
      <c r="G87" s="46">
        <v>218945.6</v>
      </c>
    </row>
    <row r="88" spans="1:7" x14ac:dyDescent="0.2">
      <c r="A88" s="42" t="s">
        <v>82</v>
      </c>
      <c r="B88" s="38">
        <v>5587749.5700000003</v>
      </c>
      <c r="C88" s="38">
        <v>4754600.75</v>
      </c>
      <c r="D88" s="38">
        <v>3959392.29</v>
      </c>
      <c r="E88" s="38">
        <v>4308772.2799999993</v>
      </c>
      <c r="F88" s="38">
        <v>1634956.79</v>
      </c>
      <c r="G88" s="38">
        <v>1345400.42</v>
      </c>
    </row>
    <row r="89" spans="1:7" x14ac:dyDescent="0.2">
      <c r="A89" s="28" t="s">
        <v>83</v>
      </c>
      <c r="B89" s="40">
        <v>244153.23</v>
      </c>
      <c r="C89" s="40">
        <v>223401.37</v>
      </c>
      <c r="D89" s="40">
        <v>185008.32</v>
      </c>
      <c r="E89" s="40">
        <v>214134.9</v>
      </c>
      <c r="F89" s="40">
        <v>136777.34</v>
      </c>
      <c r="G89" s="40">
        <v>99849.35</v>
      </c>
    </row>
    <row r="90" spans="1:7" x14ac:dyDescent="0.2">
      <c r="A90" s="28" t="s">
        <v>84</v>
      </c>
      <c r="B90" s="40">
        <v>184822.85</v>
      </c>
      <c r="C90" s="40">
        <v>138437.18</v>
      </c>
      <c r="D90" s="40">
        <v>328767.90999999997</v>
      </c>
      <c r="E90" s="40">
        <v>285660.59999999998</v>
      </c>
      <c r="F90" s="40">
        <v>130009.74</v>
      </c>
      <c r="G90" s="40">
        <v>54770.22</v>
      </c>
    </row>
    <row r="91" spans="1:7" x14ac:dyDescent="0.2">
      <c r="A91" s="28" t="s">
        <v>85</v>
      </c>
      <c r="B91" s="40">
        <v>273434</v>
      </c>
      <c r="C91" s="40">
        <v>201019.82</v>
      </c>
      <c r="D91" s="40">
        <v>379274.75</v>
      </c>
      <c r="E91" s="40">
        <v>385219.2</v>
      </c>
      <c r="F91" s="40">
        <v>186469.11</v>
      </c>
      <c r="G91" s="40">
        <v>74486.33</v>
      </c>
    </row>
    <row r="92" spans="1:7" x14ac:dyDescent="0.2">
      <c r="A92" s="28" t="s">
        <v>86</v>
      </c>
      <c r="B92" s="40">
        <v>85958.68</v>
      </c>
      <c r="C92" s="40">
        <v>63252.79</v>
      </c>
      <c r="D92" s="40">
        <v>127057.98</v>
      </c>
      <c r="E92" s="40">
        <v>148635.9</v>
      </c>
      <c r="F92" s="40">
        <v>59133.85</v>
      </c>
      <c r="G92" s="40">
        <v>26354.66</v>
      </c>
    </row>
    <row r="93" spans="1:7" x14ac:dyDescent="0.2">
      <c r="A93" s="28" t="s">
        <v>87</v>
      </c>
      <c r="B93" s="40">
        <v>198479.45</v>
      </c>
      <c r="C93" s="40">
        <v>130987.62</v>
      </c>
      <c r="D93" s="40">
        <v>250417.81</v>
      </c>
      <c r="E93" s="40">
        <v>262870</v>
      </c>
      <c r="F93" s="40">
        <v>140304.25</v>
      </c>
      <c r="G93" s="40">
        <v>58339.89</v>
      </c>
    </row>
    <row r="94" spans="1:7" x14ac:dyDescent="0.2">
      <c r="A94" s="28" t="s">
        <v>88</v>
      </c>
      <c r="B94" s="40">
        <v>897240.41</v>
      </c>
      <c r="C94" s="40">
        <v>808443.05</v>
      </c>
      <c r="D94" s="40">
        <v>669634.99</v>
      </c>
      <c r="E94" s="40">
        <v>748447.4</v>
      </c>
      <c r="F94" s="40">
        <v>268373.19</v>
      </c>
      <c r="G94" s="40">
        <v>246796.05</v>
      </c>
    </row>
    <row r="95" spans="1:7" x14ac:dyDescent="0.2">
      <c r="A95" s="28" t="s">
        <v>89</v>
      </c>
      <c r="B95" s="40">
        <v>819365.02</v>
      </c>
      <c r="C95" s="40">
        <v>769503.62</v>
      </c>
      <c r="D95" s="40">
        <v>510869.1</v>
      </c>
      <c r="E95" s="40">
        <v>593600.1</v>
      </c>
      <c r="F95" s="40">
        <v>143685.32999999999</v>
      </c>
      <c r="G95" s="40">
        <v>203576.49</v>
      </c>
    </row>
    <row r="96" spans="1:7" x14ac:dyDescent="0.2">
      <c r="A96" s="28" t="s">
        <v>90</v>
      </c>
      <c r="B96" s="40">
        <v>909582.15</v>
      </c>
      <c r="C96" s="40">
        <v>656651.77</v>
      </c>
      <c r="D96" s="40">
        <v>305890.34000000003</v>
      </c>
      <c r="E96" s="40">
        <v>330678.38</v>
      </c>
      <c r="F96" s="40">
        <v>178198.94</v>
      </c>
      <c r="G96" s="40">
        <v>176624.14</v>
      </c>
    </row>
    <row r="97" spans="1:9" x14ac:dyDescent="0.2">
      <c r="A97" s="28" t="s">
        <v>91</v>
      </c>
      <c r="B97" s="40">
        <v>225097.44</v>
      </c>
      <c r="C97" s="40">
        <v>195532.97</v>
      </c>
      <c r="D97" s="40">
        <v>106454.83</v>
      </c>
      <c r="E97" s="40">
        <v>113673.8</v>
      </c>
      <c r="F97" s="40">
        <v>34331.99</v>
      </c>
      <c r="G97" s="40">
        <v>58991.42</v>
      </c>
    </row>
    <row r="98" spans="1:9" x14ac:dyDescent="0.2">
      <c r="A98" s="28" t="s">
        <v>92</v>
      </c>
      <c r="B98" s="40">
        <v>626252.73</v>
      </c>
      <c r="C98" s="40">
        <v>587638.68999999994</v>
      </c>
      <c r="D98" s="40">
        <v>566287.01</v>
      </c>
      <c r="E98" s="40">
        <v>612728.4</v>
      </c>
      <c r="F98" s="40">
        <v>223420.63</v>
      </c>
      <c r="G98" s="40">
        <v>109223.17</v>
      </c>
    </row>
    <row r="99" spans="1:9" x14ac:dyDescent="0.2">
      <c r="A99" s="37" t="s">
        <v>93</v>
      </c>
      <c r="B99" s="46">
        <v>1123363.6100000001</v>
      </c>
      <c r="C99" s="46">
        <v>979731.87</v>
      </c>
      <c r="D99" s="46">
        <v>529729.25</v>
      </c>
      <c r="E99" s="46">
        <v>613123.6</v>
      </c>
      <c r="F99" s="46">
        <v>134252.42000000001</v>
      </c>
      <c r="G99" s="46">
        <v>236388.7</v>
      </c>
    </row>
    <row r="100" spans="1:9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9" x14ac:dyDescent="0.2">
      <c r="A101" s="30" t="s">
        <v>95</v>
      </c>
      <c r="B101" s="53"/>
      <c r="C101" s="53"/>
      <c r="D101" s="53"/>
      <c r="E101" s="53"/>
      <c r="F101" s="53"/>
      <c r="G101" s="53"/>
    </row>
    <row r="102" spans="1:9" x14ac:dyDescent="0.2">
      <c r="A102" s="30" t="s">
        <v>96</v>
      </c>
      <c r="B102" s="53"/>
      <c r="C102" s="53"/>
      <c r="D102" s="53"/>
      <c r="E102" s="53"/>
      <c r="F102" s="53"/>
      <c r="G102" s="53"/>
    </row>
    <row r="103" spans="1:9" x14ac:dyDescent="0.2">
      <c r="A103" s="30" t="s">
        <v>97</v>
      </c>
      <c r="B103" s="53"/>
      <c r="C103" s="53"/>
      <c r="D103" s="53"/>
      <c r="E103" s="53"/>
      <c r="F103" s="53"/>
      <c r="G103" s="53"/>
    </row>
    <row r="104" spans="1:9" x14ac:dyDescent="0.2">
      <c r="A104" s="6"/>
      <c r="B104" s="53"/>
      <c r="C104" s="53"/>
      <c r="D104" s="53"/>
      <c r="E104" s="53"/>
      <c r="F104" s="53"/>
      <c r="G104" s="53"/>
    </row>
    <row r="105" spans="1:9" x14ac:dyDescent="0.2">
      <c r="B105" s="53"/>
      <c r="C105" s="53"/>
      <c r="D105" s="53"/>
      <c r="E105" s="53"/>
      <c r="F105" s="53"/>
      <c r="G105" s="53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2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topLeftCell="A37" workbookViewId="0">
      <selection activeCell="J69" sqref="J69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368</v>
      </c>
      <c r="B4" s="9"/>
      <c r="D4" s="1" t="s">
        <v>101</v>
      </c>
      <c r="E4" s="56" t="s">
        <v>242</v>
      </c>
    </row>
    <row r="5" spans="1:8" ht="12.75" customHeight="1" x14ac:dyDescent="0.2">
      <c r="A5" s="226" t="s">
        <v>102</v>
      </c>
      <c r="B5" s="229" t="s">
        <v>103</v>
      </c>
      <c r="C5" s="232" t="s">
        <v>104</v>
      </c>
      <c r="D5" s="232" t="s">
        <v>332</v>
      </c>
      <c r="E5" s="232" t="s">
        <v>105</v>
      </c>
    </row>
    <row r="6" spans="1:8" ht="24.75" customHeight="1" x14ac:dyDescent="0.2">
      <c r="A6" s="227"/>
      <c r="B6" s="230"/>
      <c r="C6" s="233"/>
      <c r="D6" s="235"/>
      <c r="E6" s="233"/>
    </row>
    <row r="7" spans="1:8" s="56" customFormat="1" ht="15.75" customHeight="1" x14ac:dyDescent="0.2">
      <c r="A7" s="228"/>
      <c r="B7" s="231"/>
      <c r="C7" s="234"/>
      <c r="D7" s="225"/>
      <c r="E7" s="234"/>
    </row>
    <row r="8" spans="1:8" s="56" customFormat="1" x14ac:dyDescent="0.2">
      <c r="A8" s="68"/>
      <c r="B8" s="71" t="s">
        <v>6</v>
      </c>
      <c r="C8" s="57">
        <v>360235</v>
      </c>
      <c r="D8" s="57">
        <v>5412254</v>
      </c>
      <c r="E8" s="76">
        <v>6.6559145228586827</v>
      </c>
      <c r="F8" s="142"/>
    </row>
    <row r="9" spans="1:8" x14ac:dyDescent="0.2">
      <c r="A9" s="59">
        <v>1</v>
      </c>
      <c r="B9" s="10" t="s">
        <v>62</v>
      </c>
      <c r="C9" s="40">
        <v>9444</v>
      </c>
      <c r="D9" s="40">
        <v>40458</v>
      </c>
      <c r="E9" s="61">
        <v>23.342725789707846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18373</v>
      </c>
      <c r="D10" s="40">
        <v>82561</v>
      </c>
      <c r="E10" s="61">
        <v>22.253848669468635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12198</v>
      </c>
      <c r="D11" s="40">
        <v>61830</v>
      </c>
      <c r="E11" s="61">
        <v>19.728287239204271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12344</v>
      </c>
      <c r="D12" s="40">
        <v>67499</v>
      </c>
      <c r="E12" s="61">
        <v>18.287678335975347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9270</v>
      </c>
      <c r="D13" s="40">
        <v>56638</v>
      </c>
      <c r="E13" s="61">
        <v>16.367103358169427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16646</v>
      </c>
      <c r="D14" s="40">
        <v>104983</v>
      </c>
      <c r="E14" s="61">
        <v>15.855900479125193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12303</v>
      </c>
      <c r="D15" s="40">
        <v>78673</v>
      </c>
      <c r="E15" s="61">
        <v>15.638147776238354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5001</v>
      </c>
      <c r="D16" s="40">
        <v>32803</v>
      </c>
      <c r="E16" s="61">
        <v>15.245556808828461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4678</v>
      </c>
      <c r="D17" s="40">
        <v>31257</v>
      </c>
      <c r="E17" s="61">
        <v>14.966247560546437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10468</v>
      </c>
      <c r="D18" s="40">
        <v>72899</v>
      </c>
      <c r="E18" s="61">
        <v>14.359593410060494</v>
      </c>
      <c r="F18" s="47"/>
      <c r="G18" s="56"/>
      <c r="H18" s="53"/>
    </row>
    <row r="19" spans="1:8" x14ac:dyDescent="0.2">
      <c r="A19" s="59">
        <v>11</v>
      </c>
      <c r="B19" s="10" t="s">
        <v>88</v>
      </c>
      <c r="C19" s="40">
        <v>16178</v>
      </c>
      <c r="D19" s="40">
        <v>113971</v>
      </c>
      <c r="E19" s="61">
        <v>14.194839038000895</v>
      </c>
      <c r="F19" s="47"/>
      <c r="G19" s="56"/>
      <c r="H19" s="53"/>
    </row>
    <row r="20" spans="1:8" x14ac:dyDescent="0.2">
      <c r="A20" s="59">
        <v>12</v>
      </c>
      <c r="B20" s="10" t="s">
        <v>91</v>
      </c>
      <c r="C20" s="40">
        <v>3194</v>
      </c>
      <c r="D20" s="40">
        <v>23214</v>
      </c>
      <c r="E20" s="61">
        <v>13.758938571551649</v>
      </c>
      <c r="F20" s="47"/>
      <c r="G20" s="56"/>
      <c r="H20" s="53"/>
    </row>
    <row r="21" spans="1:8" x14ac:dyDescent="0.2">
      <c r="A21" s="59">
        <v>13</v>
      </c>
      <c r="B21" s="10" t="s">
        <v>61</v>
      </c>
      <c r="C21" s="40">
        <v>3000</v>
      </c>
      <c r="D21" s="40">
        <v>22636</v>
      </c>
      <c r="E21" s="61">
        <v>13.253224951404841</v>
      </c>
      <c r="F21" s="47"/>
      <c r="G21" s="56"/>
      <c r="H21" s="53"/>
    </row>
    <row r="22" spans="1:8" x14ac:dyDescent="0.2">
      <c r="A22" s="59">
        <v>14</v>
      </c>
      <c r="B22" s="10" t="s">
        <v>92</v>
      </c>
      <c r="C22" s="40">
        <v>12761</v>
      </c>
      <c r="D22" s="40">
        <v>96788</v>
      </c>
      <c r="E22" s="61">
        <v>13.184485680042982</v>
      </c>
      <c r="F22" s="47"/>
      <c r="G22" s="56"/>
      <c r="H22" s="53"/>
    </row>
    <row r="23" spans="1:8" x14ac:dyDescent="0.2">
      <c r="A23" s="59">
        <v>15</v>
      </c>
      <c r="B23" s="10" t="s">
        <v>64</v>
      </c>
      <c r="C23" s="40">
        <v>5733</v>
      </c>
      <c r="D23" s="40">
        <v>45898</v>
      </c>
      <c r="E23" s="61">
        <v>12.490740337269598</v>
      </c>
      <c r="F23" s="47"/>
      <c r="G23" s="56"/>
      <c r="H23" s="53"/>
    </row>
    <row r="24" spans="1:8" x14ac:dyDescent="0.2">
      <c r="A24" s="59">
        <v>16</v>
      </c>
      <c r="B24" s="10" t="s">
        <v>59</v>
      </c>
      <c r="C24" s="40">
        <v>2735</v>
      </c>
      <c r="D24" s="40">
        <v>22657</v>
      </c>
      <c r="E24" s="61">
        <v>12.071324535463654</v>
      </c>
      <c r="F24" s="47"/>
      <c r="G24" s="56"/>
      <c r="H24" s="53"/>
    </row>
    <row r="25" spans="1:8" x14ac:dyDescent="0.2">
      <c r="A25" s="59">
        <v>17</v>
      </c>
      <c r="B25" s="10" t="s">
        <v>73</v>
      </c>
      <c r="C25" s="40">
        <v>1414</v>
      </c>
      <c r="D25" s="40">
        <v>12105</v>
      </c>
      <c r="E25" s="61">
        <v>11.681123502684841</v>
      </c>
      <c r="F25" s="47"/>
      <c r="G25" s="56"/>
      <c r="H25" s="53"/>
    </row>
    <row r="26" spans="1:8" x14ac:dyDescent="0.2">
      <c r="A26" s="59">
        <v>18</v>
      </c>
      <c r="B26" s="10" t="s">
        <v>89</v>
      </c>
      <c r="C26" s="40">
        <v>12587</v>
      </c>
      <c r="D26" s="40">
        <v>109807</v>
      </c>
      <c r="E26" s="61">
        <v>11.462839345396922</v>
      </c>
      <c r="F26" s="47"/>
      <c r="G26" s="56"/>
      <c r="H26" s="53"/>
    </row>
    <row r="27" spans="1:8" x14ac:dyDescent="0.2">
      <c r="A27" s="59">
        <v>19</v>
      </c>
      <c r="B27" s="10" t="s">
        <v>79</v>
      </c>
      <c r="C27" s="40">
        <v>2291</v>
      </c>
      <c r="D27" s="40">
        <v>20737</v>
      </c>
      <c r="E27" s="61">
        <v>11.047885422192216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3577</v>
      </c>
      <c r="D28" s="40">
        <v>33230</v>
      </c>
      <c r="E28" s="61">
        <v>10.764369545591332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4032</v>
      </c>
      <c r="D29" s="40">
        <v>38650</v>
      </c>
      <c r="E29" s="61">
        <v>10.432082794307892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7800</v>
      </c>
      <c r="D30" s="40">
        <v>76857</v>
      </c>
      <c r="E30" s="61">
        <v>10.148717748546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6164</v>
      </c>
      <c r="D31" s="40">
        <v>64242</v>
      </c>
      <c r="E31" s="61">
        <v>9.594969023380342</v>
      </c>
      <c r="F31" s="47"/>
      <c r="G31" s="56"/>
      <c r="H31" s="53"/>
    </row>
    <row r="32" spans="1:8" x14ac:dyDescent="0.2">
      <c r="A32" s="59">
        <v>24</v>
      </c>
      <c r="B32" s="10" t="s">
        <v>78</v>
      </c>
      <c r="C32" s="40">
        <v>4556</v>
      </c>
      <c r="D32" s="40">
        <v>51848</v>
      </c>
      <c r="E32" s="61">
        <v>8.7872241937972539</v>
      </c>
      <c r="F32" s="47"/>
      <c r="G32" s="56"/>
      <c r="H32" s="53"/>
    </row>
    <row r="33" spans="1:8" x14ac:dyDescent="0.2">
      <c r="A33" s="59">
        <v>25</v>
      </c>
      <c r="B33" s="10" t="s">
        <v>36</v>
      </c>
      <c r="C33" s="40">
        <v>10254</v>
      </c>
      <c r="D33" s="40">
        <v>118188</v>
      </c>
      <c r="E33" s="61">
        <v>8.6760077165194431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13760</v>
      </c>
      <c r="D34" s="40">
        <v>166223</v>
      </c>
      <c r="E34" s="61">
        <v>8.2780361321838729</v>
      </c>
      <c r="F34" s="47"/>
      <c r="G34" s="56"/>
      <c r="H34" s="53"/>
    </row>
    <row r="35" spans="1:8" x14ac:dyDescent="0.2">
      <c r="A35" s="59">
        <v>27</v>
      </c>
      <c r="B35" s="10" t="s">
        <v>66</v>
      </c>
      <c r="C35" s="40">
        <v>2157</v>
      </c>
      <c r="D35" s="40">
        <v>26875</v>
      </c>
      <c r="E35" s="61">
        <v>8.0260465116279072</v>
      </c>
      <c r="F35" s="47"/>
      <c r="G35" s="56"/>
      <c r="H35" s="53"/>
    </row>
    <row r="36" spans="1:8" x14ac:dyDescent="0.2">
      <c r="A36" s="59">
        <v>28</v>
      </c>
      <c r="B36" s="10" t="s">
        <v>56</v>
      </c>
      <c r="C36" s="40">
        <v>1291</v>
      </c>
      <c r="D36" s="40">
        <v>16731</v>
      </c>
      <c r="E36" s="61">
        <v>7.7162154085231016</v>
      </c>
      <c r="F36" s="47"/>
      <c r="G36" s="56"/>
      <c r="H36" s="53"/>
    </row>
    <row r="37" spans="1:8" x14ac:dyDescent="0.2">
      <c r="A37" s="59">
        <v>29</v>
      </c>
      <c r="B37" s="10" t="s">
        <v>74</v>
      </c>
      <c r="C37" s="40">
        <v>7717</v>
      </c>
      <c r="D37" s="40">
        <v>104508</v>
      </c>
      <c r="E37" s="61">
        <v>7.3841237034485401</v>
      </c>
      <c r="F37" s="47"/>
      <c r="G37" s="56"/>
      <c r="H37" s="53"/>
    </row>
    <row r="38" spans="1:8" x14ac:dyDescent="0.2">
      <c r="A38" s="59">
        <v>30</v>
      </c>
      <c r="B38" s="10" t="s">
        <v>35</v>
      </c>
      <c r="C38" s="40">
        <v>7676</v>
      </c>
      <c r="D38" s="40">
        <v>106645</v>
      </c>
      <c r="E38" s="61">
        <v>7.1977120352571617</v>
      </c>
      <c r="F38" s="47"/>
      <c r="G38" s="56"/>
      <c r="H38" s="53"/>
    </row>
    <row r="39" spans="1:8" x14ac:dyDescent="0.2">
      <c r="A39" s="59">
        <v>31</v>
      </c>
      <c r="B39" s="10" t="s">
        <v>58</v>
      </c>
      <c r="C39" s="40">
        <v>2302</v>
      </c>
      <c r="D39" s="40">
        <v>32641</v>
      </c>
      <c r="E39" s="61">
        <v>7.052480009803622</v>
      </c>
      <c r="F39" s="47"/>
      <c r="G39" s="56"/>
      <c r="H39" s="53"/>
    </row>
    <row r="40" spans="1:8" x14ac:dyDescent="0.2">
      <c r="A40" s="59">
        <v>32</v>
      </c>
      <c r="B40" s="10" t="s">
        <v>38</v>
      </c>
      <c r="C40" s="40">
        <v>10303</v>
      </c>
      <c r="D40" s="40">
        <v>146345</v>
      </c>
      <c r="E40" s="61">
        <v>7.0402131948477917</v>
      </c>
      <c r="F40" s="47"/>
      <c r="G40" s="56"/>
      <c r="H40" s="53"/>
    </row>
    <row r="41" spans="1:8" x14ac:dyDescent="0.2">
      <c r="A41" s="59">
        <v>33</v>
      </c>
      <c r="B41" s="10" t="s">
        <v>70</v>
      </c>
      <c r="C41" s="40">
        <v>4367</v>
      </c>
      <c r="D41" s="40">
        <v>64184</v>
      </c>
      <c r="E41" s="61">
        <v>6.8038763554779997</v>
      </c>
      <c r="F41" s="47"/>
      <c r="G41" s="56"/>
      <c r="H41" s="53"/>
    </row>
    <row r="42" spans="1:8" x14ac:dyDescent="0.2">
      <c r="A42" s="59">
        <v>34</v>
      </c>
      <c r="B42" s="10" t="s">
        <v>39</v>
      </c>
      <c r="C42" s="40">
        <v>3544</v>
      </c>
      <c r="D42" s="40">
        <v>54099</v>
      </c>
      <c r="E42" s="61">
        <v>6.550952882678053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4980</v>
      </c>
      <c r="D43" s="40">
        <v>80448</v>
      </c>
      <c r="E43" s="61">
        <v>6.1903341288782814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3287</v>
      </c>
      <c r="D44" s="40">
        <v>56055</v>
      </c>
      <c r="E44" s="61">
        <v>5.863883685665864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2715</v>
      </c>
      <c r="D45" s="40">
        <v>47658</v>
      </c>
      <c r="E45" s="61">
        <v>5.6968399848923577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1626</v>
      </c>
      <c r="D46" s="40">
        <v>31036</v>
      </c>
      <c r="E46" s="61">
        <v>5.2390772006701889</v>
      </c>
      <c r="F46" s="47"/>
      <c r="G46" s="56"/>
      <c r="H46" s="53"/>
    </row>
    <row r="47" spans="1:8" x14ac:dyDescent="0.2">
      <c r="A47" s="59">
        <v>39</v>
      </c>
      <c r="B47" s="10" t="s">
        <v>51</v>
      </c>
      <c r="C47" s="40">
        <v>845</v>
      </c>
      <c r="D47" s="40">
        <v>16735</v>
      </c>
      <c r="E47" s="61">
        <v>5.0492978786973408</v>
      </c>
      <c r="F47" s="47"/>
      <c r="G47" s="56"/>
      <c r="H47" s="53"/>
    </row>
    <row r="48" spans="1:8" x14ac:dyDescent="0.2">
      <c r="A48" s="59">
        <v>40</v>
      </c>
      <c r="B48" s="10" t="s">
        <v>65</v>
      </c>
      <c r="C48" s="40">
        <v>3407</v>
      </c>
      <c r="D48" s="40">
        <v>67533</v>
      </c>
      <c r="E48" s="61">
        <v>5.0449409918114103</v>
      </c>
      <c r="F48" s="47"/>
      <c r="G48" s="56"/>
      <c r="H48" s="53"/>
    </row>
    <row r="49" spans="1:8" x14ac:dyDescent="0.2">
      <c r="A49" s="59">
        <v>41</v>
      </c>
      <c r="B49" s="10" t="s">
        <v>50</v>
      </c>
      <c r="C49" s="40">
        <v>2808</v>
      </c>
      <c r="D49" s="40">
        <v>59011</v>
      </c>
      <c r="E49" s="61">
        <v>4.7584348680754438</v>
      </c>
      <c r="F49" s="47"/>
      <c r="G49" s="56"/>
      <c r="H49" s="53"/>
    </row>
    <row r="50" spans="1:8" x14ac:dyDescent="0.2">
      <c r="A50" s="59">
        <v>42</v>
      </c>
      <c r="B50" s="10" t="s">
        <v>86</v>
      </c>
      <c r="C50" s="40">
        <v>1414</v>
      </c>
      <c r="D50" s="40">
        <v>29814</v>
      </c>
      <c r="E50" s="61">
        <v>4.7427383108606698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17</v>
      </c>
      <c r="C51" s="40">
        <v>5327</v>
      </c>
      <c r="D51" s="40">
        <v>117304</v>
      </c>
      <c r="E51" s="61">
        <v>4.5411921162108708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22</v>
      </c>
      <c r="C52" s="40">
        <v>2155</v>
      </c>
      <c r="D52" s="40">
        <v>47631</v>
      </c>
      <c r="E52" s="61">
        <v>4.5243643845394805</v>
      </c>
      <c r="F52" s="47"/>
      <c r="G52" s="56"/>
      <c r="H52" s="53"/>
    </row>
    <row r="53" spans="1:8" s="56" customFormat="1" x14ac:dyDescent="0.2">
      <c r="A53" s="59">
        <v>45</v>
      </c>
      <c r="B53" s="10" t="s">
        <v>84</v>
      </c>
      <c r="C53" s="40">
        <v>2981</v>
      </c>
      <c r="D53" s="40">
        <v>67342</v>
      </c>
      <c r="E53" s="61">
        <v>4.4266579549166938</v>
      </c>
      <c r="F53" s="47"/>
    </row>
    <row r="54" spans="1:8" x14ac:dyDescent="0.2">
      <c r="A54" s="59">
        <v>46</v>
      </c>
      <c r="B54" s="10" t="s">
        <v>47</v>
      </c>
      <c r="C54" s="40">
        <v>3224</v>
      </c>
      <c r="D54" s="40">
        <v>73289</v>
      </c>
      <c r="E54" s="61">
        <v>4.3990230457503854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29</v>
      </c>
      <c r="C55" s="46">
        <v>2007</v>
      </c>
      <c r="D55" s="46">
        <v>47282</v>
      </c>
      <c r="E55" s="63">
        <v>4.2447443001565075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26" t="s">
        <v>102</v>
      </c>
      <c r="B59" s="229" t="s">
        <v>103</v>
      </c>
      <c r="C59" s="232" t="s">
        <v>104</v>
      </c>
      <c r="D59" s="232" t="s">
        <v>332</v>
      </c>
      <c r="E59" s="232" t="s">
        <v>105</v>
      </c>
    </row>
    <row r="60" spans="1:8" ht="24.75" customHeight="1" x14ac:dyDescent="0.2">
      <c r="A60" s="227"/>
      <c r="B60" s="230"/>
      <c r="C60" s="233"/>
      <c r="D60" s="235"/>
      <c r="E60" s="233"/>
    </row>
    <row r="61" spans="1:8" s="56" customFormat="1" ht="15.75" customHeight="1" x14ac:dyDescent="0.2">
      <c r="A61" s="228"/>
      <c r="B61" s="231"/>
      <c r="C61" s="234"/>
      <c r="D61" s="225"/>
      <c r="E61" s="234"/>
    </row>
    <row r="62" spans="1:8" ht="12.75" customHeight="1" x14ac:dyDescent="0.2">
      <c r="A62" s="60">
        <v>48</v>
      </c>
      <c r="B62" s="79" t="s">
        <v>21</v>
      </c>
      <c r="C62" s="44">
        <v>2566</v>
      </c>
      <c r="D62" s="44">
        <v>61265</v>
      </c>
      <c r="E62" s="80">
        <v>4.1883620337876435</v>
      </c>
      <c r="F62" s="47"/>
      <c r="G62" s="56"/>
      <c r="H62" s="53"/>
    </row>
    <row r="63" spans="1:8" s="56" customFormat="1" x14ac:dyDescent="0.2">
      <c r="A63" s="59">
        <v>49</v>
      </c>
      <c r="B63" s="10" t="s">
        <v>45</v>
      </c>
      <c r="C63" s="40">
        <v>1643</v>
      </c>
      <c r="D63" s="40">
        <v>39490</v>
      </c>
      <c r="E63" s="61">
        <v>4.1605469739174481</v>
      </c>
      <c r="F63" s="47"/>
    </row>
    <row r="64" spans="1:8" x14ac:dyDescent="0.2">
      <c r="A64" s="59">
        <v>50</v>
      </c>
      <c r="B64" s="10" t="s">
        <v>18</v>
      </c>
      <c r="C64" s="40">
        <v>3991</v>
      </c>
      <c r="D64" s="40">
        <v>96140</v>
      </c>
      <c r="E64" s="61">
        <v>4.1512377782400671</v>
      </c>
      <c r="F64" s="47"/>
      <c r="G64" s="56"/>
      <c r="H64" s="53"/>
    </row>
    <row r="65" spans="1:8" x14ac:dyDescent="0.2">
      <c r="A65" s="59">
        <v>51</v>
      </c>
      <c r="B65" s="10" t="s">
        <v>46</v>
      </c>
      <c r="C65" s="40">
        <v>1408</v>
      </c>
      <c r="D65" s="40">
        <v>34010</v>
      </c>
      <c r="E65" s="61">
        <v>4.1399588356365777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1732</v>
      </c>
      <c r="D66" s="40">
        <v>42775</v>
      </c>
      <c r="E66" s="61">
        <v>4.049094097019287</v>
      </c>
      <c r="F66" s="47"/>
      <c r="G66" s="56"/>
      <c r="H66" s="53"/>
    </row>
    <row r="67" spans="1:8" x14ac:dyDescent="0.2">
      <c r="A67" s="59">
        <v>53</v>
      </c>
      <c r="B67" s="10" t="s">
        <v>49</v>
      </c>
      <c r="C67" s="40">
        <v>2281</v>
      </c>
      <c r="D67" s="40">
        <v>58944</v>
      </c>
      <c r="E67" s="61">
        <v>3.8697747014115094</v>
      </c>
      <c r="F67" s="47"/>
      <c r="G67" s="56"/>
      <c r="H67" s="53"/>
    </row>
    <row r="68" spans="1:8" x14ac:dyDescent="0.2">
      <c r="A68" s="59">
        <v>54</v>
      </c>
      <c r="B68" s="10" t="s">
        <v>19</v>
      </c>
      <c r="C68" s="40">
        <v>1660</v>
      </c>
      <c r="D68" s="40">
        <v>45216</v>
      </c>
      <c r="E68" s="61">
        <v>3.6712668082094835</v>
      </c>
      <c r="F68" s="47"/>
      <c r="G68" s="56"/>
      <c r="H68" s="53"/>
    </row>
    <row r="69" spans="1:8" x14ac:dyDescent="0.2">
      <c r="A69" s="59">
        <v>55</v>
      </c>
      <c r="B69" s="10" t="s">
        <v>37</v>
      </c>
      <c r="C69" s="40">
        <v>5922</v>
      </c>
      <c r="D69" s="40">
        <v>164365</v>
      </c>
      <c r="E69" s="61">
        <v>3.6029568338758247</v>
      </c>
      <c r="F69" s="47"/>
      <c r="G69" s="56"/>
      <c r="H69" s="53"/>
    </row>
    <row r="70" spans="1:8" x14ac:dyDescent="0.2">
      <c r="A70" s="59">
        <v>56</v>
      </c>
      <c r="B70" s="10" t="s">
        <v>44</v>
      </c>
      <c r="C70" s="40">
        <v>3239</v>
      </c>
      <c r="D70" s="40">
        <v>92424</v>
      </c>
      <c r="E70" s="61">
        <v>3.5045009954124469</v>
      </c>
      <c r="F70" s="47"/>
      <c r="G70" s="56"/>
      <c r="H70" s="53"/>
    </row>
    <row r="71" spans="1:8" x14ac:dyDescent="0.2">
      <c r="A71" s="59">
        <v>57</v>
      </c>
      <c r="B71" s="10" t="s">
        <v>25</v>
      </c>
      <c r="C71" s="40">
        <v>1321</v>
      </c>
      <c r="D71" s="40">
        <v>37999</v>
      </c>
      <c r="E71" s="61">
        <v>3.4764072738756284</v>
      </c>
      <c r="F71" s="47"/>
      <c r="G71" s="56"/>
      <c r="H71" s="53"/>
    </row>
    <row r="72" spans="1:8" x14ac:dyDescent="0.2">
      <c r="A72" s="59">
        <v>58</v>
      </c>
      <c r="B72" s="10" t="s">
        <v>30</v>
      </c>
      <c r="C72" s="40">
        <v>2217</v>
      </c>
      <c r="D72" s="40">
        <v>64146</v>
      </c>
      <c r="E72" s="61">
        <v>3.4561780937236928</v>
      </c>
      <c r="F72" s="47"/>
      <c r="G72" s="56"/>
      <c r="H72" s="53"/>
    </row>
    <row r="73" spans="1:8" x14ac:dyDescent="0.2">
      <c r="A73" s="59">
        <v>59</v>
      </c>
      <c r="B73" s="10" t="s">
        <v>40</v>
      </c>
      <c r="C73" s="40">
        <v>2466</v>
      </c>
      <c r="D73" s="40">
        <v>73958</v>
      </c>
      <c r="E73" s="61">
        <v>3.3343248870980826</v>
      </c>
      <c r="F73" s="47"/>
      <c r="G73" s="56"/>
      <c r="H73" s="53"/>
    </row>
    <row r="74" spans="1:8" x14ac:dyDescent="0.2">
      <c r="A74" s="59">
        <v>60</v>
      </c>
      <c r="B74" s="10" t="s">
        <v>48</v>
      </c>
      <c r="C74" s="40">
        <v>3206</v>
      </c>
      <c r="D74" s="40">
        <v>97515</v>
      </c>
      <c r="E74" s="61">
        <v>3.2876993283084652</v>
      </c>
      <c r="F74" s="47"/>
      <c r="G74" s="56"/>
      <c r="H74" s="53"/>
    </row>
    <row r="75" spans="1:8" x14ac:dyDescent="0.2">
      <c r="A75" s="59">
        <v>61</v>
      </c>
      <c r="B75" s="10" t="s">
        <v>31</v>
      </c>
      <c r="C75" s="40">
        <v>4535</v>
      </c>
      <c r="D75" s="40">
        <v>139639</v>
      </c>
      <c r="E75" s="61">
        <v>3.2476600376685596</v>
      </c>
      <c r="F75" s="47"/>
      <c r="G75" s="56"/>
      <c r="H75" s="53"/>
    </row>
    <row r="76" spans="1:8" x14ac:dyDescent="0.2">
      <c r="A76" s="59">
        <v>62</v>
      </c>
      <c r="B76" s="10" t="s">
        <v>26</v>
      </c>
      <c r="C76" s="40">
        <v>1865</v>
      </c>
      <c r="D76" s="40">
        <v>60891</v>
      </c>
      <c r="E76" s="61">
        <v>3.0628500106748122</v>
      </c>
      <c r="F76" s="47"/>
      <c r="G76" s="56"/>
      <c r="H76" s="53"/>
    </row>
    <row r="77" spans="1:8" x14ac:dyDescent="0.2">
      <c r="A77" s="59">
        <v>63</v>
      </c>
      <c r="B77" s="10" t="s">
        <v>55</v>
      </c>
      <c r="C77" s="40">
        <v>3083</v>
      </c>
      <c r="D77" s="40">
        <v>110908</v>
      </c>
      <c r="E77" s="61">
        <v>2.7797814404731849</v>
      </c>
      <c r="F77" s="47"/>
      <c r="G77" s="56"/>
      <c r="H77" s="53"/>
    </row>
    <row r="78" spans="1:8" x14ac:dyDescent="0.2">
      <c r="A78" s="59">
        <v>64</v>
      </c>
      <c r="B78" s="10" t="s">
        <v>52</v>
      </c>
      <c r="C78" s="40">
        <v>940</v>
      </c>
      <c r="D78" s="40">
        <v>35864</v>
      </c>
      <c r="E78" s="61">
        <v>2.6210127146999778</v>
      </c>
      <c r="F78" s="47"/>
      <c r="G78" s="56"/>
      <c r="H78" s="53"/>
    </row>
    <row r="79" spans="1:8" x14ac:dyDescent="0.2">
      <c r="A79" s="59">
        <v>65</v>
      </c>
      <c r="B79" s="10" t="s">
        <v>20</v>
      </c>
      <c r="C79" s="40">
        <v>1676</v>
      </c>
      <c r="D79" s="40">
        <v>64207</v>
      </c>
      <c r="E79" s="61">
        <v>2.6103072873674211</v>
      </c>
      <c r="F79" s="47"/>
      <c r="G79" s="56"/>
      <c r="H79" s="53"/>
    </row>
    <row r="80" spans="1:8" x14ac:dyDescent="0.2">
      <c r="A80" s="59">
        <v>66</v>
      </c>
      <c r="B80" s="10" t="s">
        <v>13</v>
      </c>
      <c r="C80" s="40">
        <v>1758</v>
      </c>
      <c r="D80" s="40">
        <v>68318</v>
      </c>
      <c r="E80" s="61">
        <v>2.5732603413448873</v>
      </c>
      <c r="F80" s="47"/>
      <c r="G80" s="56"/>
      <c r="H80" s="53"/>
    </row>
    <row r="81" spans="1:8" x14ac:dyDescent="0.2">
      <c r="A81" s="59">
        <v>67</v>
      </c>
      <c r="B81" s="10" t="s">
        <v>53</v>
      </c>
      <c r="C81" s="40">
        <v>3990</v>
      </c>
      <c r="D81" s="40">
        <v>158029</v>
      </c>
      <c r="E81" s="61">
        <v>2.524853033304014</v>
      </c>
      <c r="F81" s="47"/>
      <c r="G81" s="56"/>
      <c r="H81" s="53"/>
    </row>
    <row r="82" spans="1:8" x14ac:dyDescent="0.2">
      <c r="A82" s="59">
        <v>68</v>
      </c>
      <c r="B82" s="10" t="s">
        <v>27</v>
      </c>
      <c r="C82" s="40">
        <v>691</v>
      </c>
      <c r="D82" s="40">
        <v>28005</v>
      </c>
      <c r="E82" s="61">
        <v>2.467416532762007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1366</v>
      </c>
      <c r="D83" s="40">
        <v>62668</v>
      </c>
      <c r="E83" s="61">
        <v>2.1797408565775194</v>
      </c>
      <c r="F83" s="47"/>
      <c r="G83" s="56"/>
      <c r="H83" s="53"/>
    </row>
    <row r="84" spans="1:8" x14ac:dyDescent="0.2">
      <c r="A84" s="59">
        <v>70</v>
      </c>
      <c r="B84" s="10" t="s">
        <v>33</v>
      </c>
      <c r="C84" s="40">
        <v>2081</v>
      </c>
      <c r="D84" s="40">
        <v>113741</v>
      </c>
      <c r="E84" s="61">
        <v>1.8295953086398045</v>
      </c>
      <c r="F84" s="47"/>
      <c r="G84" s="56"/>
      <c r="H84" s="53"/>
    </row>
    <row r="85" spans="1:8" x14ac:dyDescent="0.2">
      <c r="A85" s="59">
        <v>71</v>
      </c>
      <c r="B85" s="10" t="s">
        <v>23</v>
      </c>
      <c r="C85" s="40">
        <v>2277</v>
      </c>
      <c r="D85" s="40">
        <v>128171</v>
      </c>
      <c r="E85" s="61">
        <v>1.7765329130614571</v>
      </c>
      <c r="F85" s="47"/>
      <c r="G85" s="56"/>
      <c r="H85" s="53"/>
    </row>
    <row r="86" spans="1:8" x14ac:dyDescent="0.2">
      <c r="A86" s="59">
        <v>72</v>
      </c>
      <c r="B86" s="10" t="s">
        <v>32</v>
      </c>
      <c r="C86" s="40">
        <v>787</v>
      </c>
      <c r="D86" s="40">
        <v>45488</v>
      </c>
      <c r="E86" s="61">
        <v>1.7301266268026732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722</v>
      </c>
      <c r="D87" s="40">
        <v>57955</v>
      </c>
      <c r="E87" s="61">
        <v>1.2457941506341128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9</v>
      </c>
      <c r="C88" s="40">
        <v>1130</v>
      </c>
      <c r="D88" s="40">
        <v>111837</v>
      </c>
      <c r="E88" s="61">
        <v>1.010399062921931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15</v>
      </c>
      <c r="C89" s="40">
        <v>614</v>
      </c>
      <c r="D89" s="40">
        <v>61514</v>
      </c>
      <c r="E89" s="61">
        <v>0.99814676333842689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330</v>
      </c>
      <c r="D90" s="40">
        <v>41032</v>
      </c>
      <c r="E90" s="61">
        <v>0.80425034119711447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947</v>
      </c>
      <c r="D91" s="40">
        <v>117758</v>
      </c>
      <c r="E91" s="61">
        <v>0.80419164727661818</v>
      </c>
      <c r="F91" s="47"/>
    </row>
    <row r="92" spans="1:8" x14ac:dyDescent="0.2">
      <c r="A92" s="59">
        <v>78</v>
      </c>
      <c r="B92" s="10" t="s">
        <v>11</v>
      </c>
      <c r="C92" s="40">
        <v>553</v>
      </c>
      <c r="D92" s="40">
        <v>95491</v>
      </c>
      <c r="E92" s="61">
        <v>0.579112167638835</v>
      </c>
      <c r="F92" s="47"/>
      <c r="G92" s="56"/>
      <c r="H92" s="53"/>
    </row>
    <row r="93" spans="1:8" x14ac:dyDescent="0.2">
      <c r="A93" s="62">
        <v>79</v>
      </c>
      <c r="B93" s="46" t="s">
        <v>10</v>
      </c>
      <c r="C93" s="46">
        <v>344</v>
      </c>
      <c r="D93" s="46">
        <v>62673</v>
      </c>
      <c r="E93" s="63">
        <v>0.54888069822730678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26" t="s">
        <v>102</v>
      </c>
      <c r="B95" s="229" t="s">
        <v>103</v>
      </c>
      <c r="C95" s="232" t="s">
        <v>104</v>
      </c>
      <c r="D95" s="232" t="s">
        <v>332</v>
      </c>
      <c r="E95" s="232" t="s">
        <v>105</v>
      </c>
    </row>
    <row r="96" spans="1:8" ht="24.75" customHeight="1" x14ac:dyDescent="0.2">
      <c r="A96" s="227"/>
      <c r="B96" s="230"/>
      <c r="C96" s="236"/>
      <c r="D96" s="235"/>
      <c r="E96" s="236"/>
    </row>
    <row r="97" spans="1:8" s="56" customFormat="1" ht="15.75" customHeight="1" x14ac:dyDescent="0.2">
      <c r="A97" s="228"/>
      <c r="B97" s="231"/>
      <c r="C97" s="237"/>
      <c r="D97" s="225"/>
      <c r="E97" s="237"/>
    </row>
    <row r="98" spans="1:8" s="56" customFormat="1" x14ac:dyDescent="0.2">
      <c r="A98" s="68"/>
      <c r="B98" s="57" t="s">
        <v>6</v>
      </c>
      <c r="C98" s="29">
        <v>360235</v>
      </c>
      <c r="D98" s="57">
        <v>5412254</v>
      </c>
      <c r="E98" s="58">
        <v>6.6559145228586827</v>
      </c>
    </row>
    <row r="99" spans="1:8" x14ac:dyDescent="0.2">
      <c r="A99" s="60">
        <v>1</v>
      </c>
      <c r="B99" s="149" t="s">
        <v>82</v>
      </c>
      <c r="C99" s="157">
        <v>90904</v>
      </c>
      <c r="D99" s="157">
        <v>775509</v>
      </c>
      <c r="E99" s="200">
        <v>11.721849778661499</v>
      </c>
    </row>
    <row r="100" spans="1:8" x14ac:dyDescent="0.2">
      <c r="A100" s="59">
        <v>2</v>
      </c>
      <c r="B100" s="201" t="s">
        <v>68</v>
      </c>
      <c r="C100" s="114">
        <v>88432</v>
      </c>
      <c r="D100" s="114">
        <v>803955</v>
      </c>
      <c r="E100" s="202">
        <v>10.999620625532524</v>
      </c>
    </row>
    <row r="101" spans="1:8" x14ac:dyDescent="0.2">
      <c r="A101" s="59">
        <v>3</v>
      </c>
      <c r="B101" s="201" t="s">
        <v>54</v>
      </c>
      <c r="C101" s="114">
        <v>70872</v>
      </c>
      <c r="D101" s="114">
        <v>653697</v>
      </c>
      <c r="E101" s="202">
        <v>10.841720246536239</v>
      </c>
    </row>
    <row r="102" spans="1:8" x14ac:dyDescent="0.2">
      <c r="A102" s="59">
        <v>4</v>
      </c>
      <c r="B102" s="201" t="s">
        <v>34</v>
      </c>
      <c r="C102" s="114">
        <v>41897</v>
      </c>
      <c r="D102" s="114">
        <v>706375</v>
      </c>
      <c r="E102" s="202">
        <v>5.9312688019819504</v>
      </c>
    </row>
    <row r="103" spans="1:8" x14ac:dyDescent="0.2">
      <c r="A103" s="59">
        <v>5</v>
      </c>
      <c r="B103" s="201" t="s">
        <v>42</v>
      </c>
      <c r="C103" s="114">
        <v>25210</v>
      </c>
      <c r="D103" s="114">
        <v>696347</v>
      </c>
      <c r="E103" s="202">
        <v>3.6203214776541008</v>
      </c>
      <c r="F103" s="216"/>
    </row>
    <row r="104" spans="1:8" x14ac:dyDescent="0.2">
      <c r="A104" s="59">
        <v>6</v>
      </c>
      <c r="B104" s="201" t="s">
        <v>16</v>
      </c>
      <c r="C104" s="114">
        <v>19652</v>
      </c>
      <c r="D104" s="114">
        <v>559934</v>
      </c>
      <c r="E104" s="202">
        <v>3.5096993574242683</v>
      </c>
    </row>
    <row r="105" spans="1:8" x14ac:dyDescent="0.2">
      <c r="A105" s="59">
        <v>7</v>
      </c>
      <c r="B105" s="201" t="s">
        <v>24</v>
      </c>
      <c r="C105" s="114">
        <v>16870</v>
      </c>
      <c r="D105" s="114">
        <v>599859</v>
      </c>
      <c r="E105" s="202">
        <v>2.8123275636441227</v>
      </c>
    </row>
    <row r="106" spans="1:8" x14ac:dyDescent="0.2">
      <c r="A106" s="62">
        <v>8</v>
      </c>
      <c r="B106" s="203" t="s">
        <v>7</v>
      </c>
      <c r="C106" s="115">
        <v>6398</v>
      </c>
      <c r="D106" s="115">
        <v>616578</v>
      </c>
      <c r="E106" s="204">
        <v>1.0376627125846203</v>
      </c>
    </row>
    <row r="107" spans="1:8" x14ac:dyDescent="0.2">
      <c r="A107" s="64"/>
      <c r="C107" s="52"/>
      <c r="D107" s="147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95:A97"/>
    <mergeCell ref="B95:B97"/>
    <mergeCell ref="C95:C97"/>
    <mergeCell ref="D95:D97"/>
    <mergeCell ref="E95:E97"/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topLeftCell="A31" workbookViewId="0">
      <selection activeCell="B4" sqref="B4:M4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107</v>
      </c>
      <c r="B1" s="55"/>
    </row>
    <row r="2" spans="1:14" s="67" customFormat="1" ht="12.75" customHeight="1" x14ac:dyDescent="0.2">
      <c r="A2" s="32" t="s">
        <v>368</v>
      </c>
      <c r="B2" s="66"/>
      <c r="C2" s="66"/>
      <c r="D2" s="66"/>
      <c r="E2" s="66"/>
      <c r="F2" s="66"/>
      <c r="G2" s="66"/>
      <c r="H2" s="66"/>
      <c r="I2" s="66"/>
      <c r="J2" s="2" t="s">
        <v>101</v>
      </c>
      <c r="L2" s="56" t="s">
        <v>139</v>
      </c>
    </row>
    <row r="3" spans="1:14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339</v>
      </c>
      <c r="H3" s="5" t="s">
        <v>340</v>
      </c>
      <c r="I3" s="5" t="s">
        <v>347</v>
      </c>
      <c r="J3" s="23" t="s">
        <v>113</v>
      </c>
      <c r="K3" s="23" t="s">
        <v>114</v>
      </c>
      <c r="L3" s="5" t="s">
        <v>115</v>
      </c>
      <c r="M3" s="23" t="s">
        <v>116</v>
      </c>
    </row>
    <row r="4" spans="1:14" s="56" customFormat="1" x14ac:dyDescent="0.2">
      <c r="A4" s="33" t="s">
        <v>6</v>
      </c>
      <c r="B4" s="34">
        <v>47</v>
      </c>
      <c r="C4" s="35">
        <v>1</v>
      </c>
      <c r="D4" s="36">
        <v>88</v>
      </c>
      <c r="E4" s="34">
        <v>2210</v>
      </c>
      <c r="F4" s="34">
        <v>61</v>
      </c>
      <c r="G4" s="35">
        <v>46794</v>
      </c>
      <c r="H4" s="36">
        <v>11039</v>
      </c>
      <c r="I4" s="35">
        <v>207</v>
      </c>
      <c r="J4" s="34">
        <v>2852</v>
      </c>
      <c r="K4" s="34">
        <v>37</v>
      </c>
      <c r="L4" s="35">
        <v>25</v>
      </c>
      <c r="M4" s="34">
        <v>3635</v>
      </c>
      <c r="N4" s="213"/>
    </row>
    <row r="5" spans="1:14" x14ac:dyDescent="0.2">
      <c r="A5" s="37" t="s">
        <v>7</v>
      </c>
      <c r="B5" s="38">
        <v>0</v>
      </c>
      <c r="C5" s="39">
        <v>0</v>
      </c>
      <c r="D5" s="39">
        <v>0</v>
      </c>
      <c r="E5" s="38">
        <v>55</v>
      </c>
      <c r="F5" s="38">
        <v>1</v>
      </c>
      <c r="G5" s="39">
        <v>48</v>
      </c>
      <c r="H5" s="39">
        <v>61</v>
      </c>
      <c r="I5" s="39">
        <v>0</v>
      </c>
      <c r="J5" s="38">
        <v>22</v>
      </c>
      <c r="K5" s="38">
        <v>1</v>
      </c>
      <c r="L5" s="39">
        <v>0</v>
      </c>
      <c r="M5" s="38">
        <v>5</v>
      </c>
    </row>
    <row r="6" spans="1:14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1</v>
      </c>
      <c r="H6" s="41">
        <v>0</v>
      </c>
      <c r="I6" s="41">
        <v>0</v>
      </c>
      <c r="J6" s="40">
        <v>1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9</v>
      </c>
      <c r="F7" s="40">
        <v>0</v>
      </c>
      <c r="G7" s="41">
        <v>0</v>
      </c>
      <c r="H7" s="41">
        <v>2</v>
      </c>
      <c r="I7" s="41">
        <v>0</v>
      </c>
      <c r="J7" s="40">
        <v>2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0</v>
      </c>
      <c r="F8" s="40">
        <v>1</v>
      </c>
      <c r="G8" s="41">
        <v>1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10</v>
      </c>
      <c r="F9" s="40">
        <v>0</v>
      </c>
      <c r="G9" s="41">
        <v>4</v>
      </c>
      <c r="H9" s="41">
        <v>1</v>
      </c>
      <c r="I9" s="41">
        <v>0</v>
      </c>
      <c r="J9" s="40">
        <v>2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15</v>
      </c>
      <c r="F10" s="40">
        <v>0</v>
      </c>
      <c r="G10" s="41">
        <v>2</v>
      </c>
      <c r="H10" s="41">
        <v>3</v>
      </c>
      <c r="I10" s="41">
        <v>0</v>
      </c>
      <c r="J10" s="40">
        <v>9</v>
      </c>
      <c r="K10" s="40">
        <v>1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10</v>
      </c>
      <c r="F11" s="40">
        <v>0</v>
      </c>
      <c r="G11" s="41">
        <v>0</v>
      </c>
      <c r="H11" s="41">
        <v>28</v>
      </c>
      <c r="I11" s="41">
        <v>0</v>
      </c>
      <c r="J11" s="40">
        <v>5</v>
      </c>
      <c r="K11" s="40">
        <v>0</v>
      </c>
      <c r="L11" s="41">
        <v>0</v>
      </c>
      <c r="M11" s="40">
        <v>1</v>
      </c>
    </row>
    <row r="12" spans="1:14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9</v>
      </c>
      <c r="F12" s="40">
        <v>0</v>
      </c>
      <c r="G12" s="41">
        <v>39</v>
      </c>
      <c r="H12" s="41">
        <v>19</v>
      </c>
      <c r="I12" s="41">
        <v>0</v>
      </c>
      <c r="J12" s="40">
        <v>1</v>
      </c>
      <c r="K12" s="40">
        <v>0</v>
      </c>
      <c r="L12" s="41">
        <v>0</v>
      </c>
      <c r="M12" s="40">
        <v>4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0</v>
      </c>
      <c r="G13" s="41">
        <v>1</v>
      </c>
      <c r="H13" s="41">
        <v>8</v>
      </c>
      <c r="I13" s="41">
        <v>0</v>
      </c>
      <c r="J13" s="40">
        <v>1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1</v>
      </c>
      <c r="C14" s="43">
        <v>0</v>
      </c>
      <c r="D14" s="43">
        <v>0</v>
      </c>
      <c r="E14" s="38">
        <v>94</v>
      </c>
      <c r="F14" s="38">
        <v>5</v>
      </c>
      <c r="G14" s="43">
        <v>600</v>
      </c>
      <c r="H14" s="43">
        <v>164</v>
      </c>
      <c r="I14" s="43">
        <v>0</v>
      </c>
      <c r="J14" s="38">
        <v>118</v>
      </c>
      <c r="K14" s="38">
        <v>3</v>
      </c>
      <c r="L14" s="43">
        <v>1</v>
      </c>
      <c r="M14" s="38">
        <v>30</v>
      </c>
    </row>
    <row r="15" spans="1:14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17</v>
      </c>
      <c r="F15" s="40">
        <v>0</v>
      </c>
      <c r="G15" s="41">
        <v>309</v>
      </c>
      <c r="H15" s="41">
        <v>61</v>
      </c>
      <c r="I15" s="41">
        <v>0</v>
      </c>
      <c r="J15" s="40">
        <v>32</v>
      </c>
      <c r="K15" s="40">
        <v>2</v>
      </c>
      <c r="L15" s="41">
        <v>0</v>
      </c>
      <c r="M15" s="40">
        <v>15</v>
      </c>
    </row>
    <row r="16" spans="1:14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17</v>
      </c>
      <c r="F16" s="40">
        <v>3</v>
      </c>
      <c r="G16" s="41">
        <v>2</v>
      </c>
      <c r="H16" s="41">
        <v>19</v>
      </c>
      <c r="I16" s="41">
        <v>0</v>
      </c>
      <c r="J16" s="40">
        <v>17</v>
      </c>
      <c r="K16" s="40">
        <v>0</v>
      </c>
      <c r="L16" s="41">
        <v>1</v>
      </c>
      <c r="M16" s="40">
        <v>4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8</v>
      </c>
      <c r="F17" s="40">
        <v>0</v>
      </c>
      <c r="G17" s="41">
        <v>15</v>
      </c>
      <c r="H17" s="41">
        <v>12</v>
      </c>
      <c r="I17" s="41">
        <v>0</v>
      </c>
      <c r="J17" s="40">
        <v>21</v>
      </c>
      <c r="K17" s="40">
        <v>1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12</v>
      </c>
      <c r="F18" s="40">
        <v>0</v>
      </c>
      <c r="G18" s="41">
        <v>19</v>
      </c>
      <c r="H18" s="41">
        <v>11</v>
      </c>
      <c r="I18" s="41">
        <v>0</v>
      </c>
      <c r="J18" s="40">
        <v>7</v>
      </c>
      <c r="K18" s="40">
        <v>0</v>
      </c>
      <c r="L18" s="41">
        <v>0</v>
      </c>
      <c r="M18" s="40">
        <v>1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15</v>
      </c>
      <c r="F19" s="40">
        <v>0</v>
      </c>
      <c r="G19" s="41">
        <v>109</v>
      </c>
      <c r="H19" s="41">
        <v>32</v>
      </c>
      <c r="I19" s="41">
        <v>0</v>
      </c>
      <c r="J19" s="40">
        <v>17</v>
      </c>
      <c r="K19" s="40">
        <v>0</v>
      </c>
      <c r="L19" s="41">
        <v>0</v>
      </c>
      <c r="M19" s="40">
        <v>7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16</v>
      </c>
      <c r="F20" s="40">
        <v>0</v>
      </c>
      <c r="G20" s="41">
        <v>121</v>
      </c>
      <c r="H20" s="41">
        <v>21</v>
      </c>
      <c r="I20" s="41">
        <v>0</v>
      </c>
      <c r="J20" s="40">
        <v>13</v>
      </c>
      <c r="K20" s="40">
        <v>0</v>
      </c>
      <c r="L20" s="41">
        <v>0</v>
      </c>
      <c r="M20" s="40">
        <v>3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9</v>
      </c>
      <c r="F21" s="40">
        <v>2</v>
      </c>
      <c r="G21" s="41">
        <v>25</v>
      </c>
      <c r="H21" s="41">
        <v>8</v>
      </c>
      <c r="I21" s="41">
        <v>0</v>
      </c>
      <c r="J21" s="40">
        <v>11</v>
      </c>
      <c r="K21" s="40">
        <v>0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1</v>
      </c>
      <c r="C22" s="43">
        <v>0</v>
      </c>
      <c r="D22" s="43">
        <v>9</v>
      </c>
      <c r="E22" s="38">
        <v>126</v>
      </c>
      <c r="F22" s="38">
        <v>5</v>
      </c>
      <c r="G22" s="43">
        <v>945</v>
      </c>
      <c r="H22" s="43">
        <v>285</v>
      </c>
      <c r="I22" s="43">
        <v>12</v>
      </c>
      <c r="J22" s="38">
        <v>166</v>
      </c>
      <c r="K22" s="38">
        <v>3</v>
      </c>
      <c r="L22" s="43">
        <v>2</v>
      </c>
      <c r="M22" s="38">
        <v>26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1</v>
      </c>
      <c r="E23" s="40">
        <v>11</v>
      </c>
      <c r="F23" s="40">
        <v>0</v>
      </c>
      <c r="G23" s="41">
        <v>79</v>
      </c>
      <c r="H23" s="41">
        <v>49</v>
      </c>
      <c r="I23" s="41">
        <v>0</v>
      </c>
      <c r="J23" s="40">
        <v>12</v>
      </c>
      <c r="K23" s="40">
        <v>1</v>
      </c>
      <c r="L23" s="41">
        <v>0</v>
      </c>
      <c r="M23" s="40">
        <v>9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1</v>
      </c>
      <c r="E24" s="40">
        <v>13</v>
      </c>
      <c r="F24" s="40">
        <v>2</v>
      </c>
      <c r="G24" s="41">
        <v>17</v>
      </c>
      <c r="H24" s="41">
        <v>0</v>
      </c>
      <c r="I24" s="41">
        <v>0</v>
      </c>
      <c r="J24" s="40">
        <v>16</v>
      </c>
      <c r="K24" s="40">
        <v>0</v>
      </c>
      <c r="L24" s="41">
        <v>1</v>
      </c>
      <c r="M24" s="40">
        <v>1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4</v>
      </c>
      <c r="F25" s="40">
        <v>0</v>
      </c>
      <c r="G25" s="41">
        <v>36</v>
      </c>
      <c r="H25" s="41">
        <v>5</v>
      </c>
      <c r="I25" s="41">
        <v>0</v>
      </c>
      <c r="J25" s="40">
        <v>15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2</v>
      </c>
      <c r="E26" s="40">
        <v>1</v>
      </c>
      <c r="F26" s="40">
        <v>1</v>
      </c>
      <c r="G26" s="41">
        <v>116</v>
      </c>
      <c r="H26" s="41">
        <v>38</v>
      </c>
      <c r="I26" s="41">
        <v>1</v>
      </c>
      <c r="J26" s="40">
        <v>4</v>
      </c>
      <c r="K26" s="40">
        <v>0</v>
      </c>
      <c r="L26" s="41">
        <v>0</v>
      </c>
      <c r="M26" s="40">
        <v>3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20</v>
      </c>
      <c r="F27" s="40">
        <v>0</v>
      </c>
      <c r="G27" s="41">
        <v>103</v>
      </c>
      <c r="H27" s="41">
        <v>37</v>
      </c>
      <c r="I27" s="41">
        <v>1</v>
      </c>
      <c r="J27" s="40">
        <v>17</v>
      </c>
      <c r="K27" s="40">
        <v>0</v>
      </c>
      <c r="L27" s="41">
        <v>0</v>
      </c>
      <c r="M27" s="40">
        <v>2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1</v>
      </c>
      <c r="E28" s="40">
        <v>20</v>
      </c>
      <c r="F28" s="40">
        <v>0</v>
      </c>
      <c r="G28" s="41">
        <v>168</v>
      </c>
      <c r="H28" s="41">
        <v>39</v>
      </c>
      <c r="I28" s="41">
        <v>0</v>
      </c>
      <c r="J28" s="40">
        <v>35</v>
      </c>
      <c r="K28" s="40">
        <v>0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2</v>
      </c>
      <c r="E29" s="40">
        <v>35</v>
      </c>
      <c r="F29" s="40">
        <v>1</v>
      </c>
      <c r="G29" s="41">
        <v>273</v>
      </c>
      <c r="H29" s="41">
        <v>75</v>
      </c>
      <c r="I29" s="41">
        <v>3</v>
      </c>
      <c r="J29" s="40">
        <v>31</v>
      </c>
      <c r="K29" s="40">
        <v>2</v>
      </c>
      <c r="L29" s="41">
        <v>0</v>
      </c>
      <c r="M29" s="40">
        <v>7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5</v>
      </c>
      <c r="F30" s="40">
        <v>1</v>
      </c>
      <c r="G30" s="41">
        <v>100</v>
      </c>
      <c r="H30" s="41">
        <v>28</v>
      </c>
      <c r="I30" s="41">
        <v>0</v>
      </c>
      <c r="J30" s="40">
        <v>12</v>
      </c>
      <c r="K30" s="40">
        <v>0</v>
      </c>
      <c r="L30" s="41">
        <v>0</v>
      </c>
      <c r="M30" s="40">
        <v>3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17</v>
      </c>
      <c r="F31" s="40">
        <v>0</v>
      </c>
      <c r="G31" s="39">
        <v>53</v>
      </c>
      <c r="H31" s="39">
        <v>14</v>
      </c>
      <c r="I31" s="41">
        <v>7</v>
      </c>
      <c r="J31" s="40">
        <v>24</v>
      </c>
      <c r="K31" s="40">
        <v>0</v>
      </c>
      <c r="L31" s="39">
        <v>1</v>
      </c>
      <c r="M31" s="40">
        <v>1</v>
      </c>
    </row>
    <row r="32" spans="1:13" x14ac:dyDescent="0.2">
      <c r="A32" s="42" t="s">
        <v>34</v>
      </c>
      <c r="B32" s="38">
        <v>4</v>
      </c>
      <c r="C32" s="43">
        <v>0</v>
      </c>
      <c r="D32" s="43">
        <v>13</v>
      </c>
      <c r="E32" s="38">
        <v>177</v>
      </c>
      <c r="F32" s="38">
        <v>9</v>
      </c>
      <c r="G32" s="43">
        <v>2969</v>
      </c>
      <c r="H32" s="43">
        <v>874</v>
      </c>
      <c r="I32" s="43">
        <v>27</v>
      </c>
      <c r="J32" s="38">
        <v>273</v>
      </c>
      <c r="K32" s="38">
        <v>1</v>
      </c>
      <c r="L32" s="43">
        <v>1</v>
      </c>
      <c r="M32" s="38">
        <v>126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3</v>
      </c>
      <c r="E33" s="44">
        <v>14</v>
      </c>
      <c r="F33" s="44">
        <v>0</v>
      </c>
      <c r="G33" s="45">
        <v>756</v>
      </c>
      <c r="H33" s="45">
        <v>238</v>
      </c>
      <c r="I33" s="45">
        <v>0</v>
      </c>
      <c r="J33" s="44">
        <v>44</v>
      </c>
      <c r="K33" s="44">
        <v>0</v>
      </c>
      <c r="L33" s="45">
        <v>0</v>
      </c>
      <c r="M33" s="44">
        <v>34</v>
      </c>
    </row>
    <row r="34" spans="1:13" x14ac:dyDescent="0.2">
      <c r="A34" s="28" t="s">
        <v>36</v>
      </c>
      <c r="B34" s="40">
        <v>1</v>
      </c>
      <c r="C34" s="41">
        <v>0</v>
      </c>
      <c r="D34" s="41">
        <v>5</v>
      </c>
      <c r="E34" s="40">
        <v>49</v>
      </c>
      <c r="F34" s="40">
        <v>0</v>
      </c>
      <c r="G34" s="41">
        <v>1223</v>
      </c>
      <c r="H34" s="41">
        <v>298</v>
      </c>
      <c r="I34" s="41">
        <v>7</v>
      </c>
      <c r="J34" s="40">
        <v>73</v>
      </c>
      <c r="K34" s="40">
        <v>0</v>
      </c>
      <c r="L34" s="41">
        <v>1</v>
      </c>
      <c r="M34" s="40">
        <v>60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26</v>
      </c>
      <c r="F35" s="40">
        <v>0</v>
      </c>
      <c r="G35" s="41">
        <v>224</v>
      </c>
      <c r="H35" s="41">
        <v>76</v>
      </c>
      <c r="I35" s="41">
        <v>2</v>
      </c>
      <c r="J35" s="40">
        <v>27</v>
      </c>
      <c r="K35" s="40">
        <v>0</v>
      </c>
      <c r="L35" s="41">
        <v>0</v>
      </c>
      <c r="M35" s="40">
        <v>3</v>
      </c>
    </row>
    <row r="36" spans="1:13" ht="12" customHeight="1" x14ac:dyDescent="0.2">
      <c r="A36" s="28" t="s">
        <v>38</v>
      </c>
      <c r="B36" s="40">
        <v>1</v>
      </c>
      <c r="C36" s="41">
        <v>0</v>
      </c>
      <c r="D36" s="41">
        <v>4</v>
      </c>
      <c r="E36" s="40">
        <v>40</v>
      </c>
      <c r="F36" s="40">
        <v>3</v>
      </c>
      <c r="G36" s="41">
        <v>492</v>
      </c>
      <c r="H36" s="41">
        <v>156</v>
      </c>
      <c r="I36" s="41">
        <v>1</v>
      </c>
      <c r="J36" s="40">
        <v>57</v>
      </c>
      <c r="K36" s="40">
        <v>1</v>
      </c>
      <c r="L36" s="41">
        <v>0</v>
      </c>
      <c r="M36" s="40">
        <v>21</v>
      </c>
    </row>
    <row r="37" spans="1:13" ht="12.75" customHeight="1" x14ac:dyDescent="0.2">
      <c r="A37" s="28" t="s">
        <v>39</v>
      </c>
      <c r="B37" s="40">
        <v>0</v>
      </c>
      <c r="C37" s="41">
        <v>0</v>
      </c>
      <c r="D37" s="41">
        <v>1</v>
      </c>
      <c r="E37" s="40">
        <v>16</v>
      </c>
      <c r="F37" s="40">
        <v>0</v>
      </c>
      <c r="G37" s="41">
        <v>52</v>
      </c>
      <c r="H37" s="41">
        <v>31</v>
      </c>
      <c r="I37" s="41">
        <v>0</v>
      </c>
      <c r="J37" s="40">
        <v>15</v>
      </c>
      <c r="K37" s="40">
        <v>0</v>
      </c>
      <c r="L37" s="41">
        <v>0</v>
      </c>
      <c r="M37" s="40">
        <v>3</v>
      </c>
    </row>
    <row r="38" spans="1:13" x14ac:dyDescent="0.2">
      <c r="A38" s="28" t="s">
        <v>40</v>
      </c>
      <c r="B38" s="40">
        <v>1</v>
      </c>
      <c r="C38" s="41">
        <v>0</v>
      </c>
      <c r="D38" s="41">
        <v>0</v>
      </c>
      <c r="E38" s="40">
        <v>16</v>
      </c>
      <c r="F38" s="40">
        <v>4</v>
      </c>
      <c r="G38" s="41">
        <v>110</v>
      </c>
      <c r="H38" s="41">
        <v>52</v>
      </c>
      <c r="I38" s="41">
        <v>1</v>
      </c>
      <c r="J38" s="40">
        <v>32</v>
      </c>
      <c r="K38" s="40">
        <v>0</v>
      </c>
      <c r="L38" s="41">
        <v>0</v>
      </c>
      <c r="M38" s="40">
        <v>1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16</v>
      </c>
      <c r="F39" s="46">
        <v>2</v>
      </c>
      <c r="G39" s="39">
        <v>112</v>
      </c>
      <c r="H39" s="39">
        <v>23</v>
      </c>
      <c r="I39" s="39">
        <v>16</v>
      </c>
      <c r="J39" s="46">
        <v>25</v>
      </c>
      <c r="K39" s="46">
        <v>0</v>
      </c>
      <c r="L39" s="39">
        <v>0</v>
      </c>
      <c r="M39" s="46">
        <v>4</v>
      </c>
    </row>
    <row r="40" spans="1:13" x14ac:dyDescent="0.2">
      <c r="A40" s="42" t="s">
        <v>42</v>
      </c>
      <c r="B40" s="38">
        <v>3</v>
      </c>
      <c r="C40" s="43">
        <v>0</v>
      </c>
      <c r="D40" s="43">
        <v>10</v>
      </c>
      <c r="E40" s="38">
        <v>188</v>
      </c>
      <c r="F40" s="38">
        <v>1</v>
      </c>
      <c r="G40" s="43">
        <v>1842</v>
      </c>
      <c r="H40" s="43">
        <v>367</v>
      </c>
      <c r="I40" s="43">
        <v>10</v>
      </c>
      <c r="J40" s="38">
        <v>348</v>
      </c>
      <c r="K40" s="38">
        <v>3</v>
      </c>
      <c r="L40" s="43">
        <v>6</v>
      </c>
      <c r="M40" s="38">
        <v>52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7</v>
      </c>
      <c r="F41" s="40">
        <v>0</v>
      </c>
      <c r="G41" s="41">
        <v>98</v>
      </c>
      <c r="H41" s="41">
        <v>25</v>
      </c>
      <c r="I41" s="41">
        <v>0</v>
      </c>
      <c r="J41" s="40">
        <v>33</v>
      </c>
      <c r="K41" s="40">
        <v>0</v>
      </c>
      <c r="L41" s="41">
        <v>0</v>
      </c>
      <c r="M41" s="40">
        <v>3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5</v>
      </c>
      <c r="E42" s="40">
        <v>25</v>
      </c>
      <c r="F42" s="40">
        <v>0</v>
      </c>
      <c r="G42" s="41">
        <v>113</v>
      </c>
      <c r="H42" s="41">
        <v>63</v>
      </c>
      <c r="I42" s="41">
        <v>0</v>
      </c>
      <c r="J42" s="40">
        <v>62</v>
      </c>
      <c r="K42" s="40">
        <v>1</v>
      </c>
      <c r="L42" s="41">
        <v>0</v>
      </c>
      <c r="M42" s="40">
        <v>5</v>
      </c>
    </row>
    <row r="43" spans="1:13" x14ac:dyDescent="0.2">
      <c r="A43" s="28" t="s">
        <v>45</v>
      </c>
      <c r="B43" s="40">
        <v>1</v>
      </c>
      <c r="C43" s="41">
        <v>0</v>
      </c>
      <c r="D43" s="41">
        <v>2</v>
      </c>
      <c r="E43" s="40">
        <v>25</v>
      </c>
      <c r="F43" s="40">
        <v>0</v>
      </c>
      <c r="G43" s="41">
        <v>136</v>
      </c>
      <c r="H43" s="41">
        <v>36</v>
      </c>
      <c r="I43" s="41">
        <v>0</v>
      </c>
      <c r="J43" s="40">
        <v>42</v>
      </c>
      <c r="K43" s="40">
        <v>0</v>
      </c>
      <c r="L43" s="41">
        <v>1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8</v>
      </c>
      <c r="F44" s="40">
        <v>0</v>
      </c>
      <c r="G44" s="41">
        <v>121</v>
      </c>
      <c r="H44" s="41">
        <v>15</v>
      </c>
      <c r="I44" s="41">
        <v>1</v>
      </c>
      <c r="J44" s="40">
        <v>28</v>
      </c>
      <c r="K44" s="40">
        <v>0</v>
      </c>
      <c r="L44" s="41">
        <v>0</v>
      </c>
      <c r="M44" s="40">
        <v>4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19</v>
      </c>
      <c r="F45" s="40">
        <v>0</v>
      </c>
      <c r="G45" s="41">
        <v>304</v>
      </c>
      <c r="H45" s="41">
        <v>38</v>
      </c>
      <c r="I45" s="41">
        <v>4</v>
      </c>
      <c r="J45" s="40">
        <v>22</v>
      </c>
      <c r="K45" s="40">
        <v>0</v>
      </c>
      <c r="L45" s="41">
        <v>0</v>
      </c>
      <c r="M45" s="40">
        <v>21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36</v>
      </c>
      <c r="F46" s="40">
        <v>0</v>
      </c>
      <c r="G46" s="41">
        <v>304</v>
      </c>
      <c r="H46" s="41">
        <v>83</v>
      </c>
      <c r="I46" s="41">
        <v>1</v>
      </c>
      <c r="J46" s="40">
        <v>28</v>
      </c>
      <c r="K46" s="40">
        <v>0</v>
      </c>
      <c r="L46" s="41">
        <v>0</v>
      </c>
      <c r="M46" s="40">
        <v>12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9</v>
      </c>
      <c r="F47" s="40">
        <v>0</v>
      </c>
      <c r="G47" s="41">
        <v>136</v>
      </c>
      <c r="H47" s="41">
        <v>12</v>
      </c>
      <c r="I47" s="41">
        <v>0</v>
      </c>
      <c r="J47" s="40">
        <v>19</v>
      </c>
      <c r="K47" s="40">
        <v>1</v>
      </c>
      <c r="L47" s="41">
        <v>4</v>
      </c>
      <c r="M47" s="40">
        <v>0</v>
      </c>
    </row>
    <row r="48" spans="1:13" x14ac:dyDescent="0.2">
      <c r="A48" s="28" t="s">
        <v>50</v>
      </c>
      <c r="B48" s="40">
        <v>2</v>
      </c>
      <c r="C48" s="41">
        <v>0</v>
      </c>
      <c r="D48" s="41">
        <v>0</v>
      </c>
      <c r="E48" s="40">
        <v>5</v>
      </c>
      <c r="F48" s="40">
        <v>0</v>
      </c>
      <c r="G48" s="41">
        <v>249</v>
      </c>
      <c r="H48" s="41">
        <v>11</v>
      </c>
      <c r="I48" s="41">
        <v>0</v>
      </c>
      <c r="J48" s="40">
        <v>35</v>
      </c>
      <c r="K48" s="40">
        <v>1</v>
      </c>
      <c r="L48" s="41">
        <v>0</v>
      </c>
      <c r="M48" s="40">
        <v>1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2</v>
      </c>
      <c r="E49" s="40">
        <v>6</v>
      </c>
      <c r="F49" s="40">
        <v>0</v>
      </c>
      <c r="G49" s="41">
        <v>91</v>
      </c>
      <c r="H49" s="41">
        <v>30</v>
      </c>
      <c r="I49" s="41">
        <v>1</v>
      </c>
      <c r="J49" s="40">
        <v>11</v>
      </c>
      <c r="K49" s="40">
        <v>0</v>
      </c>
      <c r="L49" s="41">
        <v>0</v>
      </c>
      <c r="M49" s="40">
        <v>3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14</v>
      </c>
      <c r="F50" s="40">
        <v>0</v>
      </c>
      <c r="G50" s="41">
        <v>84</v>
      </c>
      <c r="H50" s="41">
        <v>17</v>
      </c>
      <c r="I50" s="41">
        <v>1</v>
      </c>
      <c r="J50" s="40">
        <v>15</v>
      </c>
      <c r="K50" s="40">
        <v>0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34</v>
      </c>
      <c r="F51" s="46">
        <v>1</v>
      </c>
      <c r="G51" s="39">
        <v>206</v>
      </c>
      <c r="H51" s="39">
        <v>37</v>
      </c>
      <c r="I51" s="39">
        <v>2</v>
      </c>
      <c r="J51" s="46">
        <v>53</v>
      </c>
      <c r="K51" s="46">
        <v>0</v>
      </c>
      <c r="L51" s="39">
        <v>1</v>
      </c>
      <c r="M51" s="46">
        <v>3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101</v>
      </c>
      <c r="K57" s="56" t="s">
        <v>273</v>
      </c>
      <c r="M57" s="56" t="s">
        <v>273</v>
      </c>
    </row>
    <row r="58" spans="1:14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339</v>
      </c>
      <c r="H58" s="5" t="s">
        <v>340</v>
      </c>
      <c r="I58" s="5" t="s">
        <v>347</v>
      </c>
      <c r="J58" s="23" t="s">
        <v>113</v>
      </c>
      <c r="K58" s="23" t="s">
        <v>114</v>
      </c>
      <c r="L58" s="5" t="s">
        <v>115</v>
      </c>
      <c r="M58" s="23" t="s">
        <v>116</v>
      </c>
    </row>
    <row r="59" spans="1:14" x14ac:dyDescent="0.2">
      <c r="A59" s="42" t="s">
        <v>106</v>
      </c>
      <c r="B59" s="46">
        <v>12</v>
      </c>
      <c r="C59" s="48">
        <v>1</v>
      </c>
      <c r="D59" s="48">
        <v>21</v>
      </c>
      <c r="E59" s="48">
        <v>262</v>
      </c>
      <c r="F59" s="46">
        <v>20</v>
      </c>
      <c r="G59" s="48">
        <v>14087</v>
      </c>
      <c r="H59" s="48">
        <v>3005</v>
      </c>
      <c r="I59" s="48">
        <v>34</v>
      </c>
      <c r="J59" s="48">
        <v>655</v>
      </c>
      <c r="K59" s="46">
        <v>5</v>
      </c>
      <c r="L59" s="48">
        <v>1</v>
      </c>
      <c r="M59" s="46">
        <v>1119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14</v>
      </c>
      <c r="F60" s="40">
        <v>0</v>
      </c>
      <c r="G60" s="49">
        <v>201</v>
      </c>
      <c r="H60" s="49">
        <v>66</v>
      </c>
      <c r="I60" s="49">
        <v>0</v>
      </c>
      <c r="J60" s="49">
        <v>27</v>
      </c>
      <c r="K60" s="40">
        <v>0</v>
      </c>
      <c r="L60" s="49">
        <v>0</v>
      </c>
      <c r="M60" s="40">
        <v>6</v>
      </c>
    </row>
    <row r="61" spans="1:14" s="69" customFormat="1" ht="12" customHeight="1" x14ac:dyDescent="0.2">
      <c r="A61" s="28" t="s">
        <v>56</v>
      </c>
      <c r="B61" s="40">
        <v>1</v>
      </c>
      <c r="C61" s="49">
        <v>0</v>
      </c>
      <c r="D61" s="49">
        <v>0</v>
      </c>
      <c r="E61" s="49">
        <v>10</v>
      </c>
      <c r="F61" s="40">
        <v>0</v>
      </c>
      <c r="G61" s="49">
        <v>98</v>
      </c>
      <c r="H61" s="49">
        <v>35</v>
      </c>
      <c r="I61" s="49">
        <v>0</v>
      </c>
      <c r="J61" s="49">
        <v>32</v>
      </c>
      <c r="K61" s="40">
        <v>0</v>
      </c>
      <c r="L61" s="49">
        <v>0</v>
      </c>
      <c r="M61" s="40">
        <v>2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7</v>
      </c>
      <c r="E62" s="49">
        <v>19</v>
      </c>
      <c r="F62" s="40">
        <v>0</v>
      </c>
      <c r="G62" s="49">
        <v>423</v>
      </c>
      <c r="H62" s="49">
        <v>201</v>
      </c>
      <c r="I62" s="49">
        <v>0</v>
      </c>
      <c r="J62" s="49">
        <v>22</v>
      </c>
      <c r="K62" s="40">
        <v>1</v>
      </c>
      <c r="L62" s="49">
        <v>1</v>
      </c>
      <c r="M62" s="40">
        <v>45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18</v>
      </c>
      <c r="F63" s="40">
        <v>8</v>
      </c>
      <c r="G63" s="49">
        <v>302</v>
      </c>
      <c r="H63" s="49">
        <v>57</v>
      </c>
      <c r="I63" s="49">
        <v>0</v>
      </c>
      <c r="J63" s="49">
        <v>25</v>
      </c>
      <c r="K63" s="40">
        <v>0</v>
      </c>
      <c r="L63" s="49">
        <v>0</v>
      </c>
      <c r="M63" s="40">
        <v>7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15</v>
      </c>
      <c r="F64" s="40">
        <v>1</v>
      </c>
      <c r="G64" s="49">
        <v>425</v>
      </c>
      <c r="H64" s="49">
        <v>25</v>
      </c>
      <c r="I64" s="49">
        <v>0</v>
      </c>
      <c r="J64" s="49">
        <v>25</v>
      </c>
      <c r="K64" s="40">
        <v>0</v>
      </c>
      <c r="L64" s="49">
        <v>0</v>
      </c>
      <c r="M64" s="40">
        <v>19</v>
      </c>
    </row>
    <row r="65" spans="1:13" s="69" customFormat="1" ht="12" customHeight="1" x14ac:dyDescent="0.2">
      <c r="A65" s="28" t="s">
        <v>60</v>
      </c>
      <c r="B65" s="40">
        <v>1</v>
      </c>
      <c r="C65" s="49">
        <v>0</v>
      </c>
      <c r="D65" s="49">
        <v>3</v>
      </c>
      <c r="E65" s="49">
        <v>26</v>
      </c>
      <c r="F65" s="40">
        <v>5</v>
      </c>
      <c r="G65" s="49">
        <v>1643</v>
      </c>
      <c r="H65" s="49">
        <v>834</v>
      </c>
      <c r="I65" s="49">
        <v>13</v>
      </c>
      <c r="J65" s="49">
        <v>69</v>
      </c>
      <c r="K65" s="40">
        <v>0</v>
      </c>
      <c r="L65" s="49">
        <v>0</v>
      </c>
      <c r="M65" s="40">
        <v>139</v>
      </c>
    </row>
    <row r="66" spans="1:13" s="56" customFormat="1" x14ac:dyDescent="0.2">
      <c r="A66" s="28" t="s">
        <v>61</v>
      </c>
      <c r="B66" s="40">
        <v>1</v>
      </c>
      <c r="C66" s="49">
        <v>0</v>
      </c>
      <c r="D66" s="49">
        <v>2</v>
      </c>
      <c r="E66" s="49">
        <v>19</v>
      </c>
      <c r="F66" s="40">
        <v>0</v>
      </c>
      <c r="G66" s="49">
        <v>470</v>
      </c>
      <c r="H66" s="49">
        <v>188</v>
      </c>
      <c r="I66" s="49">
        <v>3</v>
      </c>
      <c r="J66" s="49">
        <v>48</v>
      </c>
      <c r="K66" s="40">
        <v>0</v>
      </c>
      <c r="L66" s="49">
        <v>0</v>
      </c>
      <c r="M66" s="40">
        <v>22</v>
      </c>
    </row>
    <row r="67" spans="1:13" x14ac:dyDescent="0.2">
      <c r="A67" s="28" t="s">
        <v>62</v>
      </c>
      <c r="B67" s="40">
        <v>0</v>
      </c>
      <c r="C67" s="49">
        <v>0</v>
      </c>
      <c r="D67" s="49">
        <v>2</v>
      </c>
      <c r="E67" s="49">
        <v>40</v>
      </c>
      <c r="F67" s="40">
        <v>0</v>
      </c>
      <c r="G67" s="49">
        <v>1860</v>
      </c>
      <c r="H67" s="49">
        <v>691</v>
      </c>
      <c r="I67" s="49">
        <v>6</v>
      </c>
      <c r="J67" s="49">
        <v>27</v>
      </c>
      <c r="K67" s="40">
        <v>1</v>
      </c>
      <c r="L67" s="49">
        <v>0</v>
      </c>
      <c r="M67" s="40">
        <v>201</v>
      </c>
    </row>
    <row r="68" spans="1:13" x14ac:dyDescent="0.2">
      <c r="A68" s="28" t="s">
        <v>63</v>
      </c>
      <c r="B68" s="40">
        <v>4</v>
      </c>
      <c r="C68" s="49">
        <v>0</v>
      </c>
      <c r="D68" s="49">
        <v>0</v>
      </c>
      <c r="E68" s="49">
        <v>28</v>
      </c>
      <c r="F68" s="40">
        <v>0</v>
      </c>
      <c r="G68" s="49">
        <v>6851</v>
      </c>
      <c r="H68" s="49">
        <v>699</v>
      </c>
      <c r="I68" s="49">
        <v>10</v>
      </c>
      <c r="J68" s="49">
        <v>244</v>
      </c>
      <c r="K68" s="40">
        <v>2</v>
      </c>
      <c r="L68" s="49">
        <v>0</v>
      </c>
      <c r="M68" s="40">
        <v>607</v>
      </c>
    </row>
    <row r="69" spans="1:13" x14ac:dyDescent="0.2">
      <c r="A69" s="28" t="s">
        <v>64</v>
      </c>
      <c r="B69" s="40">
        <v>1</v>
      </c>
      <c r="C69" s="49">
        <v>0</v>
      </c>
      <c r="D69" s="49">
        <v>0</v>
      </c>
      <c r="E69" s="49">
        <v>22</v>
      </c>
      <c r="F69" s="40">
        <v>0</v>
      </c>
      <c r="G69" s="49">
        <v>1178</v>
      </c>
      <c r="H69" s="49">
        <v>1</v>
      </c>
      <c r="I69" s="49">
        <v>0</v>
      </c>
      <c r="J69" s="49">
        <v>64</v>
      </c>
      <c r="K69" s="40">
        <v>1</v>
      </c>
      <c r="L69" s="49">
        <v>0</v>
      </c>
      <c r="M69" s="40">
        <v>35</v>
      </c>
    </row>
    <row r="70" spans="1:13" x14ac:dyDescent="0.2">
      <c r="A70" s="28" t="s">
        <v>65</v>
      </c>
      <c r="B70" s="40">
        <v>1</v>
      </c>
      <c r="C70" s="49">
        <v>1</v>
      </c>
      <c r="D70" s="49">
        <v>1</v>
      </c>
      <c r="E70" s="49">
        <v>14</v>
      </c>
      <c r="F70" s="40">
        <v>6</v>
      </c>
      <c r="G70" s="49">
        <v>213</v>
      </c>
      <c r="H70" s="49">
        <v>21</v>
      </c>
      <c r="I70" s="49">
        <v>0</v>
      </c>
      <c r="J70" s="49">
        <v>27</v>
      </c>
      <c r="K70" s="40">
        <v>0</v>
      </c>
      <c r="L70" s="49">
        <v>0</v>
      </c>
      <c r="M70" s="40">
        <v>14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23</v>
      </c>
      <c r="F71" s="40">
        <v>0</v>
      </c>
      <c r="G71" s="49">
        <v>223</v>
      </c>
      <c r="H71" s="49">
        <v>85</v>
      </c>
      <c r="I71" s="49">
        <v>1</v>
      </c>
      <c r="J71" s="49">
        <v>15</v>
      </c>
      <c r="K71" s="40">
        <v>0</v>
      </c>
      <c r="L71" s="49">
        <v>0</v>
      </c>
      <c r="M71" s="40">
        <v>15</v>
      </c>
    </row>
    <row r="72" spans="1:13" x14ac:dyDescent="0.2">
      <c r="A72" s="28" t="s">
        <v>67</v>
      </c>
      <c r="B72" s="40">
        <v>2</v>
      </c>
      <c r="C72" s="49">
        <v>0</v>
      </c>
      <c r="D72" s="49">
        <v>6</v>
      </c>
      <c r="E72" s="49">
        <v>14</v>
      </c>
      <c r="F72" s="40">
        <v>0</v>
      </c>
      <c r="G72" s="49">
        <v>200</v>
      </c>
      <c r="H72" s="49">
        <v>102</v>
      </c>
      <c r="I72" s="49">
        <v>1</v>
      </c>
      <c r="J72" s="49">
        <v>30</v>
      </c>
      <c r="K72" s="40">
        <v>0</v>
      </c>
      <c r="L72" s="49">
        <v>0</v>
      </c>
      <c r="M72" s="40">
        <v>7</v>
      </c>
    </row>
    <row r="73" spans="1:13" x14ac:dyDescent="0.2">
      <c r="A73" s="42" t="s">
        <v>68</v>
      </c>
      <c r="B73" s="38">
        <v>9</v>
      </c>
      <c r="C73" s="48">
        <v>0</v>
      </c>
      <c r="D73" s="48">
        <v>20</v>
      </c>
      <c r="E73" s="48">
        <v>568</v>
      </c>
      <c r="F73" s="38">
        <v>10</v>
      </c>
      <c r="G73" s="48">
        <v>13815</v>
      </c>
      <c r="H73" s="48">
        <v>3214</v>
      </c>
      <c r="I73" s="48">
        <v>68</v>
      </c>
      <c r="J73" s="48">
        <v>702</v>
      </c>
      <c r="K73" s="38">
        <v>13</v>
      </c>
      <c r="L73" s="48">
        <v>11</v>
      </c>
      <c r="M73" s="38">
        <v>1457</v>
      </c>
    </row>
    <row r="74" spans="1:13" x14ac:dyDescent="0.2">
      <c r="A74" s="25" t="s">
        <v>69</v>
      </c>
      <c r="B74" s="44">
        <v>1</v>
      </c>
      <c r="C74" s="50">
        <v>0</v>
      </c>
      <c r="D74" s="49">
        <v>3</v>
      </c>
      <c r="E74" s="49">
        <v>32</v>
      </c>
      <c r="F74" s="44">
        <v>3</v>
      </c>
      <c r="G74" s="50">
        <v>1516</v>
      </c>
      <c r="H74" s="49">
        <v>54</v>
      </c>
      <c r="I74" s="49">
        <v>1</v>
      </c>
      <c r="J74" s="49">
        <v>65</v>
      </c>
      <c r="K74" s="44">
        <v>0</v>
      </c>
      <c r="L74" s="50">
        <v>0</v>
      </c>
      <c r="M74" s="44">
        <v>131</v>
      </c>
    </row>
    <row r="75" spans="1:13" x14ac:dyDescent="0.2">
      <c r="A75" s="28" t="s">
        <v>70</v>
      </c>
      <c r="B75" s="40">
        <v>1</v>
      </c>
      <c r="C75" s="49">
        <v>0</v>
      </c>
      <c r="D75" s="49">
        <v>0</v>
      </c>
      <c r="E75" s="49">
        <v>62</v>
      </c>
      <c r="F75" s="40">
        <v>2</v>
      </c>
      <c r="G75" s="49">
        <v>285</v>
      </c>
      <c r="H75" s="49">
        <v>51</v>
      </c>
      <c r="I75" s="49">
        <v>0</v>
      </c>
      <c r="J75" s="49">
        <v>37</v>
      </c>
      <c r="K75" s="40">
        <v>1</v>
      </c>
      <c r="L75" s="49">
        <v>1</v>
      </c>
      <c r="M75" s="40">
        <v>15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1</v>
      </c>
      <c r="E76" s="49">
        <v>14</v>
      </c>
      <c r="F76" s="40">
        <v>1</v>
      </c>
      <c r="G76" s="49">
        <v>3028</v>
      </c>
      <c r="H76" s="49">
        <v>677</v>
      </c>
      <c r="I76" s="49">
        <v>8</v>
      </c>
      <c r="J76" s="49">
        <v>53</v>
      </c>
      <c r="K76" s="40">
        <v>1</v>
      </c>
      <c r="L76" s="49">
        <v>3</v>
      </c>
      <c r="M76" s="40">
        <v>287</v>
      </c>
    </row>
    <row r="77" spans="1:13" x14ac:dyDescent="0.2">
      <c r="A77" s="28" t="s">
        <v>72</v>
      </c>
      <c r="B77" s="40">
        <v>0</v>
      </c>
      <c r="C77" s="49">
        <v>0</v>
      </c>
      <c r="D77" s="49">
        <v>2</v>
      </c>
      <c r="E77" s="49">
        <v>67</v>
      </c>
      <c r="F77" s="40">
        <v>1</v>
      </c>
      <c r="G77" s="49">
        <v>279</v>
      </c>
      <c r="H77" s="49">
        <v>227</v>
      </c>
      <c r="I77" s="49">
        <v>12</v>
      </c>
      <c r="J77" s="49">
        <v>42</v>
      </c>
      <c r="K77" s="40">
        <v>0</v>
      </c>
      <c r="L77" s="49">
        <v>2</v>
      </c>
      <c r="M77" s="40">
        <v>42</v>
      </c>
    </row>
    <row r="78" spans="1:13" x14ac:dyDescent="0.2">
      <c r="A78" s="28" t="s">
        <v>73</v>
      </c>
      <c r="B78" s="40">
        <v>2</v>
      </c>
      <c r="C78" s="49">
        <v>0</v>
      </c>
      <c r="D78" s="49">
        <v>0</v>
      </c>
      <c r="E78" s="49">
        <v>22</v>
      </c>
      <c r="F78" s="40">
        <v>0</v>
      </c>
      <c r="G78" s="49">
        <v>178</v>
      </c>
      <c r="H78" s="49">
        <v>72</v>
      </c>
      <c r="I78" s="49">
        <v>0</v>
      </c>
      <c r="J78" s="49">
        <v>5</v>
      </c>
      <c r="K78" s="40">
        <v>1</v>
      </c>
      <c r="L78" s="49">
        <v>0</v>
      </c>
      <c r="M78" s="40">
        <v>3</v>
      </c>
    </row>
    <row r="79" spans="1:13" x14ac:dyDescent="0.2">
      <c r="A79" s="28" t="s">
        <v>74</v>
      </c>
      <c r="B79" s="40">
        <v>0</v>
      </c>
      <c r="C79" s="49">
        <v>0</v>
      </c>
      <c r="D79" s="49">
        <v>2</v>
      </c>
      <c r="E79" s="49">
        <v>38</v>
      </c>
      <c r="F79" s="40">
        <v>0</v>
      </c>
      <c r="G79" s="49">
        <v>355</v>
      </c>
      <c r="H79" s="49">
        <v>229</v>
      </c>
      <c r="I79" s="49">
        <v>2</v>
      </c>
      <c r="J79" s="49">
        <v>51</v>
      </c>
      <c r="K79" s="40">
        <v>2</v>
      </c>
      <c r="L79" s="49">
        <v>0</v>
      </c>
      <c r="M79" s="40">
        <v>35</v>
      </c>
    </row>
    <row r="80" spans="1:13" x14ac:dyDescent="0.2">
      <c r="A80" s="28" t="s">
        <v>75</v>
      </c>
      <c r="B80" s="40">
        <v>1</v>
      </c>
      <c r="C80" s="49">
        <v>0</v>
      </c>
      <c r="D80" s="49">
        <v>8</v>
      </c>
      <c r="E80" s="49">
        <v>68</v>
      </c>
      <c r="F80" s="40">
        <v>1</v>
      </c>
      <c r="G80" s="49">
        <v>2259</v>
      </c>
      <c r="H80" s="49">
        <v>256</v>
      </c>
      <c r="I80" s="49">
        <v>0</v>
      </c>
      <c r="J80" s="49">
        <v>158</v>
      </c>
      <c r="K80" s="40">
        <v>2</v>
      </c>
      <c r="L80" s="49">
        <v>0</v>
      </c>
      <c r="M80" s="40">
        <v>228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2</v>
      </c>
      <c r="E81" s="49">
        <v>24</v>
      </c>
      <c r="F81" s="40">
        <v>0</v>
      </c>
      <c r="G81" s="49">
        <v>2160</v>
      </c>
      <c r="H81" s="49">
        <v>236</v>
      </c>
      <c r="I81" s="49">
        <v>0</v>
      </c>
      <c r="J81" s="49">
        <v>53</v>
      </c>
      <c r="K81" s="40">
        <v>1</v>
      </c>
      <c r="L81" s="49">
        <v>0</v>
      </c>
      <c r="M81" s="40">
        <v>294</v>
      </c>
    </row>
    <row r="82" spans="1:13" x14ac:dyDescent="0.2">
      <c r="A82" s="28" t="s">
        <v>77</v>
      </c>
      <c r="B82" s="40">
        <v>3</v>
      </c>
      <c r="C82" s="49">
        <v>0</v>
      </c>
      <c r="D82" s="49">
        <v>0</v>
      </c>
      <c r="E82" s="49">
        <v>84</v>
      </c>
      <c r="F82" s="40">
        <v>1</v>
      </c>
      <c r="G82" s="49">
        <v>668</v>
      </c>
      <c r="H82" s="49">
        <v>96</v>
      </c>
      <c r="I82" s="49">
        <v>0</v>
      </c>
      <c r="J82" s="49">
        <v>34</v>
      </c>
      <c r="K82" s="40">
        <v>2</v>
      </c>
      <c r="L82" s="49">
        <v>0</v>
      </c>
      <c r="M82" s="40">
        <v>6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13</v>
      </c>
      <c r="F83" s="40">
        <v>0</v>
      </c>
      <c r="G83" s="49">
        <v>2</v>
      </c>
      <c r="H83" s="49">
        <v>111</v>
      </c>
      <c r="I83" s="49">
        <v>0</v>
      </c>
      <c r="J83" s="49">
        <v>19</v>
      </c>
      <c r="K83" s="40">
        <v>0</v>
      </c>
      <c r="L83" s="49">
        <v>3</v>
      </c>
      <c r="M83" s="40">
        <v>14</v>
      </c>
    </row>
    <row r="84" spans="1:13" x14ac:dyDescent="0.2">
      <c r="A84" s="28" t="s">
        <v>79</v>
      </c>
      <c r="B84" s="40">
        <v>0</v>
      </c>
      <c r="C84" s="49">
        <v>0</v>
      </c>
      <c r="D84" s="49">
        <v>0</v>
      </c>
      <c r="E84" s="49">
        <v>30</v>
      </c>
      <c r="F84" s="40">
        <v>0</v>
      </c>
      <c r="G84" s="49">
        <v>248</v>
      </c>
      <c r="H84" s="49">
        <v>249</v>
      </c>
      <c r="I84" s="49">
        <v>40</v>
      </c>
      <c r="J84" s="49">
        <v>18</v>
      </c>
      <c r="K84" s="40">
        <v>1</v>
      </c>
      <c r="L84" s="49">
        <v>0</v>
      </c>
      <c r="M84" s="40">
        <v>52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1</v>
      </c>
      <c r="E85" s="49">
        <v>30</v>
      </c>
      <c r="F85" s="40">
        <v>1</v>
      </c>
      <c r="G85" s="49">
        <v>950</v>
      </c>
      <c r="H85" s="49">
        <v>65</v>
      </c>
      <c r="I85" s="49">
        <v>1</v>
      </c>
      <c r="J85" s="49">
        <v>38</v>
      </c>
      <c r="K85" s="40">
        <v>0</v>
      </c>
      <c r="L85" s="49">
        <v>0</v>
      </c>
      <c r="M85" s="40">
        <v>87</v>
      </c>
    </row>
    <row r="86" spans="1:13" x14ac:dyDescent="0.2">
      <c r="A86" s="37" t="s">
        <v>81</v>
      </c>
      <c r="B86" s="40">
        <v>1</v>
      </c>
      <c r="C86" s="51">
        <v>0</v>
      </c>
      <c r="D86" s="51">
        <v>1</v>
      </c>
      <c r="E86" s="51">
        <v>84</v>
      </c>
      <c r="F86" s="40">
        <v>0</v>
      </c>
      <c r="G86" s="51">
        <v>1887</v>
      </c>
      <c r="H86" s="51">
        <v>891</v>
      </c>
      <c r="I86" s="51">
        <v>4</v>
      </c>
      <c r="J86" s="51">
        <v>129</v>
      </c>
      <c r="K86" s="40">
        <v>2</v>
      </c>
      <c r="L86" s="51">
        <v>2</v>
      </c>
      <c r="M86" s="40">
        <v>263</v>
      </c>
    </row>
    <row r="87" spans="1:13" x14ac:dyDescent="0.2">
      <c r="A87" s="42" t="s">
        <v>82</v>
      </c>
      <c r="B87" s="38">
        <v>17</v>
      </c>
      <c r="C87" s="48">
        <v>0</v>
      </c>
      <c r="D87" s="48">
        <v>15</v>
      </c>
      <c r="E87" s="48">
        <v>740</v>
      </c>
      <c r="F87" s="38">
        <v>10</v>
      </c>
      <c r="G87" s="48">
        <v>12488</v>
      </c>
      <c r="H87" s="48">
        <v>3069</v>
      </c>
      <c r="I87" s="48">
        <v>56</v>
      </c>
      <c r="J87" s="48">
        <v>568</v>
      </c>
      <c r="K87" s="38">
        <v>8</v>
      </c>
      <c r="L87" s="48">
        <v>3</v>
      </c>
      <c r="M87" s="38">
        <v>820</v>
      </c>
    </row>
    <row r="88" spans="1:13" x14ac:dyDescent="0.2">
      <c r="A88" s="28" t="s">
        <v>83</v>
      </c>
      <c r="B88" s="40">
        <v>1</v>
      </c>
      <c r="C88" s="49">
        <v>0</v>
      </c>
      <c r="D88" s="49">
        <v>0</v>
      </c>
      <c r="E88" s="49">
        <v>14</v>
      </c>
      <c r="F88" s="40">
        <v>1</v>
      </c>
      <c r="G88" s="49">
        <v>558</v>
      </c>
      <c r="H88" s="49">
        <v>137</v>
      </c>
      <c r="I88" s="49">
        <v>1</v>
      </c>
      <c r="J88" s="49">
        <v>18</v>
      </c>
      <c r="K88" s="40">
        <v>0</v>
      </c>
      <c r="L88" s="49">
        <v>0</v>
      </c>
      <c r="M88" s="40">
        <v>82</v>
      </c>
    </row>
    <row r="89" spans="1:13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42</v>
      </c>
      <c r="F89" s="40">
        <v>0</v>
      </c>
      <c r="G89" s="49">
        <v>147</v>
      </c>
      <c r="H89" s="49">
        <v>40</v>
      </c>
      <c r="I89" s="49">
        <v>0</v>
      </c>
      <c r="J89" s="49">
        <v>34</v>
      </c>
      <c r="K89" s="40">
        <v>0</v>
      </c>
      <c r="L89" s="49">
        <v>1</v>
      </c>
      <c r="M89" s="40">
        <v>13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71</v>
      </c>
      <c r="F90" s="40">
        <v>0</v>
      </c>
      <c r="G90" s="49">
        <v>187</v>
      </c>
      <c r="H90" s="49">
        <v>71</v>
      </c>
      <c r="I90" s="49">
        <v>3</v>
      </c>
      <c r="J90" s="49">
        <v>26</v>
      </c>
      <c r="K90" s="40">
        <v>0</v>
      </c>
      <c r="L90" s="49">
        <v>1</v>
      </c>
      <c r="M90" s="40">
        <v>15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20</v>
      </c>
      <c r="F91" s="40">
        <v>0</v>
      </c>
      <c r="G91" s="49">
        <v>28</v>
      </c>
      <c r="H91" s="49">
        <v>31</v>
      </c>
      <c r="I91" s="49">
        <v>0</v>
      </c>
      <c r="J91" s="49">
        <v>15</v>
      </c>
      <c r="K91" s="40">
        <v>0</v>
      </c>
      <c r="L91" s="49">
        <v>0</v>
      </c>
      <c r="M91" s="40">
        <v>3</v>
      </c>
    </row>
    <row r="92" spans="1:13" x14ac:dyDescent="0.2">
      <c r="A92" s="28" t="s">
        <v>87</v>
      </c>
      <c r="B92" s="40">
        <v>4</v>
      </c>
      <c r="C92" s="49">
        <v>0</v>
      </c>
      <c r="D92" s="49">
        <v>2</v>
      </c>
      <c r="E92" s="49">
        <v>48</v>
      </c>
      <c r="F92" s="40">
        <v>0</v>
      </c>
      <c r="G92" s="49">
        <v>64</v>
      </c>
      <c r="H92" s="49">
        <v>26</v>
      </c>
      <c r="I92" s="49">
        <v>4</v>
      </c>
      <c r="J92" s="49">
        <v>29</v>
      </c>
      <c r="K92" s="40">
        <v>1</v>
      </c>
      <c r="L92" s="49">
        <v>0</v>
      </c>
      <c r="M92" s="40">
        <v>3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1</v>
      </c>
      <c r="E93" s="49">
        <v>85</v>
      </c>
      <c r="F93" s="40">
        <v>0</v>
      </c>
      <c r="G93" s="49">
        <v>2552</v>
      </c>
      <c r="H93" s="49">
        <v>372</v>
      </c>
      <c r="I93" s="49">
        <v>1</v>
      </c>
      <c r="J93" s="49">
        <v>102</v>
      </c>
      <c r="K93" s="40">
        <v>2</v>
      </c>
      <c r="L93" s="49">
        <v>0</v>
      </c>
      <c r="M93" s="40">
        <v>259</v>
      </c>
    </row>
    <row r="94" spans="1:13" x14ac:dyDescent="0.2">
      <c r="A94" s="28" t="s">
        <v>89</v>
      </c>
      <c r="B94" s="40">
        <v>3</v>
      </c>
      <c r="C94" s="49">
        <v>0</v>
      </c>
      <c r="D94" s="49">
        <v>3</v>
      </c>
      <c r="E94" s="49">
        <v>157</v>
      </c>
      <c r="F94" s="40">
        <v>1</v>
      </c>
      <c r="G94" s="49">
        <v>2074</v>
      </c>
      <c r="H94" s="49">
        <v>480</v>
      </c>
      <c r="I94" s="49">
        <v>7</v>
      </c>
      <c r="J94" s="49">
        <v>108</v>
      </c>
      <c r="K94" s="40">
        <v>1</v>
      </c>
      <c r="L94" s="49">
        <v>1</v>
      </c>
      <c r="M94" s="40">
        <v>91</v>
      </c>
    </row>
    <row r="95" spans="1:13" x14ac:dyDescent="0.2">
      <c r="A95" s="28" t="s">
        <v>90</v>
      </c>
      <c r="B95" s="40">
        <v>3</v>
      </c>
      <c r="C95" s="49">
        <v>0</v>
      </c>
      <c r="D95" s="49">
        <v>2</v>
      </c>
      <c r="E95" s="49">
        <v>107</v>
      </c>
      <c r="F95" s="40">
        <v>4</v>
      </c>
      <c r="G95" s="49">
        <v>2792</v>
      </c>
      <c r="H95" s="49">
        <v>746</v>
      </c>
      <c r="I95" s="49">
        <v>0</v>
      </c>
      <c r="J95" s="49">
        <v>75</v>
      </c>
      <c r="K95" s="40">
        <v>0</v>
      </c>
      <c r="L95" s="49">
        <v>0</v>
      </c>
      <c r="M95" s="40">
        <v>127</v>
      </c>
    </row>
    <row r="96" spans="1:13" x14ac:dyDescent="0.2">
      <c r="A96" s="28" t="s">
        <v>91</v>
      </c>
      <c r="B96" s="40">
        <v>2</v>
      </c>
      <c r="C96" s="49">
        <v>0</v>
      </c>
      <c r="D96" s="49">
        <v>0</v>
      </c>
      <c r="E96" s="49">
        <v>89</v>
      </c>
      <c r="F96" s="40">
        <v>1</v>
      </c>
      <c r="G96" s="49">
        <v>677</v>
      </c>
      <c r="H96" s="49">
        <v>58</v>
      </c>
      <c r="I96" s="49">
        <v>0</v>
      </c>
      <c r="J96" s="49">
        <v>22</v>
      </c>
      <c r="K96" s="40">
        <v>0</v>
      </c>
      <c r="L96" s="49">
        <v>0</v>
      </c>
      <c r="M96" s="40">
        <v>5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25</v>
      </c>
      <c r="F97" s="40">
        <v>0</v>
      </c>
      <c r="G97" s="49">
        <v>592</v>
      </c>
      <c r="H97" s="49">
        <v>380</v>
      </c>
      <c r="I97" s="49">
        <v>28</v>
      </c>
      <c r="J97" s="49">
        <v>66</v>
      </c>
      <c r="K97" s="40">
        <v>0</v>
      </c>
      <c r="L97" s="49">
        <v>0</v>
      </c>
      <c r="M97" s="40">
        <v>62</v>
      </c>
    </row>
    <row r="98" spans="1:13" x14ac:dyDescent="0.2">
      <c r="A98" s="37" t="s">
        <v>93</v>
      </c>
      <c r="B98" s="46">
        <v>3</v>
      </c>
      <c r="C98" s="51">
        <v>0</v>
      </c>
      <c r="D98" s="51">
        <v>7</v>
      </c>
      <c r="E98" s="51">
        <v>82</v>
      </c>
      <c r="F98" s="46">
        <v>3</v>
      </c>
      <c r="G98" s="51">
        <v>2817</v>
      </c>
      <c r="H98" s="51">
        <v>728</v>
      </c>
      <c r="I98" s="51">
        <v>12</v>
      </c>
      <c r="J98" s="51">
        <v>73</v>
      </c>
      <c r="K98" s="46">
        <v>4</v>
      </c>
      <c r="L98" s="51">
        <v>0</v>
      </c>
      <c r="M98" s="46">
        <v>160</v>
      </c>
    </row>
    <row r="99" spans="1:13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105"/>
      <c r="K99" s="47"/>
      <c r="L99" s="105"/>
      <c r="M99" s="47"/>
    </row>
    <row r="100" spans="1:13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13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341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342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348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121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122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125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123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43" workbookViewId="0">
      <selection activeCell="A59" sqref="A59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368</v>
      </c>
      <c r="B2" s="66"/>
      <c r="C2" s="66"/>
      <c r="D2" s="66"/>
      <c r="E2" s="66"/>
      <c r="F2" s="66"/>
      <c r="G2" s="66"/>
      <c r="H2" s="66" t="s">
        <v>274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25140</v>
      </c>
      <c r="C4" s="35">
        <v>3589</v>
      </c>
      <c r="D4" s="36">
        <v>178</v>
      </c>
      <c r="E4" s="34">
        <v>444</v>
      </c>
      <c r="F4" s="34">
        <v>2529</v>
      </c>
      <c r="G4" s="35">
        <v>18206</v>
      </c>
      <c r="H4" s="36">
        <v>207</v>
      </c>
      <c r="I4" s="52"/>
    </row>
    <row r="5" spans="1:9" s="53" customFormat="1" x14ac:dyDescent="0.2">
      <c r="A5" s="37" t="s">
        <v>7</v>
      </c>
      <c r="B5" s="38">
        <v>946</v>
      </c>
      <c r="C5" s="39">
        <v>164</v>
      </c>
      <c r="D5" s="39">
        <v>3</v>
      </c>
      <c r="E5" s="38">
        <v>1</v>
      </c>
      <c r="F5" s="38">
        <v>13</v>
      </c>
      <c r="G5" s="39">
        <v>458</v>
      </c>
      <c r="H5" s="39">
        <v>33</v>
      </c>
    </row>
    <row r="6" spans="1:9" s="53" customFormat="1" x14ac:dyDescent="0.2">
      <c r="A6" s="28" t="s">
        <v>8</v>
      </c>
      <c r="B6" s="40">
        <v>60</v>
      </c>
      <c r="C6" s="41">
        <v>17</v>
      </c>
      <c r="D6" s="41">
        <v>1</v>
      </c>
      <c r="E6" s="40">
        <v>0</v>
      </c>
      <c r="F6" s="40">
        <v>0</v>
      </c>
      <c r="G6" s="41">
        <v>24</v>
      </c>
      <c r="H6" s="41">
        <v>1</v>
      </c>
    </row>
    <row r="7" spans="1:9" s="53" customFormat="1" x14ac:dyDescent="0.2">
      <c r="A7" s="28" t="s">
        <v>9</v>
      </c>
      <c r="B7" s="40">
        <v>182</v>
      </c>
      <c r="C7" s="41">
        <v>35</v>
      </c>
      <c r="D7" s="41">
        <v>1</v>
      </c>
      <c r="E7" s="40">
        <v>0</v>
      </c>
      <c r="F7" s="40">
        <v>0</v>
      </c>
      <c r="G7" s="41">
        <v>72</v>
      </c>
      <c r="H7" s="41">
        <v>5</v>
      </c>
    </row>
    <row r="8" spans="1:9" s="53" customFormat="1" x14ac:dyDescent="0.2">
      <c r="A8" s="28" t="s">
        <v>10</v>
      </c>
      <c r="B8" s="40">
        <v>69</v>
      </c>
      <c r="C8" s="41">
        <v>12</v>
      </c>
      <c r="D8" s="41">
        <v>0</v>
      </c>
      <c r="E8" s="40">
        <v>0</v>
      </c>
      <c r="F8" s="40">
        <v>0</v>
      </c>
      <c r="G8" s="41">
        <v>23</v>
      </c>
      <c r="H8" s="41">
        <v>3</v>
      </c>
    </row>
    <row r="9" spans="1:9" s="53" customFormat="1" x14ac:dyDescent="0.2">
      <c r="A9" s="28" t="s">
        <v>11</v>
      </c>
      <c r="B9" s="40">
        <v>85</v>
      </c>
      <c r="C9" s="41">
        <v>13</v>
      </c>
      <c r="D9" s="41">
        <v>0</v>
      </c>
      <c r="E9" s="40">
        <v>0</v>
      </c>
      <c r="F9" s="40">
        <v>0</v>
      </c>
      <c r="G9" s="41">
        <v>44</v>
      </c>
      <c r="H9" s="41">
        <v>6</v>
      </c>
    </row>
    <row r="10" spans="1:9" s="53" customFormat="1" x14ac:dyDescent="0.2">
      <c r="A10" s="28" t="s">
        <v>12</v>
      </c>
      <c r="B10" s="40">
        <v>106</v>
      </c>
      <c r="C10" s="41">
        <v>17</v>
      </c>
      <c r="D10" s="41">
        <v>0</v>
      </c>
      <c r="E10" s="40">
        <v>0</v>
      </c>
      <c r="F10" s="40">
        <v>0</v>
      </c>
      <c r="G10" s="41">
        <v>88</v>
      </c>
      <c r="H10" s="41">
        <v>9</v>
      </c>
    </row>
    <row r="11" spans="1:9" s="53" customFormat="1" x14ac:dyDescent="0.2">
      <c r="A11" s="28" t="s">
        <v>13</v>
      </c>
      <c r="B11" s="40">
        <v>172</v>
      </c>
      <c r="C11" s="41">
        <v>33</v>
      </c>
      <c r="D11" s="41">
        <v>1</v>
      </c>
      <c r="E11" s="40">
        <v>0</v>
      </c>
      <c r="F11" s="40">
        <v>3</v>
      </c>
      <c r="G11" s="41">
        <v>135</v>
      </c>
      <c r="H11" s="41">
        <v>3</v>
      </c>
    </row>
    <row r="12" spans="1:9" s="53" customFormat="1" x14ac:dyDescent="0.2">
      <c r="A12" s="28" t="s">
        <v>14</v>
      </c>
      <c r="B12" s="40">
        <v>100</v>
      </c>
      <c r="C12" s="41">
        <v>19</v>
      </c>
      <c r="D12" s="41">
        <v>0</v>
      </c>
      <c r="E12" s="40">
        <v>0</v>
      </c>
      <c r="F12" s="40">
        <v>5</v>
      </c>
      <c r="G12" s="41">
        <v>40</v>
      </c>
      <c r="H12" s="41">
        <v>3</v>
      </c>
    </row>
    <row r="13" spans="1:9" s="53" customFormat="1" x14ac:dyDescent="0.2">
      <c r="A13" s="28" t="s">
        <v>15</v>
      </c>
      <c r="B13" s="40">
        <v>172</v>
      </c>
      <c r="C13" s="41">
        <v>18</v>
      </c>
      <c r="D13" s="41">
        <v>0</v>
      </c>
      <c r="E13" s="40">
        <v>1</v>
      </c>
      <c r="F13" s="40">
        <v>5</v>
      </c>
      <c r="G13" s="41">
        <v>32</v>
      </c>
      <c r="H13" s="41">
        <v>3</v>
      </c>
    </row>
    <row r="14" spans="1:9" s="53" customFormat="1" x14ac:dyDescent="0.2">
      <c r="A14" s="42" t="s">
        <v>16</v>
      </c>
      <c r="B14" s="38">
        <v>2925</v>
      </c>
      <c r="C14" s="43">
        <v>275</v>
      </c>
      <c r="D14" s="43">
        <v>8</v>
      </c>
      <c r="E14" s="38">
        <v>13</v>
      </c>
      <c r="F14" s="38">
        <v>138</v>
      </c>
      <c r="G14" s="43">
        <v>1322</v>
      </c>
      <c r="H14" s="43">
        <v>25</v>
      </c>
    </row>
    <row r="15" spans="1:9" s="53" customFormat="1" x14ac:dyDescent="0.2">
      <c r="A15" s="28" t="s">
        <v>17</v>
      </c>
      <c r="B15" s="40">
        <v>983</v>
      </c>
      <c r="C15" s="41">
        <v>51</v>
      </c>
      <c r="D15" s="41">
        <v>1</v>
      </c>
      <c r="E15" s="40">
        <v>6</v>
      </c>
      <c r="F15" s="40">
        <v>32</v>
      </c>
      <c r="G15" s="41">
        <v>394</v>
      </c>
      <c r="H15" s="41">
        <v>5</v>
      </c>
    </row>
    <row r="16" spans="1:9" s="53" customFormat="1" x14ac:dyDescent="0.2">
      <c r="A16" s="28" t="s">
        <v>18</v>
      </c>
      <c r="B16" s="40">
        <v>773</v>
      </c>
      <c r="C16" s="41">
        <v>48</v>
      </c>
      <c r="D16" s="41">
        <v>2</v>
      </c>
      <c r="E16" s="40">
        <v>0</v>
      </c>
      <c r="F16" s="40">
        <v>23</v>
      </c>
      <c r="G16" s="41">
        <v>213</v>
      </c>
      <c r="H16" s="41">
        <v>5</v>
      </c>
    </row>
    <row r="17" spans="1:8" s="53" customFormat="1" x14ac:dyDescent="0.2">
      <c r="A17" s="28" t="s">
        <v>19</v>
      </c>
      <c r="B17" s="40">
        <v>168</v>
      </c>
      <c r="C17" s="41">
        <v>34</v>
      </c>
      <c r="D17" s="41">
        <v>0</v>
      </c>
      <c r="E17" s="40">
        <v>2</v>
      </c>
      <c r="F17" s="40">
        <v>21</v>
      </c>
      <c r="G17" s="41">
        <v>89</v>
      </c>
      <c r="H17" s="41">
        <v>4</v>
      </c>
    </row>
    <row r="18" spans="1:8" s="53" customFormat="1" x14ac:dyDescent="0.2">
      <c r="A18" s="28" t="s">
        <v>20</v>
      </c>
      <c r="B18" s="40">
        <v>246</v>
      </c>
      <c r="C18" s="41">
        <v>25</v>
      </c>
      <c r="D18" s="41">
        <v>0</v>
      </c>
      <c r="E18" s="40">
        <v>1</v>
      </c>
      <c r="F18" s="40">
        <v>24</v>
      </c>
      <c r="G18" s="41">
        <v>118</v>
      </c>
      <c r="H18" s="41">
        <v>2</v>
      </c>
    </row>
    <row r="19" spans="1:8" s="53" customFormat="1" x14ac:dyDescent="0.2">
      <c r="A19" s="28" t="s">
        <v>21</v>
      </c>
      <c r="B19" s="40">
        <v>222</v>
      </c>
      <c r="C19" s="41">
        <v>35</v>
      </c>
      <c r="D19" s="41">
        <v>1</v>
      </c>
      <c r="E19" s="40">
        <v>2</v>
      </c>
      <c r="F19" s="40">
        <v>9</v>
      </c>
      <c r="G19" s="41">
        <v>257</v>
      </c>
      <c r="H19" s="41">
        <v>0</v>
      </c>
    </row>
    <row r="20" spans="1:8" s="53" customFormat="1" x14ac:dyDescent="0.2">
      <c r="A20" s="28" t="s">
        <v>22</v>
      </c>
      <c r="B20" s="40">
        <v>155</v>
      </c>
      <c r="C20" s="41">
        <v>44</v>
      </c>
      <c r="D20" s="41">
        <v>1</v>
      </c>
      <c r="E20" s="40">
        <v>0</v>
      </c>
      <c r="F20" s="40">
        <v>2</v>
      </c>
      <c r="G20" s="41">
        <v>157</v>
      </c>
      <c r="H20" s="41">
        <v>1</v>
      </c>
    </row>
    <row r="21" spans="1:8" s="53" customFormat="1" x14ac:dyDescent="0.2">
      <c r="A21" s="28" t="s">
        <v>23</v>
      </c>
      <c r="B21" s="40">
        <v>378</v>
      </c>
      <c r="C21" s="41">
        <v>38</v>
      </c>
      <c r="D21" s="41">
        <v>3</v>
      </c>
      <c r="E21" s="40">
        <v>2</v>
      </c>
      <c r="F21" s="40">
        <v>27</v>
      </c>
      <c r="G21" s="41">
        <v>94</v>
      </c>
      <c r="H21" s="41">
        <v>8</v>
      </c>
    </row>
    <row r="22" spans="1:8" s="53" customFormat="1" x14ac:dyDescent="0.2">
      <c r="A22" s="42" t="s">
        <v>24</v>
      </c>
      <c r="B22" s="38">
        <v>1904</v>
      </c>
      <c r="C22" s="43">
        <v>262</v>
      </c>
      <c r="D22" s="43">
        <v>18</v>
      </c>
      <c r="E22" s="38">
        <v>21</v>
      </c>
      <c r="F22" s="38">
        <v>154</v>
      </c>
      <c r="G22" s="43">
        <v>1179</v>
      </c>
      <c r="H22" s="43">
        <v>23</v>
      </c>
    </row>
    <row r="23" spans="1:8" s="53" customFormat="1" x14ac:dyDescent="0.2">
      <c r="A23" s="28" t="s">
        <v>25</v>
      </c>
      <c r="B23" s="40">
        <v>136</v>
      </c>
      <c r="C23" s="41">
        <v>13</v>
      </c>
      <c r="D23" s="41">
        <v>3</v>
      </c>
      <c r="E23" s="40">
        <v>4</v>
      </c>
      <c r="F23" s="40">
        <v>27</v>
      </c>
      <c r="G23" s="41">
        <v>77</v>
      </c>
      <c r="H23" s="41">
        <v>1</v>
      </c>
    </row>
    <row r="24" spans="1:8" s="53" customFormat="1" x14ac:dyDescent="0.2">
      <c r="A24" s="28" t="s">
        <v>26</v>
      </c>
      <c r="B24" s="40">
        <v>175</v>
      </c>
      <c r="C24" s="41">
        <v>24</v>
      </c>
      <c r="D24" s="41">
        <v>4</v>
      </c>
      <c r="E24" s="40">
        <v>1</v>
      </c>
      <c r="F24" s="40">
        <v>7</v>
      </c>
      <c r="G24" s="41">
        <v>220</v>
      </c>
      <c r="H24" s="41">
        <v>3</v>
      </c>
    </row>
    <row r="25" spans="1:8" s="53" customFormat="1" x14ac:dyDescent="0.2">
      <c r="A25" s="28" t="s">
        <v>27</v>
      </c>
      <c r="B25" s="40">
        <v>87</v>
      </c>
      <c r="C25" s="41">
        <v>13</v>
      </c>
      <c r="D25" s="41">
        <v>1</v>
      </c>
      <c r="E25" s="40">
        <v>0</v>
      </c>
      <c r="F25" s="40">
        <v>5</v>
      </c>
      <c r="G25" s="41">
        <v>25</v>
      </c>
      <c r="H25" s="41">
        <v>0</v>
      </c>
    </row>
    <row r="26" spans="1:8" s="53" customFormat="1" x14ac:dyDescent="0.2">
      <c r="A26" s="28" t="s">
        <v>28</v>
      </c>
      <c r="B26" s="40">
        <v>283</v>
      </c>
      <c r="C26" s="41">
        <v>34</v>
      </c>
      <c r="D26" s="41">
        <v>0</v>
      </c>
      <c r="E26" s="40">
        <v>0</v>
      </c>
      <c r="F26" s="40">
        <v>11</v>
      </c>
      <c r="G26" s="41">
        <v>122</v>
      </c>
      <c r="H26" s="41">
        <v>0</v>
      </c>
    </row>
    <row r="27" spans="1:8" s="53" customFormat="1" x14ac:dyDescent="0.2">
      <c r="A27" s="28" t="s">
        <v>29</v>
      </c>
      <c r="B27" s="40">
        <v>162</v>
      </c>
      <c r="C27" s="41">
        <v>21</v>
      </c>
      <c r="D27" s="41">
        <v>2</v>
      </c>
      <c r="E27" s="40">
        <v>4</v>
      </c>
      <c r="F27" s="40">
        <v>30</v>
      </c>
      <c r="G27" s="41">
        <v>136</v>
      </c>
      <c r="H27" s="41">
        <v>1</v>
      </c>
    </row>
    <row r="28" spans="1:8" s="53" customFormat="1" x14ac:dyDescent="0.2">
      <c r="A28" s="28" t="s">
        <v>30</v>
      </c>
      <c r="B28" s="40">
        <v>207</v>
      </c>
      <c r="C28" s="41">
        <v>32</v>
      </c>
      <c r="D28" s="41">
        <v>2</v>
      </c>
      <c r="E28" s="40">
        <v>3</v>
      </c>
      <c r="F28" s="40">
        <v>25</v>
      </c>
      <c r="G28" s="41">
        <v>104</v>
      </c>
      <c r="H28" s="41">
        <v>0</v>
      </c>
    </row>
    <row r="29" spans="1:8" s="53" customFormat="1" x14ac:dyDescent="0.2">
      <c r="A29" s="28" t="s">
        <v>31</v>
      </c>
      <c r="B29" s="40">
        <v>415</v>
      </c>
      <c r="C29" s="41">
        <v>92</v>
      </c>
      <c r="D29" s="41">
        <v>2</v>
      </c>
      <c r="E29" s="40">
        <v>7</v>
      </c>
      <c r="F29" s="40">
        <v>32</v>
      </c>
      <c r="G29" s="41">
        <v>306</v>
      </c>
      <c r="H29" s="41">
        <v>9</v>
      </c>
    </row>
    <row r="30" spans="1:8" s="53" customFormat="1" x14ac:dyDescent="0.2">
      <c r="A30" s="28" t="s">
        <v>32</v>
      </c>
      <c r="B30" s="40">
        <v>128</v>
      </c>
      <c r="C30" s="41">
        <v>16</v>
      </c>
      <c r="D30" s="41">
        <v>0</v>
      </c>
      <c r="E30" s="40">
        <v>1</v>
      </c>
      <c r="F30" s="40">
        <v>15</v>
      </c>
      <c r="G30" s="41">
        <v>62</v>
      </c>
      <c r="H30" s="41">
        <v>2</v>
      </c>
    </row>
    <row r="31" spans="1:8" s="53" customFormat="1" x14ac:dyDescent="0.2">
      <c r="A31" s="37" t="s">
        <v>33</v>
      </c>
      <c r="B31" s="40">
        <v>311</v>
      </c>
      <c r="C31" s="39">
        <v>17</v>
      </c>
      <c r="D31" s="39">
        <v>4</v>
      </c>
      <c r="E31" s="40">
        <v>1</v>
      </c>
      <c r="F31" s="40">
        <v>2</v>
      </c>
      <c r="G31" s="39">
        <v>127</v>
      </c>
      <c r="H31" s="39">
        <v>7</v>
      </c>
    </row>
    <row r="32" spans="1:8" s="53" customFormat="1" x14ac:dyDescent="0.2">
      <c r="A32" s="42" t="s">
        <v>34</v>
      </c>
      <c r="B32" s="38">
        <v>6540</v>
      </c>
      <c r="C32" s="43">
        <v>471</v>
      </c>
      <c r="D32" s="43">
        <v>24</v>
      </c>
      <c r="E32" s="38">
        <v>42</v>
      </c>
      <c r="F32" s="38">
        <v>378</v>
      </c>
      <c r="G32" s="43">
        <v>2716</v>
      </c>
      <c r="H32" s="43">
        <v>27</v>
      </c>
    </row>
    <row r="33" spans="1:8" s="53" customFormat="1" x14ac:dyDescent="0.2">
      <c r="A33" s="25" t="s">
        <v>35</v>
      </c>
      <c r="B33" s="44">
        <v>1329</v>
      </c>
      <c r="C33" s="45">
        <v>79</v>
      </c>
      <c r="D33" s="45">
        <v>3</v>
      </c>
      <c r="E33" s="44">
        <v>9</v>
      </c>
      <c r="F33" s="44">
        <v>69</v>
      </c>
      <c r="G33" s="45">
        <v>330</v>
      </c>
      <c r="H33" s="45">
        <v>3</v>
      </c>
    </row>
    <row r="34" spans="1:8" s="53" customFormat="1" x14ac:dyDescent="0.2">
      <c r="A34" s="28" t="s">
        <v>36</v>
      </c>
      <c r="B34" s="40">
        <v>1129</v>
      </c>
      <c r="C34" s="41">
        <v>163</v>
      </c>
      <c r="D34" s="41">
        <v>11</v>
      </c>
      <c r="E34" s="40">
        <v>10</v>
      </c>
      <c r="F34" s="40">
        <v>122</v>
      </c>
      <c r="G34" s="41">
        <v>780</v>
      </c>
      <c r="H34" s="41">
        <v>4</v>
      </c>
    </row>
    <row r="35" spans="1:8" s="53" customFormat="1" ht="12" customHeight="1" x14ac:dyDescent="0.2">
      <c r="A35" s="28" t="s">
        <v>37</v>
      </c>
      <c r="B35" s="40">
        <v>1035</v>
      </c>
      <c r="C35" s="41">
        <v>54</v>
      </c>
      <c r="D35" s="41">
        <v>5</v>
      </c>
      <c r="E35" s="40">
        <v>11</v>
      </c>
      <c r="F35" s="40">
        <v>46</v>
      </c>
      <c r="G35" s="41">
        <v>619</v>
      </c>
      <c r="H35" s="41">
        <v>7</v>
      </c>
    </row>
    <row r="36" spans="1:8" s="53" customFormat="1" ht="12.75" customHeight="1" x14ac:dyDescent="0.2">
      <c r="A36" s="28" t="s">
        <v>38</v>
      </c>
      <c r="B36" s="40">
        <v>1932</v>
      </c>
      <c r="C36" s="41">
        <v>111</v>
      </c>
      <c r="D36" s="41">
        <v>1</v>
      </c>
      <c r="E36" s="40">
        <v>3</v>
      </c>
      <c r="F36" s="40">
        <v>65</v>
      </c>
      <c r="G36" s="41">
        <v>538</v>
      </c>
      <c r="H36" s="41">
        <v>3</v>
      </c>
    </row>
    <row r="37" spans="1:8" s="53" customFormat="1" x14ac:dyDescent="0.2">
      <c r="A37" s="28" t="s">
        <v>39</v>
      </c>
      <c r="B37" s="40">
        <v>598</v>
      </c>
      <c r="C37" s="41">
        <v>17</v>
      </c>
      <c r="D37" s="41">
        <v>1</v>
      </c>
      <c r="E37" s="40">
        <v>4</v>
      </c>
      <c r="F37" s="40">
        <v>9</v>
      </c>
      <c r="G37" s="41">
        <v>155</v>
      </c>
      <c r="H37" s="41">
        <v>3</v>
      </c>
    </row>
    <row r="38" spans="1:8" s="53" customFormat="1" x14ac:dyDescent="0.2">
      <c r="A38" s="28" t="s">
        <v>40</v>
      </c>
      <c r="B38" s="40">
        <v>316</v>
      </c>
      <c r="C38" s="41">
        <v>28</v>
      </c>
      <c r="D38" s="41">
        <v>3</v>
      </c>
      <c r="E38" s="40">
        <v>2</v>
      </c>
      <c r="F38" s="40">
        <v>46</v>
      </c>
      <c r="G38" s="41">
        <v>162</v>
      </c>
      <c r="H38" s="41">
        <v>5</v>
      </c>
    </row>
    <row r="39" spans="1:8" s="53" customFormat="1" x14ac:dyDescent="0.2">
      <c r="A39" s="37" t="s">
        <v>41</v>
      </c>
      <c r="B39" s="46">
        <v>201</v>
      </c>
      <c r="C39" s="39">
        <v>19</v>
      </c>
      <c r="D39" s="39">
        <v>0</v>
      </c>
      <c r="E39" s="46">
        <v>3</v>
      </c>
      <c r="F39" s="46">
        <v>21</v>
      </c>
      <c r="G39" s="39">
        <v>132</v>
      </c>
      <c r="H39" s="39">
        <v>2</v>
      </c>
    </row>
    <row r="40" spans="1:8" s="53" customFormat="1" x14ac:dyDescent="0.2">
      <c r="A40" s="42" t="s">
        <v>42</v>
      </c>
      <c r="B40" s="38">
        <v>2077</v>
      </c>
      <c r="C40" s="43">
        <v>324</v>
      </c>
      <c r="D40" s="43">
        <v>24</v>
      </c>
      <c r="E40" s="38">
        <v>27</v>
      </c>
      <c r="F40" s="38">
        <v>450</v>
      </c>
      <c r="G40" s="43">
        <v>1503</v>
      </c>
      <c r="H40" s="43">
        <v>26</v>
      </c>
    </row>
    <row r="41" spans="1:8" s="53" customFormat="1" x14ac:dyDescent="0.2">
      <c r="A41" s="25" t="s">
        <v>43</v>
      </c>
      <c r="B41" s="44">
        <v>186</v>
      </c>
      <c r="C41" s="45">
        <v>27</v>
      </c>
      <c r="D41" s="45">
        <v>0</v>
      </c>
      <c r="E41" s="44">
        <v>0</v>
      </c>
      <c r="F41" s="44">
        <v>27</v>
      </c>
      <c r="G41" s="45">
        <v>71</v>
      </c>
      <c r="H41" s="45">
        <v>0</v>
      </c>
    </row>
    <row r="42" spans="1:8" s="53" customFormat="1" x14ac:dyDescent="0.2">
      <c r="A42" s="28" t="s">
        <v>44</v>
      </c>
      <c r="B42" s="40">
        <v>291</v>
      </c>
      <c r="C42" s="41">
        <v>46</v>
      </c>
      <c r="D42" s="41">
        <v>2</v>
      </c>
      <c r="E42" s="40">
        <v>5</v>
      </c>
      <c r="F42" s="40">
        <v>95</v>
      </c>
      <c r="G42" s="41">
        <v>212</v>
      </c>
      <c r="H42" s="41">
        <v>2</v>
      </c>
    </row>
    <row r="43" spans="1:8" s="53" customFormat="1" x14ac:dyDescent="0.2">
      <c r="A43" s="28" t="s">
        <v>45</v>
      </c>
      <c r="B43" s="40">
        <v>144</v>
      </c>
      <c r="C43" s="41">
        <v>17</v>
      </c>
      <c r="D43" s="41">
        <v>1</v>
      </c>
      <c r="E43" s="40">
        <v>1</v>
      </c>
      <c r="F43" s="40">
        <v>24</v>
      </c>
      <c r="G43" s="41">
        <v>47</v>
      </c>
      <c r="H43" s="41">
        <v>0</v>
      </c>
    </row>
    <row r="44" spans="1:8" s="53" customFormat="1" x14ac:dyDescent="0.2">
      <c r="A44" s="28" t="s">
        <v>46</v>
      </c>
      <c r="B44" s="40">
        <v>122</v>
      </c>
      <c r="C44" s="41">
        <v>18</v>
      </c>
      <c r="D44" s="41">
        <v>1</v>
      </c>
      <c r="E44" s="40">
        <v>1</v>
      </c>
      <c r="F44" s="40">
        <v>17</v>
      </c>
      <c r="G44" s="41">
        <v>78</v>
      </c>
      <c r="H44" s="41">
        <v>0</v>
      </c>
    </row>
    <row r="45" spans="1:8" s="53" customFormat="1" x14ac:dyDescent="0.2">
      <c r="A45" s="28" t="s">
        <v>47</v>
      </c>
      <c r="B45" s="40">
        <v>190</v>
      </c>
      <c r="C45" s="41">
        <v>27</v>
      </c>
      <c r="D45" s="41">
        <v>5</v>
      </c>
      <c r="E45" s="40">
        <v>6</v>
      </c>
      <c r="F45" s="40">
        <v>49</v>
      </c>
      <c r="G45" s="41">
        <v>200</v>
      </c>
      <c r="H45" s="41">
        <v>0</v>
      </c>
    </row>
    <row r="46" spans="1:8" s="53" customFormat="1" x14ac:dyDescent="0.2">
      <c r="A46" s="28" t="s">
        <v>48</v>
      </c>
      <c r="B46" s="40">
        <v>264</v>
      </c>
      <c r="C46" s="41">
        <v>25</v>
      </c>
      <c r="D46" s="41">
        <v>4</v>
      </c>
      <c r="E46" s="40">
        <v>1</v>
      </c>
      <c r="F46" s="40">
        <v>52</v>
      </c>
      <c r="G46" s="41">
        <v>246</v>
      </c>
      <c r="H46" s="41">
        <v>9</v>
      </c>
    </row>
    <row r="47" spans="1:8" s="53" customFormat="1" x14ac:dyDescent="0.2">
      <c r="A47" s="28" t="s">
        <v>49</v>
      </c>
      <c r="B47" s="40">
        <v>118</v>
      </c>
      <c r="C47" s="41">
        <v>28</v>
      </c>
      <c r="D47" s="41">
        <v>1</v>
      </c>
      <c r="E47" s="40">
        <v>7</v>
      </c>
      <c r="F47" s="40">
        <v>34</v>
      </c>
      <c r="G47" s="41">
        <v>67</v>
      </c>
      <c r="H47" s="41">
        <v>5</v>
      </c>
    </row>
    <row r="48" spans="1:8" s="53" customFormat="1" x14ac:dyDescent="0.2">
      <c r="A48" s="28" t="s">
        <v>50</v>
      </c>
      <c r="B48" s="40">
        <v>217</v>
      </c>
      <c r="C48" s="41">
        <v>30</v>
      </c>
      <c r="D48" s="41">
        <v>4</v>
      </c>
      <c r="E48" s="40">
        <v>2</v>
      </c>
      <c r="F48" s="40">
        <v>54</v>
      </c>
      <c r="G48" s="41">
        <v>253</v>
      </c>
      <c r="H48" s="41">
        <v>1</v>
      </c>
    </row>
    <row r="49" spans="1:8" s="53" customFormat="1" x14ac:dyDescent="0.2">
      <c r="A49" s="28" t="s">
        <v>51</v>
      </c>
      <c r="B49" s="40">
        <v>82</v>
      </c>
      <c r="C49" s="41">
        <v>13</v>
      </c>
      <c r="D49" s="41">
        <v>0</v>
      </c>
      <c r="E49" s="40">
        <v>1</v>
      </c>
      <c r="F49" s="40">
        <v>17</v>
      </c>
      <c r="G49" s="41">
        <v>69</v>
      </c>
      <c r="H49" s="41">
        <v>0</v>
      </c>
    </row>
    <row r="50" spans="1:8" s="53" customFormat="1" ht="12" customHeight="1" x14ac:dyDescent="0.2">
      <c r="A50" s="28" t="s">
        <v>52</v>
      </c>
      <c r="B50" s="40">
        <v>49</v>
      </c>
      <c r="C50" s="40">
        <v>14</v>
      </c>
      <c r="D50" s="40">
        <v>1</v>
      </c>
      <c r="E50" s="40">
        <v>3</v>
      </c>
      <c r="F50" s="40">
        <v>21</v>
      </c>
      <c r="G50" s="40">
        <v>36</v>
      </c>
      <c r="H50" s="40">
        <v>3</v>
      </c>
    </row>
    <row r="51" spans="1:8" s="53" customFormat="1" x14ac:dyDescent="0.2">
      <c r="A51" s="37" t="s">
        <v>53</v>
      </c>
      <c r="B51" s="46">
        <v>414</v>
      </c>
      <c r="C51" s="46">
        <v>79</v>
      </c>
      <c r="D51" s="46">
        <v>5</v>
      </c>
      <c r="E51" s="46">
        <v>0</v>
      </c>
      <c r="F51" s="46">
        <v>60</v>
      </c>
      <c r="G51" s="46">
        <v>224</v>
      </c>
      <c r="H51" s="46">
        <v>6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2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3468</v>
      </c>
      <c r="C59" s="48">
        <v>611</v>
      </c>
      <c r="D59" s="48">
        <v>36</v>
      </c>
      <c r="E59" s="48">
        <v>72</v>
      </c>
      <c r="F59" s="42">
        <v>338</v>
      </c>
      <c r="G59" s="38">
        <v>2909</v>
      </c>
      <c r="H59" s="48">
        <v>18</v>
      </c>
    </row>
    <row r="60" spans="1:8" s="56" customFormat="1" x14ac:dyDescent="0.2">
      <c r="A60" s="28" t="s">
        <v>55</v>
      </c>
      <c r="B60" s="40">
        <v>253</v>
      </c>
      <c r="C60" s="49">
        <v>32</v>
      </c>
      <c r="D60" s="49">
        <v>2</v>
      </c>
      <c r="E60" s="49">
        <v>3</v>
      </c>
      <c r="F60" s="28">
        <v>18</v>
      </c>
      <c r="G60" s="40">
        <v>254</v>
      </c>
      <c r="H60" s="49">
        <v>7</v>
      </c>
    </row>
    <row r="61" spans="1:8" s="56" customFormat="1" x14ac:dyDescent="0.2">
      <c r="A61" s="28" t="s">
        <v>56</v>
      </c>
      <c r="B61" s="40">
        <v>89</v>
      </c>
      <c r="C61" s="49">
        <v>20</v>
      </c>
      <c r="D61" s="49">
        <v>0</v>
      </c>
      <c r="E61" s="49">
        <v>0</v>
      </c>
      <c r="F61" s="28">
        <v>1</v>
      </c>
      <c r="G61" s="40">
        <v>53</v>
      </c>
      <c r="H61" s="49">
        <v>0</v>
      </c>
    </row>
    <row r="62" spans="1:8" s="53" customFormat="1" x14ac:dyDescent="0.2">
      <c r="A62" s="28" t="s">
        <v>57</v>
      </c>
      <c r="B62" s="40">
        <v>267</v>
      </c>
      <c r="C62" s="49">
        <v>37</v>
      </c>
      <c r="D62" s="49">
        <v>4</v>
      </c>
      <c r="E62" s="49">
        <v>6</v>
      </c>
      <c r="F62" s="28">
        <v>10</v>
      </c>
      <c r="G62" s="40">
        <v>440</v>
      </c>
      <c r="H62" s="49">
        <v>1</v>
      </c>
    </row>
    <row r="63" spans="1:8" s="53" customFormat="1" x14ac:dyDescent="0.2">
      <c r="A63" s="28" t="s">
        <v>58</v>
      </c>
      <c r="B63" s="40">
        <v>194</v>
      </c>
      <c r="C63" s="49">
        <v>36</v>
      </c>
      <c r="D63" s="49">
        <v>0</v>
      </c>
      <c r="E63" s="49">
        <v>3</v>
      </c>
      <c r="F63" s="28">
        <v>8</v>
      </c>
      <c r="G63" s="40">
        <v>158</v>
      </c>
      <c r="H63" s="49">
        <v>0</v>
      </c>
    </row>
    <row r="64" spans="1:8" s="53" customFormat="1" x14ac:dyDescent="0.2">
      <c r="A64" s="28" t="s">
        <v>59</v>
      </c>
      <c r="B64" s="40">
        <v>161</v>
      </c>
      <c r="C64" s="49">
        <v>32</v>
      </c>
      <c r="D64" s="49">
        <v>1</v>
      </c>
      <c r="E64" s="49">
        <v>6</v>
      </c>
      <c r="F64" s="28">
        <v>14</v>
      </c>
      <c r="G64" s="40">
        <v>222</v>
      </c>
      <c r="H64" s="49">
        <v>2</v>
      </c>
    </row>
    <row r="65" spans="1:8" s="53" customFormat="1" x14ac:dyDescent="0.2">
      <c r="A65" s="28" t="s">
        <v>60</v>
      </c>
      <c r="B65" s="40">
        <v>534</v>
      </c>
      <c r="C65" s="49">
        <v>96</v>
      </c>
      <c r="D65" s="49">
        <v>5</v>
      </c>
      <c r="E65" s="49">
        <v>11</v>
      </c>
      <c r="F65" s="28">
        <v>87</v>
      </c>
      <c r="G65" s="40">
        <v>317</v>
      </c>
      <c r="H65" s="49">
        <v>0</v>
      </c>
    </row>
    <row r="66" spans="1:8" s="53" customFormat="1" x14ac:dyDescent="0.2">
      <c r="A66" s="28" t="s">
        <v>61</v>
      </c>
      <c r="B66" s="40">
        <v>154</v>
      </c>
      <c r="C66" s="49">
        <v>24</v>
      </c>
      <c r="D66" s="49">
        <v>1</v>
      </c>
      <c r="E66" s="49">
        <v>1</v>
      </c>
      <c r="F66" s="28">
        <v>35</v>
      </c>
      <c r="G66" s="40">
        <v>106</v>
      </c>
      <c r="H66" s="49">
        <v>0</v>
      </c>
    </row>
    <row r="67" spans="1:8" s="53" customFormat="1" x14ac:dyDescent="0.2">
      <c r="A67" s="28" t="s">
        <v>62</v>
      </c>
      <c r="B67" s="40">
        <v>339</v>
      </c>
      <c r="C67" s="49">
        <v>40</v>
      </c>
      <c r="D67" s="49">
        <v>0</v>
      </c>
      <c r="E67" s="49">
        <v>13</v>
      </c>
      <c r="F67" s="28">
        <v>13</v>
      </c>
      <c r="G67" s="40">
        <v>381</v>
      </c>
      <c r="H67" s="49">
        <v>0</v>
      </c>
    </row>
    <row r="68" spans="1:8" s="53" customFormat="1" x14ac:dyDescent="0.2">
      <c r="A68" s="28" t="s">
        <v>63</v>
      </c>
      <c r="B68" s="40">
        <v>585</v>
      </c>
      <c r="C68" s="49">
        <v>114</v>
      </c>
      <c r="D68" s="49">
        <v>9</v>
      </c>
      <c r="E68" s="49">
        <v>22</v>
      </c>
      <c r="F68" s="28">
        <v>75</v>
      </c>
      <c r="G68" s="40">
        <v>418</v>
      </c>
      <c r="H68" s="49">
        <v>0</v>
      </c>
    </row>
    <row r="69" spans="1:8" s="53" customFormat="1" x14ac:dyDescent="0.2">
      <c r="A69" s="28" t="s">
        <v>64</v>
      </c>
      <c r="B69" s="40">
        <v>402</v>
      </c>
      <c r="C69" s="49">
        <v>112</v>
      </c>
      <c r="D69" s="49">
        <v>3</v>
      </c>
      <c r="E69" s="49">
        <v>3</v>
      </c>
      <c r="F69" s="28">
        <v>33</v>
      </c>
      <c r="G69" s="40">
        <v>174</v>
      </c>
      <c r="H69" s="49">
        <v>0</v>
      </c>
    </row>
    <row r="70" spans="1:8" s="53" customFormat="1" x14ac:dyDescent="0.2">
      <c r="A70" s="28" t="s">
        <v>65</v>
      </c>
      <c r="B70" s="40">
        <v>205</v>
      </c>
      <c r="C70" s="49">
        <v>28</v>
      </c>
      <c r="D70" s="49">
        <v>5</v>
      </c>
      <c r="E70" s="49">
        <v>2</v>
      </c>
      <c r="F70" s="28">
        <v>10</v>
      </c>
      <c r="G70" s="40">
        <v>233</v>
      </c>
      <c r="H70" s="49">
        <v>7</v>
      </c>
    </row>
    <row r="71" spans="1:8" s="53" customFormat="1" x14ac:dyDescent="0.2">
      <c r="A71" s="28" t="s">
        <v>66</v>
      </c>
      <c r="B71" s="40">
        <v>146</v>
      </c>
      <c r="C71" s="49">
        <v>16</v>
      </c>
      <c r="D71" s="49">
        <v>2</v>
      </c>
      <c r="E71" s="49">
        <v>0</v>
      </c>
      <c r="F71" s="28">
        <v>21</v>
      </c>
      <c r="G71" s="40">
        <v>59</v>
      </c>
      <c r="H71" s="49">
        <v>0</v>
      </c>
    </row>
    <row r="72" spans="1:8" s="53" customFormat="1" x14ac:dyDescent="0.2">
      <c r="A72" s="28" t="s">
        <v>67</v>
      </c>
      <c r="B72" s="40">
        <v>139</v>
      </c>
      <c r="C72" s="49">
        <v>24</v>
      </c>
      <c r="D72" s="49">
        <v>4</v>
      </c>
      <c r="E72" s="49">
        <v>2</v>
      </c>
      <c r="F72" s="28">
        <v>13</v>
      </c>
      <c r="G72" s="40">
        <v>94</v>
      </c>
      <c r="H72" s="49">
        <v>1</v>
      </c>
    </row>
    <row r="73" spans="1:8" s="53" customFormat="1" x14ac:dyDescent="0.2">
      <c r="A73" s="42" t="s">
        <v>68</v>
      </c>
      <c r="B73" s="38">
        <v>3067</v>
      </c>
      <c r="C73" s="48">
        <v>747</v>
      </c>
      <c r="D73" s="48">
        <v>14</v>
      </c>
      <c r="E73" s="48">
        <v>150</v>
      </c>
      <c r="F73" s="42">
        <v>484</v>
      </c>
      <c r="G73" s="38">
        <v>3492</v>
      </c>
      <c r="H73" s="48">
        <v>20</v>
      </c>
    </row>
    <row r="74" spans="1:8" s="53" customFormat="1" x14ac:dyDescent="0.2">
      <c r="A74" s="25" t="s">
        <v>69</v>
      </c>
      <c r="B74" s="44">
        <v>231</v>
      </c>
      <c r="C74" s="50">
        <v>76</v>
      </c>
      <c r="D74" s="49">
        <v>1</v>
      </c>
      <c r="E74" s="49">
        <v>15</v>
      </c>
      <c r="F74" s="25">
        <v>55</v>
      </c>
      <c r="G74" s="44">
        <v>132</v>
      </c>
      <c r="H74" s="50">
        <v>2</v>
      </c>
    </row>
    <row r="75" spans="1:8" s="53" customFormat="1" x14ac:dyDescent="0.2">
      <c r="A75" s="28" t="s">
        <v>70</v>
      </c>
      <c r="B75" s="40">
        <v>182</v>
      </c>
      <c r="C75" s="49">
        <v>62</v>
      </c>
      <c r="D75" s="49">
        <v>3</v>
      </c>
      <c r="E75" s="49">
        <v>6</v>
      </c>
      <c r="F75" s="28">
        <v>29</v>
      </c>
      <c r="G75" s="40">
        <v>262</v>
      </c>
      <c r="H75" s="49">
        <v>0</v>
      </c>
    </row>
    <row r="76" spans="1:8" s="53" customFormat="1" x14ac:dyDescent="0.2">
      <c r="A76" s="28" t="s">
        <v>71</v>
      </c>
      <c r="B76" s="40">
        <v>289</v>
      </c>
      <c r="C76" s="49">
        <v>51</v>
      </c>
      <c r="D76" s="49">
        <v>0</v>
      </c>
      <c r="E76" s="49">
        <v>15</v>
      </c>
      <c r="F76" s="28">
        <v>28</v>
      </c>
      <c r="G76" s="40">
        <v>236</v>
      </c>
      <c r="H76" s="49">
        <v>2</v>
      </c>
    </row>
    <row r="77" spans="1:8" s="53" customFormat="1" x14ac:dyDescent="0.2">
      <c r="A77" s="28" t="s">
        <v>72</v>
      </c>
      <c r="B77" s="40">
        <v>147</v>
      </c>
      <c r="C77" s="49">
        <v>59</v>
      </c>
      <c r="D77" s="49">
        <v>6</v>
      </c>
      <c r="E77" s="49">
        <v>6</v>
      </c>
      <c r="F77" s="28">
        <v>21</v>
      </c>
      <c r="G77" s="40">
        <v>251</v>
      </c>
      <c r="H77" s="49">
        <v>1</v>
      </c>
    </row>
    <row r="78" spans="1:8" s="53" customFormat="1" x14ac:dyDescent="0.2">
      <c r="A78" s="28" t="s">
        <v>73</v>
      </c>
      <c r="B78" s="40">
        <v>59</v>
      </c>
      <c r="C78" s="49">
        <v>18</v>
      </c>
      <c r="D78" s="49">
        <v>0</v>
      </c>
      <c r="E78" s="49">
        <v>1</v>
      </c>
      <c r="F78" s="28">
        <v>6</v>
      </c>
      <c r="G78" s="40">
        <v>112</v>
      </c>
      <c r="H78" s="49">
        <v>0</v>
      </c>
    </row>
    <row r="79" spans="1:8" s="53" customFormat="1" x14ac:dyDescent="0.2">
      <c r="A79" s="28" t="s">
        <v>74</v>
      </c>
      <c r="B79" s="40">
        <v>326</v>
      </c>
      <c r="C79" s="49">
        <v>71</v>
      </c>
      <c r="D79" s="49">
        <v>1</v>
      </c>
      <c r="E79" s="49">
        <v>7</v>
      </c>
      <c r="F79" s="28">
        <v>48</v>
      </c>
      <c r="G79" s="40">
        <v>1015</v>
      </c>
      <c r="H79" s="49">
        <v>1</v>
      </c>
    </row>
    <row r="80" spans="1:8" s="53" customFormat="1" x14ac:dyDescent="0.2">
      <c r="A80" s="28" t="s">
        <v>75</v>
      </c>
      <c r="B80" s="40">
        <v>589</v>
      </c>
      <c r="C80" s="49">
        <v>93</v>
      </c>
      <c r="D80" s="49">
        <v>2</v>
      </c>
      <c r="E80" s="49">
        <v>30</v>
      </c>
      <c r="F80" s="28">
        <v>91</v>
      </c>
      <c r="G80" s="40">
        <v>339</v>
      </c>
      <c r="H80" s="49">
        <v>10</v>
      </c>
    </row>
    <row r="81" spans="1:8" s="53" customFormat="1" x14ac:dyDescent="0.2">
      <c r="A81" s="28" t="s">
        <v>76</v>
      </c>
      <c r="B81" s="40">
        <v>342</v>
      </c>
      <c r="C81" s="49">
        <v>65</v>
      </c>
      <c r="D81" s="49">
        <v>0</v>
      </c>
      <c r="E81" s="49">
        <v>14</v>
      </c>
      <c r="F81" s="28">
        <v>40</v>
      </c>
      <c r="G81" s="40">
        <v>95</v>
      </c>
      <c r="H81" s="49">
        <v>0</v>
      </c>
    </row>
    <row r="82" spans="1:8" s="53" customFormat="1" x14ac:dyDescent="0.2">
      <c r="A82" s="28" t="s">
        <v>77</v>
      </c>
      <c r="B82" s="40">
        <v>170</v>
      </c>
      <c r="C82" s="49">
        <v>54</v>
      </c>
      <c r="D82" s="49">
        <v>0</v>
      </c>
      <c r="E82" s="49">
        <v>2</v>
      </c>
      <c r="F82" s="28">
        <v>31</v>
      </c>
      <c r="G82" s="40">
        <v>127</v>
      </c>
      <c r="H82" s="49">
        <v>1</v>
      </c>
    </row>
    <row r="83" spans="1:8" s="53" customFormat="1" x14ac:dyDescent="0.2">
      <c r="A83" s="28" t="s">
        <v>78</v>
      </c>
      <c r="B83" s="40">
        <v>206</v>
      </c>
      <c r="C83" s="49">
        <v>31</v>
      </c>
      <c r="D83" s="49">
        <v>0</v>
      </c>
      <c r="E83" s="49">
        <v>6</v>
      </c>
      <c r="F83" s="28">
        <v>19</v>
      </c>
      <c r="G83" s="40">
        <v>120</v>
      </c>
      <c r="H83" s="49">
        <v>1</v>
      </c>
    </row>
    <row r="84" spans="1:8" s="53" customFormat="1" x14ac:dyDescent="0.2">
      <c r="A84" s="28" t="s">
        <v>79</v>
      </c>
      <c r="B84" s="40">
        <v>76</v>
      </c>
      <c r="C84" s="49">
        <v>25</v>
      </c>
      <c r="D84" s="49">
        <v>1</v>
      </c>
      <c r="E84" s="49">
        <v>0</v>
      </c>
      <c r="F84" s="28">
        <v>18</v>
      </c>
      <c r="G84" s="40">
        <v>141</v>
      </c>
      <c r="H84" s="49">
        <v>1</v>
      </c>
    </row>
    <row r="85" spans="1:8" s="53" customFormat="1" x14ac:dyDescent="0.2">
      <c r="A85" s="28" t="s">
        <v>80</v>
      </c>
      <c r="B85" s="40">
        <v>98</v>
      </c>
      <c r="C85" s="49">
        <v>27</v>
      </c>
      <c r="D85" s="49">
        <v>0</v>
      </c>
      <c r="E85" s="49">
        <v>8</v>
      </c>
      <c r="F85" s="28">
        <v>6</v>
      </c>
      <c r="G85" s="40">
        <v>85</v>
      </c>
      <c r="H85" s="49">
        <v>0</v>
      </c>
    </row>
    <row r="86" spans="1:8" s="53" customFormat="1" x14ac:dyDescent="0.2">
      <c r="A86" s="37" t="s">
        <v>81</v>
      </c>
      <c r="B86" s="40">
        <v>352</v>
      </c>
      <c r="C86" s="51">
        <v>115</v>
      </c>
      <c r="D86" s="51">
        <v>0</v>
      </c>
      <c r="E86" s="51">
        <v>40</v>
      </c>
      <c r="F86" s="37">
        <v>92</v>
      </c>
      <c r="G86" s="40">
        <v>577</v>
      </c>
      <c r="H86" s="51">
        <v>1</v>
      </c>
    </row>
    <row r="87" spans="1:8" s="53" customFormat="1" x14ac:dyDescent="0.2">
      <c r="A87" s="42" t="s">
        <v>82</v>
      </c>
      <c r="B87" s="38">
        <v>4213</v>
      </c>
      <c r="C87" s="48">
        <v>735</v>
      </c>
      <c r="D87" s="48">
        <v>51</v>
      </c>
      <c r="E87" s="48">
        <v>118</v>
      </c>
      <c r="F87" s="42">
        <v>574</v>
      </c>
      <c r="G87" s="38">
        <v>4627</v>
      </c>
      <c r="H87" s="48">
        <v>35</v>
      </c>
    </row>
    <row r="88" spans="1:8" s="53" customFormat="1" x14ac:dyDescent="0.2">
      <c r="A88" s="28" t="s">
        <v>83</v>
      </c>
      <c r="B88" s="40">
        <v>126</v>
      </c>
      <c r="C88" s="49">
        <v>22</v>
      </c>
      <c r="D88" s="49">
        <v>0</v>
      </c>
      <c r="E88" s="49">
        <v>11</v>
      </c>
      <c r="F88" s="28">
        <v>31</v>
      </c>
      <c r="G88" s="40">
        <v>233</v>
      </c>
      <c r="H88" s="49">
        <v>1</v>
      </c>
    </row>
    <row r="89" spans="1:8" s="53" customFormat="1" x14ac:dyDescent="0.2">
      <c r="A89" s="28" t="s">
        <v>84</v>
      </c>
      <c r="B89" s="40">
        <v>216</v>
      </c>
      <c r="C89" s="49">
        <v>30</v>
      </c>
      <c r="D89" s="49">
        <v>2</v>
      </c>
      <c r="E89" s="49">
        <v>7</v>
      </c>
      <c r="F89" s="28">
        <v>18</v>
      </c>
      <c r="G89" s="40">
        <v>166</v>
      </c>
      <c r="H89" s="49">
        <v>6</v>
      </c>
    </row>
    <row r="90" spans="1:8" s="53" customFormat="1" x14ac:dyDescent="0.2">
      <c r="A90" s="28" t="s">
        <v>85</v>
      </c>
      <c r="B90" s="40">
        <v>202</v>
      </c>
      <c r="C90" s="49">
        <v>41</v>
      </c>
      <c r="D90" s="49">
        <v>0</v>
      </c>
      <c r="E90" s="49">
        <v>8</v>
      </c>
      <c r="F90" s="28">
        <v>32</v>
      </c>
      <c r="G90" s="40">
        <v>166</v>
      </c>
      <c r="H90" s="49">
        <v>6</v>
      </c>
    </row>
    <row r="91" spans="1:8" s="53" customFormat="1" x14ac:dyDescent="0.2">
      <c r="A91" s="28" t="s">
        <v>86</v>
      </c>
      <c r="B91" s="40">
        <v>65</v>
      </c>
      <c r="C91" s="49">
        <v>13</v>
      </c>
      <c r="D91" s="49">
        <v>1</v>
      </c>
      <c r="E91" s="49">
        <v>0</v>
      </c>
      <c r="F91" s="28">
        <v>8</v>
      </c>
      <c r="G91" s="40">
        <v>80</v>
      </c>
      <c r="H91" s="49">
        <v>0</v>
      </c>
    </row>
    <row r="92" spans="1:8" s="53" customFormat="1" x14ac:dyDescent="0.2">
      <c r="A92" s="28" t="s">
        <v>87</v>
      </c>
      <c r="B92" s="40">
        <v>259</v>
      </c>
      <c r="C92" s="49">
        <v>35</v>
      </c>
      <c r="D92" s="49">
        <v>5</v>
      </c>
      <c r="E92" s="49">
        <v>4</v>
      </c>
      <c r="F92" s="28">
        <v>14</v>
      </c>
      <c r="G92" s="40">
        <v>171</v>
      </c>
      <c r="H92" s="49">
        <v>3</v>
      </c>
    </row>
    <row r="93" spans="1:8" s="53" customFormat="1" ht="12" customHeight="1" x14ac:dyDescent="0.2">
      <c r="A93" s="28" t="s">
        <v>88</v>
      </c>
      <c r="B93" s="40">
        <v>543</v>
      </c>
      <c r="C93" s="49">
        <v>82</v>
      </c>
      <c r="D93" s="49">
        <v>10</v>
      </c>
      <c r="E93" s="49">
        <v>22</v>
      </c>
      <c r="F93" s="28">
        <v>93</v>
      </c>
      <c r="G93" s="40">
        <v>353</v>
      </c>
      <c r="H93" s="49">
        <v>7</v>
      </c>
    </row>
    <row r="94" spans="1:8" s="53" customFormat="1" ht="12.75" customHeight="1" x14ac:dyDescent="0.2">
      <c r="A94" s="28" t="s">
        <v>89</v>
      </c>
      <c r="B94" s="40">
        <v>623</v>
      </c>
      <c r="C94" s="49">
        <v>148</v>
      </c>
      <c r="D94" s="49">
        <v>5</v>
      </c>
      <c r="E94" s="49">
        <v>24</v>
      </c>
      <c r="F94" s="28">
        <v>79</v>
      </c>
      <c r="G94" s="40">
        <v>1130</v>
      </c>
      <c r="H94" s="49">
        <v>2</v>
      </c>
    </row>
    <row r="95" spans="1:8" s="53" customFormat="1" x14ac:dyDescent="0.2">
      <c r="A95" s="28" t="s">
        <v>90</v>
      </c>
      <c r="B95" s="40">
        <v>434</v>
      </c>
      <c r="C95" s="49">
        <v>57</v>
      </c>
      <c r="D95" s="49">
        <v>1</v>
      </c>
      <c r="E95" s="49">
        <v>6</v>
      </c>
      <c r="F95" s="28">
        <v>107</v>
      </c>
      <c r="G95" s="40">
        <v>248</v>
      </c>
      <c r="H95" s="49">
        <v>3</v>
      </c>
    </row>
    <row r="96" spans="1:8" s="53" customFormat="1" x14ac:dyDescent="0.2">
      <c r="A96" s="28" t="s">
        <v>91</v>
      </c>
      <c r="B96" s="40">
        <v>155</v>
      </c>
      <c r="C96" s="49">
        <v>40</v>
      </c>
      <c r="D96" s="49">
        <v>5</v>
      </c>
      <c r="E96" s="49">
        <v>3</v>
      </c>
      <c r="F96" s="28">
        <v>25</v>
      </c>
      <c r="G96" s="40">
        <v>193</v>
      </c>
      <c r="H96" s="49">
        <v>2</v>
      </c>
    </row>
    <row r="97" spans="1:8" s="53" customFormat="1" x14ac:dyDescent="0.2">
      <c r="A97" s="28" t="s">
        <v>92</v>
      </c>
      <c r="B97" s="40">
        <v>355</v>
      </c>
      <c r="C97" s="49">
        <v>105</v>
      </c>
      <c r="D97" s="49">
        <v>0</v>
      </c>
      <c r="E97" s="49">
        <v>10</v>
      </c>
      <c r="F97" s="28">
        <v>44</v>
      </c>
      <c r="G97" s="40">
        <v>1151</v>
      </c>
      <c r="H97" s="49">
        <v>4</v>
      </c>
    </row>
    <row r="98" spans="1:8" s="53" customFormat="1" x14ac:dyDescent="0.2">
      <c r="A98" s="37" t="s">
        <v>93</v>
      </c>
      <c r="B98" s="46">
        <v>1235</v>
      </c>
      <c r="C98" s="51">
        <v>162</v>
      </c>
      <c r="D98" s="51">
        <v>22</v>
      </c>
      <c r="E98" s="51">
        <v>23</v>
      </c>
      <c r="F98" s="37">
        <v>123</v>
      </c>
      <c r="G98" s="46">
        <v>736</v>
      </c>
      <c r="H98" s="51">
        <v>1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343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344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345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4"/>
  <sheetViews>
    <sheetView topLeftCell="A64" workbookViewId="0">
      <selection activeCell="J60" sqref="J60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368</v>
      </c>
      <c r="B2" s="66"/>
      <c r="C2" s="66"/>
      <c r="D2" s="66"/>
      <c r="E2" s="66"/>
      <c r="F2" s="66"/>
      <c r="G2" s="66" t="s">
        <v>275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48">
        <v>356841</v>
      </c>
      <c r="C4" s="35">
        <v>71075</v>
      </c>
      <c r="D4" s="36">
        <v>19993</v>
      </c>
      <c r="E4" s="34">
        <v>3472</v>
      </c>
      <c r="F4" s="34">
        <v>1610</v>
      </c>
      <c r="G4" s="35">
        <v>63719</v>
      </c>
    </row>
    <row r="5" spans="1:7" s="53" customFormat="1" x14ac:dyDescent="0.2">
      <c r="A5" s="37" t="s">
        <v>7</v>
      </c>
      <c r="B5" s="38">
        <v>6341</v>
      </c>
      <c r="C5" s="39">
        <v>1160</v>
      </c>
      <c r="D5" s="39">
        <v>862</v>
      </c>
      <c r="E5" s="38">
        <v>33</v>
      </c>
      <c r="F5" s="38">
        <v>17</v>
      </c>
      <c r="G5" s="39">
        <v>511</v>
      </c>
    </row>
    <row r="6" spans="1:7" s="53" customFormat="1" x14ac:dyDescent="0.2">
      <c r="A6" s="28" t="s">
        <v>8</v>
      </c>
      <c r="B6" s="40">
        <v>330</v>
      </c>
      <c r="C6" s="41">
        <v>65</v>
      </c>
      <c r="D6" s="41">
        <v>55</v>
      </c>
      <c r="E6" s="40">
        <v>1</v>
      </c>
      <c r="F6" s="40">
        <v>0</v>
      </c>
      <c r="G6" s="41">
        <v>14</v>
      </c>
    </row>
    <row r="7" spans="1:7" s="53" customFormat="1" x14ac:dyDescent="0.2">
      <c r="A7" s="28" t="s">
        <v>9</v>
      </c>
      <c r="B7" s="40">
        <v>1125</v>
      </c>
      <c r="C7" s="41">
        <v>241</v>
      </c>
      <c r="D7" s="41">
        <v>167</v>
      </c>
      <c r="E7" s="40">
        <v>3</v>
      </c>
      <c r="F7" s="40">
        <v>3</v>
      </c>
      <c r="G7" s="41">
        <v>78</v>
      </c>
    </row>
    <row r="8" spans="1:7" s="53" customFormat="1" x14ac:dyDescent="0.2">
      <c r="A8" s="28" t="s">
        <v>10</v>
      </c>
      <c r="B8" s="40">
        <v>343</v>
      </c>
      <c r="C8" s="41">
        <v>79</v>
      </c>
      <c r="D8" s="41">
        <v>64</v>
      </c>
      <c r="E8" s="40">
        <v>1</v>
      </c>
      <c r="F8" s="40">
        <v>0</v>
      </c>
      <c r="G8" s="41">
        <v>11</v>
      </c>
    </row>
    <row r="9" spans="1:7" s="53" customFormat="1" x14ac:dyDescent="0.2">
      <c r="A9" s="28" t="s">
        <v>11</v>
      </c>
      <c r="B9" s="40">
        <v>551</v>
      </c>
      <c r="C9" s="41">
        <v>112</v>
      </c>
      <c r="D9" s="41">
        <v>68</v>
      </c>
      <c r="E9" s="40">
        <v>3</v>
      </c>
      <c r="F9" s="40">
        <v>1</v>
      </c>
      <c r="G9" s="41">
        <v>30</v>
      </c>
    </row>
    <row r="10" spans="1:7" s="53" customFormat="1" x14ac:dyDescent="0.2">
      <c r="A10" s="28" t="s">
        <v>12</v>
      </c>
      <c r="B10" s="40">
        <v>945</v>
      </c>
      <c r="C10" s="41">
        <v>202</v>
      </c>
      <c r="D10" s="41">
        <v>93</v>
      </c>
      <c r="E10" s="40">
        <v>10</v>
      </c>
      <c r="F10" s="40">
        <v>3</v>
      </c>
      <c r="G10" s="41">
        <v>53</v>
      </c>
    </row>
    <row r="11" spans="1:7" s="53" customFormat="1" x14ac:dyDescent="0.2">
      <c r="A11" s="28" t="s">
        <v>13</v>
      </c>
      <c r="B11" s="40">
        <v>1721</v>
      </c>
      <c r="C11" s="41">
        <v>214</v>
      </c>
      <c r="D11" s="41">
        <v>174</v>
      </c>
      <c r="E11" s="40">
        <v>7</v>
      </c>
      <c r="F11" s="40">
        <v>5</v>
      </c>
      <c r="G11" s="41">
        <v>232</v>
      </c>
    </row>
    <row r="12" spans="1:7" s="53" customFormat="1" x14ac:dyDescent="0.2">
      <c r="A12" s="28" t="s">
        <v>14</v>
      </c>
      <c r="B12" s="40">
        <v>714</v>
      </c>
      <c r="C12" s="41">
        <v>132</v>
      </c>
      <c r="D12" s="41">
        <v>92</v>
      </c>
      <c r="E12" s="40">
        <v>3</v>
      </c>
      <c r="F12" s="40">
        <v>1</v>
      </c>
      <c r="G12" s="41">
        <v>59</v>
      </c>
    </row>
    <row r="13" spans="1:7" s="53" customFormat="1" x14ac:dyDescent="0.2">
      <c r="A13" s="28" t="s">
        <v>15</v>
      </c>
      <c r="B13" s="40">
        <v>612</v>
      </c>
      <c r="C13" s="41">
        <v>115</v>
      </c>
      <c r="D13" s="41">
        <v>149</v>
      </c>
      <c r="E13" s="40">
        <v>5</v>
      </c>
      <c r="F13" s="40">
        <v>4</v>
      </c>
      <c r="G13" s="41">
        <v>34</v>
      </c>
    </row>
    <row r="14" spans="1:7" s="53" customFormat="1" x14ac:dyDescent="0.2">
      <c r="A14" s="42" t="s">
        <v>16</v>
      </c>
      <c r="B14" s="38">
        <v>19285</v>
      </c>
      <c r="C14" s="43">
        <v>4586</v>
      </c>
      <c r="D14" s="43">
        <v>2163</v>
      </c>
      <c r="E14" s="38">
        <v>128</v>
      </c>
      <c r="F14" s="38">
        <v>74</v>
      </c>
      <c r="G14" s="43">
        <v>2405</v>
      </c>
    </row>
    <row r="15" spans="1:7" s="53" customFormat="1" x14ac:dyDescent="0.2">
      <c r="A15" s="28" t="s">
        <v>17</v>
      </c>
      <c r="B15" s="40">
        <v>5239</v>
      </c>
      <c r="C15" s="41">
        <v>1303</v>
      </c>
      <c r="D15" s="41">
        <v>632</v>
      </c>
      <c r="E15" s="40">
        <v>32</v>
      </c>
      <c r="F15" s="40">
        <v>16</v>
      </c>
      <c r="G15" s="41">
        <v>771</v>
      </c>
    </row>
    <row r="16" spans="1:7" s="53" customFormat="1" x14ac:dyDescent="0.2">
      <c r="A16" s="28" t="s">
        <v>18</v>
      </c>
      <c r="B16" s="40">
        <v>3950</v>
      </c>
      <c r="C16" s="41">
        <v>852</v>
      </c>
      <c r="D16" s="41">
        <v>548</v>
      </c>
      <c r="E16" s="40">
        <v>26</v>
      </c>
      <c r="F16" s="40">
        <v>13</v>
      </c>
      <c r="G16" s="41">
        <v>481</v>
      </c>
    </row>
    <row r="17" spans="1:7" s="53" customFormat="1" x14ac:dyDescent="0.2">
      <c r="A17" s="28" t="s">
        <v>19</v>
      </c>
      <c r="B17" s="40">
        <v>1643</v>
      </c>
      <c r="C17" s="41">
        <v>418</v>
      </c>
      <c r="D17" s="41">
        <v>140</v>
      </c>
      <c r="E17" s="40">
        <v>14</v>
      </c>
      <c r="F17" s="40">
        <v>7</v>
      </c>
      <c r="G17" s="41">
        <v>167</v>
      </c>
    </row>
    <row r="18" spans="1:7" s="53" customFormat="1" x14ac:dyDescent="0.2">
      <c r="A18" s="28" t="s">
        <v>20</v>
      </c>
      <c r="B18" s="40">
        <v>1633</v>
      </c>
      <c r="C18" s="41">
        <v>425</v>
      </c>
      <c r="D18" s="41">
        <v>226</v>
      </c>
      <c r="E18" s="40">
        <v>5</v>
      </c>
      <c r="F18" s="40">
        <v>6</v>
      </c>
      <c r="G18" s="41">
        <v>132</v>
      </c>
    </row>
    <row r="19" spans="1:7" s="53" customFormat="1" x14ac:dyDescent="0.2">
      <c r="A19" s="28" t="s">
        <v>21</v>
      </c>
      <c r="B19" s="40">
        <v>2460</v>
      </c>
      <c r="C19" s="41">
        <v>581</v>
      </c>
      <c r="D19" s="41">
        <v>170</v>
      </c>
      <c r="E19" s="40">
        <v>16</v>
      </c>
      <c r="F19" s="40">
        <v>15</v>
      </c>
      <c r="G19" s="41">
        <v>353</v>
      </c>
    </row>
    <row r="20" spans="1:7" s="53" customFormat="1" x14ac:dyDescent="0.2">
      <c r="A20" s="28" t="s">
        <v>22</v>
      </c>
      <c r="B20" s="40">
        <v>2112</v>
      </c>
      <c r="C20" s="41">
        <v>459</v>
      </c>
      <c r="D20" s="41">
        <v>111</v>
      </c>
      <c r="E20" s="40">
        <v>18</v>
      </c>
      <c r="F20" s="40">
        <v>14</v>
      </c>
      <c r="G20" s="41">
        <v>304</v>
      </c>
    </row>
    <row r="21" spans="1:7" s="53" customFormat="1" x14ac:dyDescent="0.2">
      <c r="A21" s="28" t="s">
        <v>23</v>
      </c>
      <c r="B21" s="40">
        <v>2248</v>
      </c>
      <c r="C21" s="41">
        <v>548</v>
      </c>
      <c r="D21" s="41">
        <v>336</v>
      </c>
      <c r="E21" s="40">
        <v>17</v>
      </c>
      <c r="F21" s="40">
        <v>3</v>
      </c>
      <c r="G21" s="41">
        <v>197</v>
      </c>
    </row>
    <row r="22" spans="1:7" s="53" customFormat="1" x14ac:dyDescent="0.2">
      <c r="A22" s="42" t="s">
        <v>24</v>
      </c>
      <c r="B22" s="38">
        <v>16622</v>
      </c>
      <c r="C22" s="43">
        <v>4746</v>
      </c>
      <c r="D22" s="43">
        <v>1628</v>
      </c>
      <c r="E22" s="38">
        <v>165</v>
      </c>
      <c r="F22" s="38">
        <v>91</v>
      </c>
      <c r="G22" s="43">
        <v>1680</v>
      </c>
    </row>
    <row r="23" spans="1:7" s="53" customFormat="1" x14ac:dyDescent="0.2">
      <c r="A23" s="28" t="s">
        <v>25</v>
      </c>
      <c r="B23" s="40">
        <v>1281</v>
      </c>
      <c r="C23" s="41">
        <v>370</v>
      </c>
      <c r="D23" s="41">
        <v>90</v>
      </c>
      <c r="E23" s="40">
        <v>13</v>
      </c>
      <c r="F23" s="40">
        <v>8</v>
      </c>
      <c r="G23" s="41">
        <v>159</v>
      </c>
    </row>
    <row r="24" spans="1:7" s="53" customFormat="1" x14ac:dyDescent="0.2">
      <c r="A24" s="28" t="s">
        <v>26</v>
      </c>
      <c r="B24" s="40">
        <v>1825</v>
      </c>
      <c r="C24" s="41">
        <v>528</v>
      </c>
      <c r="D24" s="41">
        <v>164</v>
      </c>
      <c r="E24" s="40">
        <v>19</v>
      </c>
      <c r="F24" s="40">
        <v>16</v>
      </c>
      <c r="G24" s="41">
        <v>158</v>
      </c>
    </row>
    <row r="25" spans="1:7" s="53" customFormat="1" x14ac:dyDescent="0.2">
      <c r="A25" s="28" t="s">
        <v>27</v>
      </c>
      <c r="B25" s="40">
        <v>688</v>
      </c>
      <c r="C25" s="41">
        <v>190</v>
      </c>
      <c r="D25" s="41">
        <v>84</v>
      </c>
      <c r="E25" s="40">
        <v>10</v>
      </c>
      <c r="F25" s="40">
        <v>3</v>
      </c>
      <c r="G25" s="41">
        <v>55</v>
      </c>
    </row>
    <row r="26" spans="1:7" s="53" customFormat="1" x14ac:dyDescent="0.2">
      <c r="A26" s="28" t="s">
        <v>28</v>
      </c>
      <c r="B26" s="40">
        <v>1330</v>
      </c>
      <c r="C26" s="41">
        <v>331</v>
      </c>
      <c r="D26" s="41">
        <v>269</v>
      </c>
      <c r="E26" s="40">
        <v>11</v>
      </c>
      <c r="F26" s="40">
        <v>5</v>
      </c>
      <c r="G26" s="41">
        <v>128</v>
      </c>
    </row>
    <row r="27" spans="1:7" s="53" customFormat="1" x14ac:dyDescent="0.2">
      <c r="A27" s="28" t="s">
        <v>29</v>
      </c>
      <c r="B27" s="40">
        <v>1970</v>
      </c>
      <c r="C27" s="41">
        <v>569</v>
      </c>
      <c r="D27" s="41">
        <v>148</v>
      </c>
      <c r="E27" s="40">
        <v>26</v>
      </c>
      <c r="F27" s="40">
        <v>9</v>
      </c>
      <c r="G27" s="41">
        <v>258</v>
      </c>
    </row>
    <row r="28" spans="1:7" s="53" customFormat="1" x14ac:dyDescent="0.2">
      <c r="A28" s="28" t="s">
        <v>30</v>
      </c>
      <c r="B28" s="40">
        <v>2185</v>
      </c>
      <c r="C28" s="41">
        <v>765</v>
      </c>
      <c r="D28" s="41">
        <v>149</v>
      </c>
      <c r="E28" s="40">
        <v>24</v>
      </c>
      <c r="F28" s="40">
        <v>7</v>
      </c>
      <c r="G28" s="41">
        <v>188</v>
      </c>
    </row>
    <row r="29" spans="1:7" s="53" customFormat="1" x14ac:dyDescent="0.2">
      <c r="A29" s="28" t="s">
        <v>31</v>
      </c>
      <c r="B29" s="40">
        <v>4508</v>
      </c>
      <c r="C29" s="41">
        <v>1251</v>
      </c>
      <c r="D29" s="41">
        <v>291</v>
      </c>
      <c r="E29" s="40">
        <v>45</v>
      </c>
      <c r="F29" s="40">
        <v>28</v>
      </c>
      <c r="G29" s="41">
        <v>519</v>
      </c>
    </row>
    <row r="30" spans="1:7" s="53" customFormat="1" x14ac:dyDescent="0.2">
      <c r="A30" s="28" t="s">
        <v>32</v>
      </c>
      <c r="B30" s="40">
        <v>785</v>
      </c>
      <c r="C30" s="41">
        <v>194</v>
      </c>
      <c r="D30" s="41">
        <v>122</v>
      </c>
      <c r="E30" s="40">
        <v>2</v>
      </c>
      <c r="F30" s="40">
        <v>3</v>
      </c>
      <c r="G30" s="41">
        <v>66</v>
      </c>
    </row>
    <row r="31" spans="1:7" s="53" customFormat="1" x14ac:dyDescent="0.2">
      <c r="A31" s="37" t="s">
        <v>33</v>
      </c>
      <c r="B31" s="40">
        <v>2050</v>
      </c>
      <c r="C31" s="39">
        <v>548</v>
      </c>
      <c r="D31" s="39">
        <v>311</v>
      </c>
      <c r="E31" s="40">
        <v>15</v>
      </c>
      <c r="F31" s="40">
        <v>12</v>
      </c>
      <c r="G31" s="39">
        <v>149</v>
      </c>
    </row>
    <row r="32" spans="1:7" s="53" customFormat="1" x14ac:dyDescent="0.2">
      <c r="A32" s="42" t="s">
        <v>34</v>
      </c>
      <c r="B32" s="38">
        <v>41468</v>
      </c>
      <c r="C32" s="43">
        <v>10077</v>
      </c>
      <c r="D32" s="43">
        <v>5023</v>
      </c>
      <c r="E32" s="38">
        <v>293</v>
      </c>
      <c r="F32" s="38">
        <v>138</v>
      </c>
      <c r="G32" s="43">
        <v>5740</v>
      </c>
    </row>
    <row r="33" spans="1:7" s="53" customFormat="1" x14ac:dyDescent="0.2">
      <c r="A33" s="25" t="s">
        <v>35</v>
      </c>
      <c r="B33" s="44">
        <v>7586</v>
      </c>
      <c r="C33" s="45">
        <v>1726</v>
      </c>
      <c r="D33" s="45">
        <v>1090</v>
      </c>
      <c r="E33" s="44">
        <v>22</v>
      </c>
      <c r="F33" s="44">
        <v>23</v>
      </c>
      <c r="G33" s="45">
        <v>1105</v>
      </c>
    </row>
    <row r="34" spans="1:7" s="53" customFormat="1" x14ac:dyDescent="0.2">
      <c r="A34" s="28" t="s">
        <v>36</v>
      </c>
      <c r="B34" s="40">
        <v>10151</v>
      </c>
      <c r="C34" s="41">
        <v>2576</v>
      </c>
      <c r="D34" s="41">
        <v>781</v>
      </c>
      <c r="E34" s="40">
        <v>112</v>
      </c>
      <c r="F34" s="40">
        <v>38</v>
      </c>
      <c r="G34" s="41">
        <v>1485</v>
      </c>
    </row>
    <row r="35" spans="1:7" s="53" customFormat="1" ht="12" customHeight="1" x14ac:dyDescent="0.2">
      <c r="A35" s="28" t="s">
        <v>37</v>
      </c>
      <c r="B35" s="40">
        <v>5858</v>
      </c>
      <c r="C35" s="41">
        <v>1266</v>
      </c>
      <c r="D35" s="41">
        <v>822</v>
      </c>
      <c r="E35" s="40">
        <v>30</v>
      </c>
      <c r="F35" s="40">
        <v>25</v>
      </c>
      <c r="G35" s="41">
        <v>778</v>
      </c>
    </row>
    <row r="36" spans="1:7" s="53" customFormat="1" ht="12.75" customHeight="1" x14ac:dyDescent="0.2">
      <c r="A36" s="28" t="s">
        <v>38</v>
      </c>
      <c r="B36" s="40">
        <v>10237</v>
      </c>
      <c r="C36" s="41">
        <v>2650</v>
      </c>
      <c r="D36" s="41">
        <v>1373</v>
      </c>
      <c r="E36" s="40">
        <v>72</v>
      </c>
      <c r="F36" s="40">
        <v>33</v>
      </c>
      <c r="G36" s="41">
        <v>1413</v>
      </c>
    </row>
    <row r="37" spans="1:7" s="53" customFormat="1" x14ac:dyDescent="0.2">
      <c r="A37" s="28" t="s">
        <v>39</v>
      </c>
      <c r="B37" s="40">
        <v>3475</v>
      </c>
      <c r="C37" s="41">
        <v>653</v>
      </c>
      <c r="D37" s="41">
        <v>512</v>
      </c>
      <c r="E37" s="40">
        <v>24</v>
      </c>
      <c r="F37" s="40">
        <v>7</v>
      </c>
      <c r="G37" s="41">
        <v>488</v>
      </c>
    </row>
    <row r="38" spans="1:7" s="53" customFormat="1" x14ac:dyDescent="0.2">
      <c r="A38" s="28" t="s">
        <v>40</v>
      </c>
      <c r="B38" s="40">
        <v>2439</v>
      </c>
      <c r="C38" s="41">
        <v>730</v>
      </c>
      <c r="D38" s="41">
        <v>296</v>
      </c>
      <c r="E38" s="40">
        <v>20</v>
      </c>
      <c r="F38" s="40">
        <v>9</v>
      </c>
      <c r="G38" s="41">
        <v>250</v>
      </c>
    </row>
    <row r="39" spans="1:7" s="53" customFormat="1" x14ac:dyDescent="0.2">
      <c r="A39" s="37" t="s">
        <v>41</v>
      </c>
      <c r="B39" s="46">
        <v>1722</v>
      </c>
      <c r="C39" s="39">
        <v>476</v>
      </c>
      <c r="D39" s="39">
        <v>149</v>
      </c>
      <c r="E39" s="46">
        <v>13</v>
      </c>
      <c r="F39" s="46">
        <v>3</v>
      </c>
      <c r="G39" s="39">
        <v>221</v>
      </c>
    </row>
    <row r="40" spans="1:7" s="53" customFormat="1" x14ac:dyDescent="0.2">
      <c r="A40" s="42" t="s">
        <v>42</v>
      </c>
      <c r="B40" s="38">
        <v>24999</v>
      </c>
      <c r="C40" s="43">
        <v>7088</v>
      </c>
      <c r="D40" s="43">
        <v>1726</v>
      </c>
      <c r="E40" s="38">
        <v>215</v>
      </c>
      <c r="F40" s="38">
        <v>99</v>
      </c>
      <c r="G40" s="43">
        <v>3215</v>
      </c>
    </row>
    <row r="41" spans="1:7" s="53" customFormat="1" x14ac:dyDescent="0.2">
      <c r="A41" s="25" t="s">
        <v>43</v>
      </c>
      <c r="B41" s="44">
        <v>1612</v>
      </c>
      <c r="C41" s="45">
        <v>475</v>
      </c>
      <c r="D41" s="45">
        <v>158</v>
      </c>
      <c r="E41" s="44">
        <v>19</v>
      </c>
      <c r="F41" s="44">
        <v>7</v>
      </c>
      <c r="G41" s="45">
        <v>183</v>
      </c>
    </row>
    <row r="42" spans="1:7" s="53" customFormat="1" x14ac:dyDescent="0.2">
      <c r="A42" s="28" t="s">
        <v>44</v>
      </c>
      <c r="B42" s="40">
        <v>3214</v>
      </c>
      <c r="C42" s="41">
        <v>957</v>
      </c>
      <c r="D42" s="41">
        <v>224</v>
      </c>
      <c r="E42" s="40">
        <v>33</v>
      </c>
      <c r="F42" s="40">
        <v>17</v>
      </c>
      <c r="G42" s="41">
        <v>401</v>
      </c>
    </row>
    <row r="43" spans="1:7" s="53" customFormat="1" x14ac:dyDescent="0.2">
      <c r="A43" s="28" t="s">
        <v>45</v>
      </c>
      <c r="B43" s="40">
        <v>1642</v>
      </c>
      <c r="C43" s="41">
        <v>598</v>
      </c>
      <c r="D43" s="41">
        <v>93</v>
      </c>
      <c r="E43" s="40">
        <v>13</v>
      </c>
      <c r="F43" s="40">
        <v>7</v>
      </c>
      <c r="G43" s="41">
        <v>216</v>
      </c>
    </row>
    <row r="44" spans="1:7" s="53" customFormat="1" x14ac:dyDescent="0.2">
      <c r="A44" s="28" t="s">
        <v>46</v>
      </c>
      <c r="B44" s="40">
        <v>1403</v>
      </c>
      <c r="C44" s="41">
        <v>354</v>
      </c>
      <c r="D44" s="41">
        <v>110</v>
      </c>
      <c r="E44" s="40">
        <v>9</v>
      </c>
      <c r="F44" s="40">
        <v>5</v>
      </c>
      <c r="G44" s="41">
        <v>159</v>
      </c>
    </row>
    <row r="45" spans="1:7" s="53" customFormat="1" x14ac:dyDescent="0.2">
      <c r="A45" s="28" t="s">
        <v>47</v>
      </c>
      <c r="B45" s="40">
        <v>3176</v>
      </c>
      <c r="C45" s="41">
        <v>719</v>
      </c>
      <c r="D45" s="41">
        <v>180</v>
      </c>
      <c r="E45" s="40">
        <v>26</v>
      </c>
      <c r="F45" s="40">
        <v>17</v>
      </c>
      <c r="G45" s="41">
        <v>542</v>
      </c>
    </row>
    <row r="46" spans="1:7" s="53" customFormat="1" x14ac:dyDescent="0.2">
      <c r="A46" s="28" t="s">
        <v>48</v>
      </c>
      <c r="B46" s="40">
        <v>3155</v>
      </c>
      <c r="C46" s="41">
        <v>770</v>
      </c>
      <c r="D46" s="41">
        <v>247</v>
      </c>
      <c r="E46" s="40">
        <v>27</v>
      </c>
      <c r="F46" s="40">
        <v>10</v>
      </c>
      <c r="G46" s="41">
        <v>406</v>
      </c>
    </row>
    <row r="47" spans="1:7" s="53" customFormat="1" x14ac:dyDescent="0.2">
      <c r="A47" s="28" t="s">
        <v>49</v>
      </c>
      <c r="B47" s="40">
        <v>2273</v>
      </c>
      <c r="C47" s="41">
        <v>649</v>
      </c>
      <c r="D47" s="41">
        <v>89</v>
      </c>
      <c r="E47" s="40">
        <v>29</v>
      </c>
      <c r="F47" s="40">
        <v>5</v>
      </c>
      <c r="G47" s="41">
        <v>433</v>
      </c>
    </row>
    <row r="48" spans="1:7" s="53" customFormat="1" x14ac:dyDescent="0.2">
      <c r="A48" s="28" t="s">
        <v>50</v>
      </c>
      <c r="B48" s="40">
        <v>2779</v>
      </c>
      <c r="C48" s="41">
        <v>932</v>
      </c>
      <c r="D48" s="41">
        <v>181</v>
      </c>
      <c r="E48" s="40">
        <v>24</v>
      </c>
      <c r="F48" s="40">
        <v>10</v>
      </c>
      <c r="G48" s="41">
        <v>333</v>
      </c>
    </row>
    <row r="49" spans="1:8" s="53" customFormat="1" x14ac:dyDescent="0.2">
      <c r="A49" s="28" t="s">
        <v>51</v>
      </c>
      <c r="B49" s="40">
        <v>834</v>
      </c>
      <c r="C49" s="41">
        <v>230</v>
      </c>
      <c r="D49" s="41">
        <v>65</v>
      </c>
      <c r="E49" s="40">
        <v>5</v>
      </c>
      <c r="F49" s="40">
        <v>3</v>
      </c>
      <c r="G49" s="41">
        <v>83</v>
      </c>
    </row>
    <row r="50" spans="1:8" s="53" customFormat="1" ht="12" customHeight="1" x14ac:dyDescent="0.2">
      <c r="A50" s="28" t="s">
        <v>52</v>
      </c>
      <c r="B50" s="40">
        <v>937</v>
      </c>
      <c r="C50" s="40">
        <v>256</v>
      </c>
      <c r="D50" s="40">
        <v>32</v>
      </c>
      <c r="E50" s="40">
        <v>13</v>
      </c>
      <c r="F50" s="40">
        <v>4</v>
      </c>
      <c r="G50" s="40">
        <v>100</v>
      </c>
    </row>
    <row r="51" spans="1:8" s="53" customFormat="1" x14ac:dyDescent="0.2">
      <c r="A51" s="37" t="s">
        <v>53</v>
      </c>
      <c r="B51" s="46">
        <v>3974</v>
      </c>
      <c r="C51" s="46">
        <v>1148</v>
      </c>
      <c r="D51" s="46">
        <v>347</v>
      </c>
      <c r="E51" s="46">
        <v>17</v>
      </c>
      <c r="F51" s="46">
        <v>14</v>
      </c>
      <c r="G51" s="46">
        <v>359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276</v>
      </c>
      <c r="G57" s="66"/>
    </row>
    <row r="58" spans="1:8" s="56" customFormat="1" x14ac:dyDescent="0.2">
      <c r="A58" s="68"/>
      <c r="B58" s="106" t="s">
        <v>217</v>
      </c>
      <c r="C58" s="107" t="s">
        <v>218</v>
      </c>
      <c r="D58" s="106" t="s">
        <v>219</v>
      </c>
      <c r="E58" s="106" t="s">
        <v>220</v>
      </c>
      <c r="F58" s="106" t="s">
        <v>221</v>
      </c>
      <c r="G58" s="106" t="s">
        <v>222</v>
      </c>
    </row>
    <row r="59" spans="1:8" s="56" customFormat="1" x14ac:dyDescent="0.2">
      <c r="A59" s="42" t="s">
        <v>54</v>
      </c>
      <c r="B59" s="28">
        <v>70295</v>
      </c>
      <c r="C59" s="28">
        <v>15525</v>
      </c>
      <c r="D59" s="28">
        <v>2827</v>
      </c>
      <c r="E59" s="28">
        <v>768</v>
      </c>
      <c r="F59" s="28">
        <v>349</v>
      </c>
      <c r="G59" s="28">
        <v>12261</v>
      </c>
    </row>
    <row r="60" spans="1:8" s="67" customFormat="1" ht="12.75" customHeight="1" x14ac:dyDescent="0.2">
      <c r="A60" s="25" t="s">
        <v>55</v>
      </c>
      <c r="B60" s="44">
        <v>3066</v>
      </c>
      <c r="C60" s="50">
        <v>684</v>
      </c>
      <c r="D60" s="50">
        <v>244</v>
      </c>
      <c r="E60" s="50">
        <v>15</v>
      </c>
      <c r="F60" s="25">
        <v>15</v>
      </c>
      <c r="G60" s="44">
        <v>301</v>
      </c>
    </row>
    <row r="61" spans="1:8" s="56" customFormat="1" x14ac:dyDescent="0.2">
      <c r="A61" s="28" t="s">
        <v>56</v>
      </c>
      <c r="B61" s="40">
        <v>1288</v>
      </c>
      <c r="C61" s="49">
        <v>416</v>
      </c>
      <c r="D61" s="49">
        <v>67</v>
      </c>
      <c r="E61" s="49">
        <v>13</v>
      </c>
      <c r="F61" s="28">
        <v>10</v>
      </c>
      <c r="G61" s="40">
        <v>167</v>
      </c>
    </row>
    <row r="62" spans="1:8" s="56" customFormat="1" x14ac:dyDescent="0.2">
      <c r="A62" s="28" t="s">
        <v>57</v>
      </c>
      <c r="B62" s="40">
        <v>6056</v>
      </c>
      <c r="C62" s="49">
        <v>1142</v>
      </c>
      <c r="D62" s="49">
        <v>219</v>
      </c>
      <c r="E62" s="49">
        <v>90</v>
      </c>
      <c r="F62" s="28">
        <v>39</v>
      </c>
      <c r="G62" s="40">
        <v>1198</v>
      </c>
    </row>
    <row r="63" spans="1:8" s="53" customFormat="1" x14ac:dyDescent="0.2">
      <c r="A63" s="28" t="s">
        <v>58</v>
      </c>
      <c r="B63" s="40">
        <v>2277</v>
      </c>
      <c r="C63" s="49">
        <v>662</v>
      </c>
      <c r="D63" s="49">
        <v>165</v>
      </c>
      <c r="E63" s="49">
        <v>7</v>
      </c>
      <c r="F63" s="28">
        <v>6</v>
      </c>
      <c r="G63" s="40">
        <v>315</v>
      </c>
    </row>
    <row r="64" spans="1:8" s="53" customFormat="1" x14ac:dyDescent="0.2">
      <c r="A64" s="28" t="s">
        <v>59</v>
      </c>
      <c r="B64" s="40">
        <v>2718</v>
      </c>
      <c r="C64" s="49">
        <v>719</v>
      </c>
      <c r="D64" s="49">
        <v>41</v>
      </c>
      <c r="E64" s="49">
        <v>20</v>
      </c>
      <c r="F64" s="28">
        <v>13</v>
      </c>
      <c r="G64" s="40">
        <v>488</v>
      </c>
    </row>
    <row r="65" spans="1:7" s="53" customFormat="1" x14ac:dyDescent="0.2">
      <c r="A65" s="28" t="s">
        <v>60</v>
      </c>
      <c r="B65" s="40">
        <v>10411</v>
      </c>
      <c r="C65" s="49">
        <v>2181</v>
      </c>
      <c r="D65" s="49">
        <v>419</v>
      </c>
      <c r="E65" s="49">
        <v>93</v>
      </c>
      <c r="F65" s="28">
        <v>37</v>
      </c>
      <c r="G65" s="40">
        <v>1922</v>
      </c>
    </row>
    <row r="66" spans="1:7" s="53" customFormat="1" x14ac:dyDescent="0.2">
      <c r="A66" s="28" t="s">
        <v>61</v>
      </c>
      <c r="B66" s="40">
        <v>2981</v>
      </c>
      <c r="C66" s="49">
        <v>840</v>
      </c>
      <c r="D66" s="49">
        <v>107</v>
      </c>
      <c r="E66" s="49">
        <v>3</v>
      </c>
      <c r="F66" s="28">
        <v>7</v>
      </c>
      <c r="G66" s="40">
        <v>502</v>
      </c>
    </row>
    <row r="67" spans="1:7" s="53" customFormat="1" x14ac:dyDescent="0.2">
      <c r="A67" s="28" t="s">
        <v>62</v>
      </c>
      <c r="B67" s="40">
        <v>9401</v>
      </c>
      <c r="C67" s="49">
        <v>1974</v>
      </c>
      <c r="D67" s="49">
        <v>293</v>
      </c>
      <c r="E67" s="49">
        <v>120</v>
      </c>
      <c r="F67" s="28">
        <v>49</v>
      </c>
      <c r="G67" s="40">
        <v>1645</v>
      </c>
    </row>
    <row r="68" spans="1:7" s="53" customFormat="1" x14ac:dyDescent="0.2">
      <c r="A68" s="28" t="s">
        <v>63</v>
      </c>
      <c r="B68" s="40">
        <v>18243</v>
      </c>
      <c r="C68" s="49">
        <v>3572</v>
      </c>
      <c r="D68" s="49">
        <v>539</v>
      </c>
      <c r="E68" s="49">
        <v>263</v>
      </c>
      <c r="F68" s="28">
        <v>98</v>
      </c>
      <c r="G68" s="40">
        <v>3541</v>
      </c>
    </row>
    <row r="69" spans="1:7" s="53" customFormat="1" x14ac:dyDescent="0.2">
      <c r="A69" s="28" t="s">
        <v>64</v>
      </c>
      <c r="B69" s="40">
        <v>5697</v>
      </c>
      <c r="C69" s="49">
        <v>1353</v>
      </c>
      <c r="D69" s="49">
        <v>356</v>
      </c>
      <c r="E69" s="49">
        <v>52</v>
      </c>
      <c r="F69" s="28">
        <v>26</v>
      </c>
      <c r="G69" s="40">
        <v>965</v>
      </c>
    </row>
    <row r="70" spans="1:7" s="53" customFormat="1" x14ac:dyDescent="0.2">
      <c r="A70" s="28" t="s">
        <v>65</v>
      </c>
      <c r="B70" s="40">
        <v>3328</v>
      </c>
      <c r="C70" s="49">
        <v>729</v>
      </c>
      <c r="D70" s="49">
        <v>171</v>
      </c>
      <c r="E70" s="49">
        <v>17</v>
      </c>
      <c r="F70" s="28">
        <v>14</v>
      </c>
      <c r="G70" s="40">
        <v>458</v>
      </c>
    </row>
    <row r="71" spans="1:7" s="53" customFormat="1" x14ac:dyDescent="0.2">
      <c r="A71" s="28" t="s">
        <v>66</v>
      </c>
      <c r="B71" s="40">
        <v>2157</v>
      </c>
      <c r="C71" s="49">
        <v>640</v>
      </c>
      <c r="D71" s="49">
        <v>88</v>
      </c>
      <c r="E71" s="49">
        <v>30</v>
      </c>
      <c r="F71" s="28">
        <v>19</v>
      </c>
      <c r="G71" s="40">
        <v>354</v>
      </c>
    </row>
    <row r="72" spans="1:7" s="53" customFormat="1" x14ac:dyDescent="0.2">
      <c r="A72" s="28" t="s">
        <v>67</v>
      </c>
      <c r="B72" s="40">
        <v>2672</v>
      </c>
      <c r="C72" s="49">
        <v>613</v>
      </c>
      <c r="D72" s="49">
        <v>118</v>
      </c>
      <c r="E72" s="49">
        <v>45</v>
      </c>
      <c r="F72" s="28">
        <v>16</v>
      </c>
      <c r="G72" s="40">
        <v>405</v>
      </c>
    </row>
    <row r="73" spans="1:7" s="53" customFormat="1" x14ac:dyDescent="0.2">
      <c r="A73" s="42" t="s">
        <v>68</v>
      </c>
      <c r="B73" s="38">
        <v>87752</v>
      </c>
      <c r="C73" s="43">
        <v>12326</v>
      </c>
      <c r="D73" s="43">
        <v>2524</v>
      </c>
      <c r="E73" s="38">
        <v>1073</v>
      </c>
      <c r="F73" s="38">
        <v>395</v>
      </c>
      <c r="G73" s="43">
        <v>19911</v>
      </c>
    </row>
    <row r="74" spans="1:7" s="53" customFormat="1" x14ac:dyDescent="0.2">
      <c r="A74" s="28" t="s">
        <v>69</v>
      </c>
      <c r="B74" s="40">
        <v>7743</v>
      </c>
      <c r="C74" s="49">
        <v>1207</v>
      </c>
      <c r="D74" s="49">
        <v>206</v>
      </c>
      <c r="E74" s="49">
        <v>87</v>
      </c>
      <c r="F74" s="28">
        <v>34</v>
      </c>
      <c r="G74" s="40">
        <v>1822</v>
      </c>
    </row>
    <row r="75" spans="1:7" s="53" customFormat="1" x14ac:dyDescent="0.2">
      <c r="A75" s="28" t="s">
        <v>70</v>
      </c>
      <c r="B75" s="40">
        <v>4309</v>
      </c>
      <c r="C75" s="49">
        <v>966</v>
      </c>
      <c r="D75" s="49">
        <v>167</v>
      </c>
      <c r="E75" s="49">
        <v>29</v>
      </c>
      <c r="F75" s="28">
        <v>21</v>
      </c>
      <c r="G75" s="40">
        <v>643</v>
      </c>
    </row>
    <row r="76" spans="1:7" s="53" customFormat="1" x14ac:dyDescent="0.2">
      <c r="A76" s="28" t="s">
        <v>71</v>
      </c>
      <c r="B76" s="40">
        <v>12263</v>
      </c>
      <c r="C76" s="49">
        <v>1062</v>
      </c>
      <c r="D76" s="49">
        <v>257</v>
      </c>
      <c r="E76" s="49">
        <v>146</v>
      </c>
      <c r="F76" s="28">
        <v>73</v>
      </c>
      <c r="G76" s="40">
        <v>3052</v>
      </c>
    </row>
    <row r="77" spans="1:7" s="53" customFormat="1" x14ac:dyDescent="0.2">
      <c r="A77" s="28" t="s">
        <v>72</v>
      </c>
      <c r="B77" s="40">
        <v>4971</v>
      </c>
      <c r="C77" s="49">
        <v>945</v>
      </c>
      <c r="D77" s="49">
        <v>89</v>
      </c>
      <c r="E77" s="49">
        <v>94</v>
      </c>
      <c r="F77" s="28">
        <v>34</v>
      </c>
      <c r="G77" s="40">
        <v>1113</v>
      </c>
    </row>
    <row r="78" spans="1:7" s="53" customFormat="1" x14ac:dyDescent="0.2">
      <c r="A78" s="28" t="s">
        <v>73</v>
      </c>
      <c r="B78" s="40">
        <v>1393</v>
      </c>
      <c r="C78" s="49">
        <v>290</v>
      </c>
      <c r="D78" s="49">
        <v>44</v>
      </c>
      <c r="E78" s="49">
        <v>12</v>
      </c>
      <c r="F78" s="28">
        <v>8</v>
      </c>
      <c r="G78" s="40">
        <v>248</v>
      </c>
    </row>
    <row r="79" spans="1:7" s="53" customFormat="1" x14ac:dyDescent="0.2">
      <c r="A79" s="28" t="s">
        <v>74</v>
      </c>
      <c r="B79" s="40">
        <v>7591</v>
      </c>
      <c r="C79" s="49">
        <v>941</v>
      </c>
      <c r="D79" s="49">
        <v>299</v>
      </c>
      <c r="E79" s="49">
        <v>76</v>
      </c>
      <c r="F79" s="28">
        <v>27</v>
      </c>
      <c r="G79" s="40">
        <v>1654</v>
      </c>
    </row>
    <row r="80" spans="1:7" s="53" customFormat="1" x14ac:dyDescent="0.2">
      <c r="A80" s="28" t="s">
        <v>75</v>
      </c>
      <c r="B80" s="40">
        <v>13694</v>
      </c>
      <c r="C80" s="49">
        <v>1755</v>
      </c>
      <c r="D80" s="49">
        <v>485</v>
      </c>
      <c r="E80" s="49">
        <v>85</v>
      </c>
      <c r="F80" s="28">
        <v>30</v>
      </c>
      <c r="G80" s="40">
        <v>2949</v>
      </c>
    </row>
    <row r="81" spans="1:7" s="53" customFormat="1" x14ac:dyDescent="0.2">
      <c r="A81" s="28" t="s">
        <v>76</v>
      </c>
      <c r="B81" s="40">
        <v>9208</v>
      </c>
      <c r="C81" s="49">
        <v>766</v>
      </c>
      <c r="D81" s="49">
        <v>279</v>
      </c>
      <c r="E81" s="49">
        <v>169</v>
      </c>
      <c r="F81" s="28">
        <v>22</v>
      </c>
      <c r="G81" s="40">
        <v>2335</v>
      </c>
    </row>
    <row r="82" spans="1:7" s="53" customFormat="1" x14ac:dyDescent="0.2">
      <c r="A82" s="28" t="s">
        <v>77</v>
      </c>
      <c r="B82" s="40">
        <v>4012</v>
      </c>
      <c r="C82" s="49">
        <v>1146</v>
      </c>
      <c r="D82" s="49">
        <v>97</v>
      </c>
      <c r="E82" s="49">
        <v>53</v>
      </c>
      <c r="F82" s="28">
        <v>27</v>
      </c>
      <c r="G82" s="40">
        <v>662</v>
      </c>
    </row>
    <row r="83" spans="1:7" s="53" customFormat="1" x14ac:dyDescent="0.2">
      <c r="A83" s="28" t="s">
        <v>78</v>
      </c>
      <c r="B83" s="40">
        <v>4507</v>
      </c>
      <c r="C83" s="49">
        <v>390</v>
      </c>
      <c r="D83" s="49">
        <v>167</v>
      </c>
      <c r="E83" s="49">
        <v>85</v>
      </c>
      <c r="F83" s="28">
        <v>23</v>
      </c>
      <c r="G83" s="40">
        <v>1321</v>
      </c>
    </row>
    <row r="84" spans="1:7" s="53" customFormat="1" x14ac:dyDescent="0.2">
      <c r="A84" s="28" t="s">
        <v>79</v>
      </c>
      <c r="B84" s="40">
        <v>2290</v>
      </c>
      <c r="C84" s="49">
        <v>434</v>
      </c>
      <c r="D84" s="49">
        <v>58</v>
      </c>
      <c r="E84" s="49">
        <v>43</v>
      </c>
      <c r="F84" s="28">
        <v>15</v>
      </c>
      <c r="G84" s="40">
        <v>466</v>
      </c>
    </row>
    <row r="85" spans="1:7" s="53" customFormat="1" x14ac:dyDescent="0.2">
      <c r="A85" s="28" t="s">
        <v>80</v>
      </c>
      <c r="B85" s="40">
        <v>3513</v>
      </c>
      <c r="C85" s="49">
        <v>628</v>
      </c>
      <c r="D85" s="49">
        <v>82</v>
      </c>
      <c r="E85" s="49">
        <v>38</v>
      </c>
      <c r="F85" s="28">
        <v>19</v>
      </c>
      <c r="G85" s="40">
        <v>780</v>
      </c>
    </row>
    <row r="86" spans="1:7" s="53" customFormat="1" x14ac:dyDescent="0.2">
      <c r="A86" s="28" t="s">
        <v>81</v>
      </c>
      <c r="B86" s="40">
        <v>12258</v>
      </c>
      <c r="C86" s="49">
        <v>1796</v>
      </c>
      <c r="D86" s="49">
        <v>294</v>
      </c>
      <c r="E86" s="49">
        <v>156</v>
      </c>
      <c r="F86" s="28">
        <v>62</v>
      </c>
      <c r="G86" s="40">
        <v>2866</v>
      </c>
    </row>
    <row r="87" spans="1:7" s="53" customFormat="1" x14ac:dyDescent="0.2">
      <c r="A87" s="42" t="s">
        <v>82</v>
      </c>
      <c r="B87" s="38">
        <v>90079</v>
      </c>
      <c r="C87" s="48">
        <v>15567</v>
      </c>
      <c r="D87" s="48">
        <v>3240</v>
      </c>
      <c r="E87" s="48">
        <v>797</v>
      </c>
      <c r="F87" s="42">
        <v>447</v>
      </c>
      <c r="G87" s="38">
        <v>17996</v>
      </c>
    </row>
    <row r="88" spans="1:7" s="53" customFormat="1" x14ac:dyDescent="0.2">
      <c r="A88" s="28" t="s">
        <v>83</v>
      </c>
      <c r="B88" s="40">
        <v>4617</v>
      </c>
      <c r="C88" s="49">
        <v>587</v>
      </c>
      <c r="D88" s="49">
        <v>109</v>
      </c>
      <c r="E88" s="49">
        <v>22</v>
      </c>
      <c r="F88" s="28">
        <v>15</v>
      </c>
      <c r="G88" s="40">
        <v>1204</v>
      </c>
    </row>
    <row r="89" spans="1:7" s="53" customFormat="1" x14ac:dyDescent="0.2">
      <c r="A89" s="28" t="s">
        <v>84</v>
      </c>
      <c r="B89" s="40">
        <v>2911</v>
      </c>
      <c r="C89" s="49">
        <v>615</v>
      </c>
      <c r="D89" s="49">
        <v>193</v>
      </c>
      <c r="E89" s="49">
        <v>29</v>
      </c>
      <c r="F89" s="28">
        <v>13</v>
      </c>
      <c r="G89" s="40">
        <v>356</v>
      </c>
    </row>
    <row r="90" spans="1:7" s="53" customFormat="1" x14ac:dyDescent="0.2">
      <c r="A90" s="28" t="s">
        <v>85</v>
      </c>
      <c r="B90" s="40">
        <v>4934</v>
      </c>
      <c r="C90" s="49">
        <v>760</v>
      </c>
      <c r="D90" s="49">
        <v>184</v>
      </c>
      <c r="E90" s="49">
        <v>18</v>
      </c>
      <c r="F90" s="28">
        <v>15</v>
      </c>
      <c r="G90" s="40">
        <v>812</v>
      </c>
    </row>
    <row r="91" spans="1:7" s="53" customFormat="1" x14ac:dyDescent="0.2">
      <c r="A91" s="28" t="s">
        <v>86</v>
      </c>
      <c r="B91" s="40">
        <v>1383</v>
      </c>
      <c r="C91" s="49">
        <v>293</v>
      </c>
      <c r="D91" s="49">
        <v>56</v>
      </c>
      <c r="E91" s="49">
        <v>19</v>
      </c>
      <c r="F91" s="28">
        <v>10</v>
      </c>
      <c r="G91" s="40">
        <v>150</v>
      </c>
    </row>
    <row r="92" spans="1:7" s="53" customFormat="1" x14ac:dyDescent="0.2">
      <c r="A92" s="28" t="s">
        <v>87</v>
      </c>
      <c r="B92" s="40">
        <v>3271</v>
      </c>
      <c r="C92" s="49">
        <v>849</v>
      </c>
      <c r="D92" s="49">
        <v>81</v>
      </c>
      <c r="E92" s="49">
        <v>26</v>
      </c>
      <c r="F92" s="28">
        <v>8</v>
      </c>
      <c r="G92" s="40">
        <v>429</v>
      </c>
    </row>
    <row r="93" spans="1:7" s="53" customFormat="1" x14ac:dyDescent="0.2">
      <c r="A93" s="28" t="s">
        <v>88</v>
      </c>
      <c r="B93" s="40">
        <v>15797</v>
      </c>
      <c r="C93" s="49">
        <v>1826</v>
      </c>
      <c r="D93" s="49">
        <v>490</v>
      </c>
      <c r="E93" s="49">
        <v>125</v>
      </c>
      <c r="F93" s="28">
        <v>77</v>
      </c>
      <c r="G93" s="40">
        <v>3652</v>
      </c>
    </row>
    <row r="94" spans="1:7" s="53" customFormat="1" ht="12" customHeight="1" x14ac:dyDescent="0.2">
      <c r="A94" s="28" t="s">
        <v>89</v>
      </c>
      <c r="B94" s="40">
        <v>12526</v>
      </c>
      <c r="C94" s="49">
        <v>2426</v>
      </c>
      <c r="D94" s="49">
        <v>488</v>
      </c>
      <c r="E94" s="49">
        <v>159</v>
      </c>
      <c r="F94" s="28">
        <v>75</v>
      </c>
      <c r="G94" s="40">
        <v>2276</v>
      </c>
    </row>
    <row r="95" spans="1:7" s="53" customFormat="1" ht="12.75" customHeight="1" x14ac:dyDescent="0.2">
      <c r="A95" s="28" t="s">
        <v>90</v>
      </c>
      <c r="B95" s="40">
        <v>12124</v>
      </c>
      <c r="C95" s="49">
        <v>2549</v>
      </c>
      <c r="D95" s="49">
        <v>336</v>
      </c>
      <c r="E95" s="49">
        <v>81</v>
      </c>
      <c r="F95" s="28">
        <v>58</v>
      </c>
      <c r="G95" s="40">
        <v>2261</v>
      </c>
    </row>
    <row r="96" spans="1:7" s="53" customFormat="1" x14ac:dyDescent="0.2">
      <c r="A96" s="28" t="s">
        <v>91</v>
      </c>
      <c r="B96" s="40">
        <v>3175</v>
      </c>
      <c r="C96" s="49">
        <v>784</v>
      </c>
      <c r="D96" s="49">
        <v>126</v>
      </c>
      <c r="E96" s="49">
        <v>48</v>
      </c>
      <c r="F96" s="28">
        <v>14</v>
      </c>
      <c r="G96" s="40">
        <v>493</v>
      </c>
    </row>
    <row r="97" spans="1:7" s="53" customFormat="1" x14ac:dyDescent="0.2">
      <c r="A97" s="28" t="s">
        <v>92</v>
      </c>
      <c r="B97" s="40">
        <v>12734</v>
      </c>
      <c r="C97" s="49">
        <v>1418</v>
      </c>
      <c r="D97" s="49">
        <v>303</v>
      </c>
      <c r="E97" s="49">
        <v>145</v>
      </c>
      <c r="F97" s="28">
        <v>91</v>
      </c>
      <c r="G97" s="40">
        <v>3223</v>
      </c>
    </row>
    <row r="98" spans="1:7" s="53" customFormat="1" x14ac:dyDescent="0.2">
      <c r="A98" s="37" t="s">
        <v>93</v>
      </c>
      <c r="B98" s="46">
        <v>16607</v>
      </c>
      <c r="C98" s="51">
        <v>3460</v>
      </c>
      <c r="D98" s="51">
        <v>874</v>
      </c>
      <c r="E98" s="51">
        <v>125</v>
      </c>
      <c r="F98" s="37">
        <v>71</v>
      </c>
      <c r="G98" s="46">
        <v>3140</v>
      </c>
    </row>
    <row r="99" spans="1:7" x14ac:dyDescent="0.2">
      <c r="A99" s="9"/>
      <c r="B99" s="52"/>
      <c r="C99" s="52"/>
      <c r="D99" s="52"/>
      <c r="E99" s="52"/>
      <c r="F99" s="52"/>
      <c r="G99" s="52"/>
    </row>
    <row r="100" spans="1:7" x14ac:dyDescent="0.2">
      <c r="A100" s="9" t="s">
        <v>127</v>
      </c>
      <c r="B100" s="53"/>
      <c r="C100" s="53"/>
      <c r="D100" s="53"/>
      <c r="E100" s="53"/>
      <c r="F100" s="53"/>
      <c r="G100" s="53"/>
    </row>
    <row r="101" spans="1:7" x14ac:dyDescent="0.2">
      <c r="A101" s="6" t="s">
        <v>232</v>
      </c>
      <c r="B101" s="53"/>
      <c r="C101" s="53"/>
      <c r="D101" s="53"/>
      <c r="E101" s="53"/>
      <c r="F101" s="53"/>
      <c r="G101" s="53"/>
    </row>
    <row r="102" spans="1:7" x14ac:dyDescent="0.2">
      <c r="A102" s="238" t="s">
        <v>237</v>
      </c>
      <c r="B102" s="239"/>
      <c r="C102" s="239"/>
      <c r="D102" s="239"/>
      <c r="E102" s="239"/>
      <c r="F102" s="239"/>
      <c r="G102" s="239"/>
    </row>
    <row r="103" spans="1:7" x14ac:dyDescent="0.2">
      <c r="A103" s="239"/>
      <c r="B103" s="239"/>
      <c r="C103" s="239"/>
      <c r="D103" s="239"/>
      <c r="E103" s="239"/>
      <c r="F103" s="239"/>
      <c r="G103" s="239"/>
    </row>
    <row r="104" spans="1:7" s="54" customFormat="1" x14ac:dyDescent="0.2">
      <c r="A104" s="238" t="s">
        <v>236</v>
      </c>
      <c r="B104" s="239"/>
      <c r="C104" s="239"/>
      <c r="D104" s="239"/>
      <c r="E104" s="239"/>
      <c r="F104" s="239"/>
      <c r="G104" s="239"/>
    </row>
    <row r="105" spans="1:7" s="54" customFormat="1" x14ac:dyDescent="0.2">
      <c r="A105" s="239"/>
      <c r="B105" s="239"/>
      <c r="C105" s="239"/>
      <c r="D105" s="239"/>
      <c r="E105" s="239"/>
      <c r="F105" s="239"/>
      <c r="G105" s="239"/>
    </row>
    <row r="106" spans="1:7" x14ac:dyDescent="0.2">
      <c r="A106" s="6" t="s">
        <v>233</v>
      </c>
      <c r="B106" s="53"/>
      <c r="C106" s="53"/>
      <c r="D106" s="53"/>
      <c r="E106" s="53"/>
      <c r="F106" s="53"/>
      <c r="G106" s="53"/>
    </row>
    <row r="107" spans="1:7" x14ac:dyDescent="0.2">
      <c r="A107" s="6" t="s">
        <v>234</v>
      </c>
      <c r="B107" s="53"/>
      <c r="C107" s="53"/>
      <c r="D107" s="53"/>
      <c r="E107" s="53"/>
      <c r="F107" s="53"/>
      <c r="G107" s="53"/>
    </row>
    <row r="108" spans="1:7" x14ac:dyDescent="0.2">
      <c r="A108" s="6" t="s">
        <v>235</v>
      </c>
      <c r="B108" s="53"/>
      <c r="C108" s="53"/>
      <c r="D108" s="53"/>
      <c r="E108" s="53"/>
      <c r="F108" s="53"/>
      <c r="G108" s="53"/>
    </row>
    <row r="109" spans="1:7" x14ac:dyDescent="0.2">
      <c r="A109" s="6"/>
      <c r="B109" s="53"/>
      <c r="C109" s="53"/>
      <c r="D109" s="53"/>
      <c r="E109" s="53"/>
      <c r="F109" s="53"/>
      <c r="G109" s="53"/>
    </row>
    <row r="110" spans="1:7" x14ac:dyDescent="0.2">
      <c r="A110" s="6"/>
      <c r="B110" s="53"/>
      <c r="C110" s="53"/>
      <c r="D110" s="53"/>
      <c r="E110" s="53"/>
      <c r="F110" s="53"/>
      <c r="G110" s="53"/>
    </row>
    <row r="111" spans="1:7" x14ac:dyDescent="0.2">
      <c r="A111" s="6"/>
      <c r="B111" s="53"/>
      <c r="C111" s="53"/>
      <c r="D111" s="53"/>
      <c r="E111" s="53"/>
      <c r="F111" s="53"/>
      <c r="G111" s="53"/>
    </row>
    <row r="112" spans="1:7" x14ac:dyDescent="0.2">
      <c r="A112" s="9"/>
      <c r="B112" s="53"/>
      <c r="C112" s="53"/>
      <c r="D112" s="53"/>
      <c r="E112" s="53"/>
      <c r="F112" s="53"/>
      <c r="G112" s="53"/>
    </row>
    <row r="113" spans="1:8" x14ac:dyDescent="0.2">
      <c r="A113" s="6"/>
      <c r="B113" s="53"/>
      <c r="C113" s="53"/>
      <c r="D113" s="53"/>
      <c r="E113" s="53"/>
      <c r="F113" s="53"/>
      <c r="G113" s="53"/>
      <c r="H113" s="143">
        <v>17</v>
      </c>
    </row>
    <row r="114" spans="1:8" x14ac:dyDescent="0.2">
      <c r="A114" s="9"/>
      <c r="B114" s="53"/>
      <c r="C114" s="53"/>
      <c r="D114" s="53"/>
      <c r="E114" s="53"/>
      <c r="F114" s="53"/>
      <c r="G114" s="53"/>
    </row>
    <row r="115" spans="1:8" x14ac:dyDescent="0.2">
      <c r="A115" s="9"/>
      <c r="B115" s="53"/>
      <c r="C115" s="53"/>
      <c r="D115" s="53"/>
      <c r="E115" s="53"/>
      <c r="F115" s="53"/>
      <c r="G115" s="53"/>
    </row>
    <row r="116" spans="1:8" x14ac:dyDescent="0.2">
      <c r="A116" s="9"/>
      <c r="B116" s="53"/>
      <c r="C116" s="53"/>
      <c r="E116" s="53"/>
      <c r="F116" s="53"/>
      <c r="G116" s="53"/>
    </row>
    <row r="117" spans="1:8" x14ac:dyDescent="0.2">
      <c r="A117" s="6"/>
      <c r="B117" s="53"/>
      <c r="C117" s="53"/>
      <c r="D117" s="53"/>
      <c r="E117" s="53"/>
      <c r="F117" s="53"/>
      <c r="G117" s="53"/>
    </row>
    <row r="118" spans="1:8" x14ac:dyDescent="0.2">
      <c r="A118" s="53"/>
      <c r="B118" s="53"/>
      <c r="C118" s="53"/>
      <c r="D118" s="53"/>
      <c r="E118" s="53"/>
      <c r="F118" s="53"/>
      <c r="G118" s="53"/>
    </row>
    <row r="119" spans="1:8" x14ac:dyDescent="0.2">
      <c r="A119" s="53"/>
      <c r="B119" s="53"/>
      <c r="C119" s="53"/>
      <c r="D119" s="53"/>
      <c r="E119" s="53"/>
      <c r="F119" s="53"/>
      <c r="G119" s="53"/>
    </row>
    <row r="120" spans="1:8" x14ac:dyDescent="0.2">
      <c r="A120" s="53"/>
      <c r="B120" s="53"/>
      <c r="C120" s="53"/>
      <c r="D120" s="53"/>
      <c r="E120" s="53"/>
      <c r="F120" s="53"/>
      <c r="G120" s="53"/>
    </row>
    <row r="121" spans="1:8" x14ac:dyDescent="0.2">
      <c r="A121" s="53"/>
      <c r="B121" s="53"/>
      <c r="C121" s="53"/>
      <c r="D121" s="53"/>
      <c r="E121" s="53"/>
      <c r="F121" s="53"/>
      <c r="G121" s="53"/>
    </row>
    <row r="122" spans="1:8" x14ac:dyDescent="0.2">
      <c r="A122" s="53"/>
      <c r="B122" s="53"/>
      <c r="C122" s="53"/>
      <c r="D122" s="53"/>
      <c r="E122" s="53"/>
      <c r="F122" s="53"/>
      <c r="G122" s="53"/>
    </row>
    <row r="123" spans="1:8" x14ac:dyDescent="0.2">
      <c r="A123" s="53"/>
      <c r="B123" s="53"/>
      <c r="C123" s="53"/>
      <c r="D123" s="53"/>
      <c r="E123" s="53"/>
      <c r="F123" s="53"/>
      <c r="G123" s="53"/>
    </row>
    <row r="124" spans="1:8" x14ac:dyDescent="0.2">
      <c r="A124" s="53"/>
      <c r="B124" s="53"/>
      <c r="C124" s="53"/>
      <c r="D124" s="53"/>
      <c r="E124" s="53"/>
      <c r="F124" s="53"/>
      <c r="G124" s="53"/>
    </row>
    <row r="125" spans="1:8" x14ac:dyDescent="0.2">
      <c r="A125" s="53"/>
      <c r="B125" s="53"/>
      <c r="C125" s="53"/>
      <c r="D125" s="53"/>
      <c r="E125" s="53"/>
      <c r="F125" s="53"/>
      <c r="G125" s="53"/>
    </row>
    <row r="126" spans="1:8" x14ac:dyDescent="0.2">
      <c r="A126" s="53"/>
      <c r="B126" s="53"/>
      <c r="C126" s="53"/>
      <c r="D126" s="53"/>
      <c r="E126" s="53"/>
      <c r="F126" s="53"/>
      <c r="G126" s="53"/>
    </row>
    <row r="127" spans="1:8" x14ac:dyDescent="0.2">
      <c r="A127" s="53"/>
      <c r="B127" s="53"/>
      <c r="C127" s="53"/>
      <c r="D127" s="53"/>
      <c r="E127" s="53"/>
      <c r="F127" s="53"/>
      <c r="G127" s="53"/>
    </row>
    <row r="128" spans="1:8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  <row r="204" spans="1:7" x14ac:dyDescent="0.2">
      <c r="A204" s="53"/>
      <c r="B204" s="53"/>
      <c r="C204" s="53"/>
      <c r="D204" s="53"/>
      <c r="E204" s="53"/>
      <c r="F204" s="53"/>
      <c r="G204" s="53"/>
    </row>
  </sheetData>
  <mergeCells count="2">
    <mergeCell ref="A102:G103"/>
    <mergeCell ref="A104:G105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2012-04-16T12:34:32Z</cp:lastPrinted>
  <dcterms:created xsi:type="dcterms:W3CDTF">2006-04-18T07:46:45Z</dcterms:created>
  <dcterms:modified xsi:type="dcterms:W3CDTF">2012-06-14T13:17:35Z</dcterms:modified>
</cp:coreProperties>
</file>