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65" windowWidth="9600" windowHeight="11580" activeTab="1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I76" i="3" l="1"/>
  <c r="E98" i="6" l="1"/>
  <c r="E8" i="6"/>
  <c r="C27" i="12" l="1"/>
  <c r="I20" i="3"/>
  <c r="I4" i="3"/>
  <c r="B27" i="12" l="1"/>
  <c r="C9" i="12"/>
  <c r="B9" i="12"/>
  <c r="H76" i="3"/>
  <c r="H64" i="3"/>
  <c r="H20" i="3"/>
  <c r="H4" i="3"/>
  <c r="H12" i="2" l="1"/>
  <c r="G64" i="3" l="1"/>
  <c r="G20" i="3"/>
  <c r="G4" i="3"/>
  <c r="G76" i="3" s="1"/>
  <c r="F64" i="3" l="1"/>
  <c r="F20" i="3"/>
  <c r="F4" i="3" l="1"/>
  <c r="F76" i="3" s="1"/>
  <c r="E64" i="3" l="1"/>
  <c r="E20" i="3"/>
  <c r="E4" i="3"/>
  <c r="E76" i="3" s="1"/>
  <c r="D64" i="3" l="1"/>
  <c r="D20" i="3"/>
  <c r="D4" i="3"/>
  <c r="D76" i="3" s="1"/>
  <c r="C64" i="3" l="1"/>
  <c r="C20" i="3"/>
  <c r="C4" i="3"/>
  <c r="C76" i="3" s="1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C50" i="12" l="1"/>
  <c r="B50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<sst xmlns="http://schemas.openxmlformats.org/spreadsheetml/2006/main" count="906" uniqueCount="366">
  <si>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</si>
  <si>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</si>
  <si>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</si>
  <si>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</si>
  <si>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</si>
  <si>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</si>
  <si>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</si>
  <si>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</si>
  <si>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</si>
  <si>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</si>
  <si>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</si>
  <si>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</si>
  <si>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</si>
  <si>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</si>
  <si>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</si>
  <si>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</si>
  <si>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</si>
  <si>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</si>
  <si>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</si>
  <si>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</si>
  <si>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</si>
  <si>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</si>
  <si>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</si>
  <si>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</si>
  <si>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</si>
  <si>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</si>
  <si>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</si>
  <si>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</si>
  <si>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</si>
  <si>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</si>
  <si>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</si>
  <si>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</si>
  <si>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</si>
  <si>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</si>
  <si>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</si>
  <si>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</si>
  <si>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</si>
  <si>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</si>
  <si>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</si>
  <si>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</si>
  <si>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</si>
  <si>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</si>
  <si>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</si>
  <si>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</si>
  <si>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</si>
  <si>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</si>
  <si>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</si>
  <si>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</si>
  <si>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</si>
  <si>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</si>
  <si>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</si>
  <si>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</si>
  <si>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</si>
  <si>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</si>
  <si>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</si>
  <si>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</si>
  <si>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</si>
  <si>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</si>
  <si>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</si>
  <si>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</si>
  <si>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</si>
  <si>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</si>
  <si>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</si>
  <si>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</si>
  <si>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</si>
  <si>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</si>
  <si>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</si>
  <si>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</si>
  <si>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</si>
  <si>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</si>
  <si>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</si>
  <si>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</si>
  <si>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</si>
  <si>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</si>
  <si>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</si>
  <si>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</si>
  <si>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</si>
  <si>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</si>
  <si>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</si>
  <si>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</si>
  <si>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</si>
  <si>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</si>
  <si>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</si>
  <si>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</si>
  <si>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</si>
  <si>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</si>
  <si>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</si>
  <si>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</si>
  <si>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</si>
  <si>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</si>
  <si>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</si>
  <si>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</si>
  <si>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</si>
  <si>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</si>
  <si>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</si>
  <si>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</si>
  <si>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</si>
  <si>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</si>
  <si>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</si>
  <si>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</si>
  <si>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</si>
  <si>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</si>
  <si>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</si>
  <si>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</si>
  <si>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</si>
  <si>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</si>
  <si>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</si>
  <si>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</si>
  <si>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</si>
  <si>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</si>
  <si>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</si>
  <si>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</si>
  <si>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</si>
  <si>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</si>
  <si>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</si>
  <si>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</si>
  <si>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</si>
  <si>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</si>
  <si>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</si>
  <si>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</si>
  <si>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</si>
  <si>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</si>
  <si>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</si>
  <si>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</si>
  <si>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</si>
  <si>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</si>
  <si>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</si>
  <si>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</si>
  <si>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</si>
  <si>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</si>
  <si>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</si>
  <si>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</si>
  <si>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</si>
  <si>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</si>
  <si>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</si>
  <si>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</si>
  <si>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</si>
  <si>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</si>
  <si>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</si>
  <si>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</si>
  <si>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</si>
  <si>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</si>
  <si>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</si>
  <si>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</si>
  <si>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</si>
  <si>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</si>
  <si>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</si>
  <si>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</si>
  <si>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</si>
  <si>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</si>
  <si>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</si>
  <si>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</si>
  <si>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</si>
  <si>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</si>
  <si>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</si>
  <si>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</si>
  <si>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</si>
  <si>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</si>
  <si>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</si>
  <si>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</si>
  <si>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</si>
  <si>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</si>
  <si>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</si>
  <si>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</si>
  <si>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</si>
  <si>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</si>
  <si>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</si>
  <si>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</si>
  <si>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</si>
  <si>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</si>
  <si>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</si>
  <si>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</si>
  <si>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</si>
  <si>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</si>
  <si>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</si>
  <si>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</si>
  <si>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</si>
  <si>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</si>
  <si>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</si>
  <si>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</si>
  <si>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</si>
  <si>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</si>
  <si>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</si>
  <si>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</si>
  <si>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</si>
  <si>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</si>
  <si>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</si>
  <si>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</si>
  <si>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</si>
  <si>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</si>
  <si>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</si>
  <si>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</si>
  <si>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</si>
  <si>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</si>
  <si>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</si>
  <si>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</si>
  <si>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</si>
  <si>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</si>
  <si>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</si>
  <si>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</si>
  <si>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</si>
  <si>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</si>
  <si>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</si>
  <si>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</si>
  <si>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</si>
  <si>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</si>
  <si>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</si>
  <si>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</si>
  <si>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</si>
  <si>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</si>
  <si>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</si>
  <si>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</si>
  <si>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</si>
  <si>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</si>
  <si>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</si>
  <si>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</si>
  <si>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</si>
  <si>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</si>
  <si>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</si>
  <si>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</si>
  <si>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</si>
  <si>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</si>
  <si>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</si>
  <si>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</si>
  <si>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</si>
  <si>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</si>
  <si>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</si>
  <si>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</si>
  <si>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</si>
  <si>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</si>
  <si>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</si>
  <si>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</si>
  <si>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</si>
  <si>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</si>
  <si>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</si>
  <si>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</si>
  <si>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</si>
  <si>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</si>
  <si>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</si>
  <si>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</si>
  <si>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</si>
  <si>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</si>
  <si>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</si>
  <si>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</si>
  <si>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</si>
  <si>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</si>
  <si>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</si>
  <si>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</si>
  <si>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</si>
  <si>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</si>
  <si>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</si>
  <si>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</si>
  <si>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</si>
  <si>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</si>
  <si>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</si>
  <si>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</si>
  <si>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</si>
  <si>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</si>
  <si>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</si>
  <si>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</si>
  <si>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</si>
  <si>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</si>
  <si>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</si>
  <si>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</si>
  <si>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</si>
  <si>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</si>
  <si>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</si>
  <si>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</si>
  <si>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</si>
  <si>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</si>
  <si>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</si>
  <si>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</si>
  <si>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</si>
  <si>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</si>
  <si>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</si>
  <si>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</si>
  <si>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</si>
  <si>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</si>
  <si>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</si>
  <si>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</si>
  <si>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</si>
  <si>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</si>
  <si>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</si>
  <si>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</si>
  <si>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</si>
  <si>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</si>
  <si>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</si>
  <si>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</si>
  <si>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</si>
  <si>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</si>
  <si>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</si>
  <si>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</si>
  <si>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</si>
  <si>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</si>
  <si>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</si>
  <si>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</si>
  <si>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</si>
  <si>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</si>
  <si>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</si>
  <si>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</si>
  <si>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</si>
  <si>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</si>
  <si>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</si>
  <si>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</si>
  <si>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</si>
  <si>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</si>
  <si>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</si>
  <si>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</si>
  <si>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</si>
  <si>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</si>
  <si>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</si>
  <si>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</si>
  <si>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</si>
  <si>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</si>
  <si>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</si>
  <si>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</si>
  <si>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</si>
  <si>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</si>
  <si>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</si>
  <si>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</si>
  <si>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</si>
  <si>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</si>
  <si>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</si>
  <si>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</si>
  <si>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</si>
  <si>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</si>
  <si>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</si>
  <si>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</si>
  <si>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</si>
  <si>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</si>
  <si>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</si>
  <si>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</si>
  <si>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</si>
  <si>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</si>
  <si>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</si>
  <si>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</si>
  <si>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</si>
  <si>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</si>
  <si>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</si>
  <si>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</si>
  <si>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</si>
  <si>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</si>
  <si>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</si>
  <si>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</si>
  <si>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</si>
  <si>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</si>
  <si>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</si>
  <si>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</si>
  <si>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</si>
  <si>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</si>
  <si>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</si>
  <si>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</si>
  <si>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</si>
  <si>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</si>
  <si>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IV.12</t>
  </si>
  <si>
    <t>V.12</t>
  </si>
  <si>
    <t>VI.12</t>
  </si>
  <si>
    <t>VII.12</t>
  </si>
  <si>
    <t>Košice-okolie</t>
  </si>
  <si>
    <t>Kysucké Nové Mesto</t>
  </si>
  <si>
    <t>Nitrianský kraj</t>
  </si>
  <si>
    <t>Trenčianský kraj</t>
  </si>
  <si>
    <t>Počet obyvateľov k 31.12.2011</t>
  </si>
  <si>
    <t>VIII.12</t>
  </si>
  <si>
    <t>I-VIII.2012</t>
  </si>
  <si>
    <t>august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</si>
</sst>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Arial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3" fillId="0" borderId="0" applyNumberFormat="0" applyFill="0" applyBorder="0" applyAlignment="0" applyProtection="0"/>
    <xf numFmtId="0" fontId="34" fillId="21" borderId="5" applyNumberFormat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38" fillId="23" borderId="7" applyNumberFormat="0" applyFont="0" applyAlignment="0" applyProtection="0"/>
    <xf numFmtId="0" fontId="39" fillId="20" borderId="8" applyNumberFormat="0" applyAlignment="0" applyProtection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46" fillId="0" borderId="0"/>
    <xf numFmtId="0" fontId="1" fillId="0" borderId="0"/>
  </cellStyleXfs>
  <cellXfs count="294">
    <xf numFmtId="0" fontId="0" fillId="0" borderId="0" xfId="0"/>
    <xf numFmtId="164" fontId="6" fillId="0" borderId="0" xfId="0" applyNumberFormat="1" applyFont="1" applyAlignment="1"/>
    <xf numFmtId="164" fontId="7" fillId="0" borderId="0" xfId="0" applyNumberFormat="1" applyFont="1" applyAlignment="1"/>
    <xf numFmtId="0" fontId="6" fillId="0" borderId="0" xfId="0" applyFont="1"/>
    <xf numFmtId="49" fontId="8" fillId="24" borderId="10" xfId="0" applyNumberFormat="1" applyFont="1" applyFill="1" applyBorder="1" applyAlignment="1">
      <alignment horizontal="right" wrapText="1"/>
    </xf>
    <xf numFmtId="49" fontId="8" fillId="24" borderId="10" xfId="0" applyNumberFormat="1" applyFont="1" applyFill="1" applyBorder="1" applyAlignment="1">
      <alignment horizontal="center"/>
    </xf>
    <xf numFmtId="0" fontId="8" fillId="0" borderId="0" xfId="0" applyFont="1"/>
    <xf numFmtId="49" fontId="8" fillId="24" borderId="11" xfId="0" applyNumberFormat="1" applyFont="1" applyFill="1" applyBorder="1" applyAlignment="1">
      <alignment horizontal="left"/>
    </xf>
    <xf numFmtId="3" fontId="9" fillId="0" borderId="10" xfId="0" applyNumberFormat="1" applyFont="1" applyBorder="1" applyAlignment="1"/>
    <xf numFmtId="0" fontId="10" fillId="0" borderId="0" xfId="0" applyFont="1"/>
    <xf numFmtId="0" fontId="10" fillId="0" borderId="0" xfId="0" applyFont="1" applyBorder="1"/>
    <xf numFmtId="0" fontId="12" fillId="0" borderId="0" xfId="0" applyFont="1"/>
    <xf numFmtId="3" fontId="10" fillId="0" borderId="12" xfId="0" applyNumberFormat="1" applyFont="1" applyBorder="1" applyAlignment="1"/>
    <xf numFmtId="0" fontId="11" fillId="0" borderId="0" xfId="0" applyFont="1"/>
    <xf numFmtId="3" fontId="12" fillId="0" borderId="13" xfId="0" applyNumberFormat="1" applyFont="1" applyBorder="1"/>
    <xf numFmtId="0" fontId="16" fillId="0" borderId="0" xfId="0" applyFont="1"/>
    <xf numFmtId="3" fontId="12" fillId="0" borderId="12" xfId="0" applyNumberFormat="1" applyFont="1" applyBorder="1"/>
    <xf numFmtId="3" fontId="12" fillId="0" borderId="11" xfId="0" applyNumberFormat="1" applyFont="1" applyBorder="1"/>
    <xf numFmtId="164" fontId="8" fillId="0" borderId="0" xfId="0" applyNumberFormat="1" applyFont="1" applyAlignment="1"/>
    <xf numFmtId="0" fontId="16" fillId="0" borderId="0" xfId="0" applyFont="1" applyBorder="1"/>
    <xf numFmtId="0" fontId="14" fillId="0" borderId="0" xfId="0" applyFont="1"/>
    <xf numFmtId="0" fontId="13" fillId="0" borderId="0" xfId="0" applyFont="1"/>
    <xf numFmtId="49" fontId="8" fillId="24" borderId="14" xfId="0" applyNumberFormat="1" applyFont="1" applyFill="1" applyBorder="1" applyAlignment="1">
      <alignment horizontal="center"/>
    </xf>
    <xf numFmtId="3" fontId="11" fillId="0" borderId="13" xfId="0" applyNumberFormat="1" applyFont="1" applyBorder="1" applyAlignment="1"/>
    <xf numFmtId="3" fontId="13" fillId="0" borderId="13" xfId="0" applyNumberFormat="1" applyFont="1" applyBorder="1"/>
    <xf numFmtId="3" fontId="11" fillId="0" borderId="12" xfId="0" applyNumberFormat="1" applyFont="1" applyBorder="1" applyAlignment="1"/>
    <xf numFmtId="0" fontId="17" fillId="0" borderId="0" xfId="0" applyFont="1"/>
    <xf numFmtId="3" fontId="13" fillId="0" borderId="12" xfId="0" applyNumberFormat="1" applyFont="1" applyBorder="1"/>
    <xf numFmtId="3" fontId="7" fillId="0" borderId="10" xfId="0" applyNumberFormat="1" applyFont="1" applyBorder="1"/>
    <xf numFmtId="0" fontId="10" fillId="0" borderId="0" xfId="0" applyFont="1" applyProtection="1">
      <protection locked="0"/>
    </xf>
    <xf numFmtId="0" fontId="19" fillId="0" borderId="0" xfId="0" applyFont="1" applyProtection="1">
      <protection locked="0"/>
    </xf>
    <xf numFmtId="49" fontId="6" fillId="0" borderId="0" xfId="0" applyNumberFormat="1" applyFont="1" applyAlignment="1"/>
    <xf numFmtId="3" fontId="7" fillId="0" borderId="11" xfId="0" applyNumberFormat="1" applyFont="1" applyBorder="1"/>
    <xf numFmtId="3" fontId="8" fillId="0" borderId="11" xfId="0" applyNumberFormat="1" applyFont="1" applyFill="1" applyBorder="1"/>
    <xf numFmtId="3" fontId="20" fillId="0" borderId="11" xfId="0" applyNumberFormat="1" applyFont="1" applyBorder="1"/>
    <xf numFmtId="3" fontId="20" fillId="0" borderId="10" xfId="0" applyNumberFormat="1" applyFont="1" applyBorder="1"/>
    <xf numFmtId="3" fontId="13" fillId="0" borderId="11" xfId="0" applyNumberFormat="1" applyFont="1" applyBorder="1"/>
    <xf numFmtId="3" fontId="10" fillId="0" borderId="10" xfId="0" applyNumberFormat="1" applyFont="1" applyFill="1" applyBorder="1"/>
    <xf numFmtId="3" fontId="21" fillId="0" borderId="11" xfId="0" applyNumberFormat="1" applyFont="1" applyBorder="1"/>
    <xf numFmtId="3" fontId="10" fillId="0" borderId="12" xfId="0" applyNumberFormat="1" applyFont="1" applyFill="1" applyBorder="1"/>
    <xf numFmtId="3" fontId="21" fillId="0" borderId="12" xfId="0" applyNumberFormat="1" applyFont="1" applyBorder="1"/>
    <xf numFmtId="3" fontId="13" fillId="0" borderId="10" xfId="0" applyNumberFormat="1" applyFont="1" applyBorder="1"/>
    <xf numFmtId="3" fontId="21" fillId="0" borderId="10" xfId="0" applyNumberFormat="1" applyFont="1" applyBorder="1"/>
    <xf numFmtId="3" fontId="10" fillId="0" borderId="13" xfId="0" applyNumberFormat="1" applyFont="1" applyFill="1" applyBorder="1"/>
    <xf numFmtId="3" fontId="21" fillId="0" borderId="13" xfId="0" applyNumberFormat="1" applyFont="1" applyBorder="1"/>
    <xf numFmtId="3" fontId="10" fillId="0" borderId="11" xfId="0" applyNumberFormat="1" applyFont="1" applyFill="1" applyBorder="1"/>
    <xf numFmtId="3" fontId="10" fillId="0" borderId="0" xfId="0" applyNumberFormat="1" applyFont="1" applyFill="1" applyBorder="1"/>
    <xf numFmtId="3" fontId="18" fillId="0" borderId="10" xfId="0" applyNumberFormat="1" applyFont="1" applyBorder="1"/>
    <xf numFmtId="3" fontId="18" fillId="0" borderId="12" xfId="0" applyNumberFormat="1" applyFont="1" applyBorder="1"/>
    <xf numFmtId="3" fontId="18" fillId="0" borderId="13" xfId="0" applyNumberFormat="1" applyFont="1" applyBorder="1"/>
    <xf numFmtId="3" fontId="18" fillId="0" borderId="11" xfId="0" applyNumberFormat="1" applyFont="1" applyBorder="1"/>
    <xf numFmtId="3" fontId="10" fillId="0" borderId="0" xfId="0" applyNumberFormat="1" applyFont="1" applyFill="1"/>
    <xf numFmtId="0" fontId="10" fillId="0" borderId="0" xfId="0" applyFont="1" applyFill="1"/>
    <xf numFmtId="0" fontId="4" fillId="0" borderId="0" xfId="0" applyFont="1"/>
    <xf numFmtId="0" fontId="6" fillId="0" borderId="0" xfId="0" applyFont="1" applyFill="1"/>
    <xf numFmtId="0" fontId="8" fillId="0" borderId="0" xfId="0" applyFont="1" applyFill="1"/>
    <xf numFmtId="3" fontId="8" fillId="0" borderId="10" xfId="0" applyNumberFormat="1" applyFont="1" applyFill="1" applyBorder="1"/>
    <xf numFmtId="0" fontId="10" fillId="0" borderId="12" xfId="0" applyFont="1" applyFill="1" applyBorder="1"/>
    <xf numFmtId="0" fontId="10" fillId="0" borderId="13" xfId="0" applyFont="1" applyFill="1" applyBorder="1"/>
    <xf numFmtId="0" fontId="10" fillId="0" borderId="11" xfId="0" applyFont="1" applyFill="1" applyBorder="1"/>
    <xf numFmtId="4" fontId="10" fillId="0" borderId="0" xfId="0" applyNumberFormat="1" applyFont="1" applyFill="1"/>
    <xf numFmtId="4" fontId="10" fillId="0" borderId="0" xfId="0" applyNumberFormat="1" applyFont="1" applyProtection="1">
      <protection locked="0"/>
    </xf>
    <xf numFmtId="0" fontId="7" fillId="0" borderId="0" xfId="0" applyFont="1" applyFill="1"/>
    <xf numFmtId="0" fontId="13" fillId="0" borderId="0" xfId="0" applyFont="1" applyFill="1"/>
    <xf numFmtId="0" fontId="8" fillId="0" borderId="10" xfId="0" applyFont="1" applyFill="1" applyBorder="1"/>
    <xf numFmtId="0" fontId="10" fillId="0" borderId="0" xfId="0" applyFont="1" applyFill="1" applyBorder="1"/>
    <xf numFmtId="3" fontId="10" fillId="0" borderId="15" xfId="0" applyNumberFormat="1" applyFont="1" applyBorder="1" applyAlignment="1"/>
    <xf numFmtId="0" fontId="8" fillId="0" borderId="10" xfId="0" applyFont="1" applyBorder="1"/>
    <xf numFmtId="0" fontId="7" fillId="0" borderId="13" xfId="0" applyFont="1" applyBorder="1" applyProtection="1">
      <protection locked="0"/>
    </xf>
    <xf numFmtId="0" fontId="7" fillId="0" borderId="11" xfId="0" applyFont="1" applyBorder="1"/>
    <xf numFmtId="3" fontId="13" fillId="0" borderId="0" xfId="0" applyNumberFormat="1" applyFont="1" applyBorder="1"/>
    <xf numFmtId="3" fontId="21" fillId="0" borderId="0" xfId="0" applyNumberFormat="1" applyFont="1" applyBorder="1"/>
    <xf numFmtId="4" fontId="8" fillId="0" borderId="10" xfId="0" applyNumberFormat="1" applyFont="1" applyFill="1" applyBorder="1"/>
    <xf numFmtId="4" fontId="10" fillId="0" borderId="0" xfId="0" applyNumberFormat="1" applyFont="1" applyFill="1" applyBorder="1"/>
    <xf numFmtId="3" fontId="13" fillId="0" borderId="0" xfId="0" applyNumberFormat="1" applyFont="1" applyFill="1"/>
    <xf numFmtId="49" fontId="6" fillId="24" borderId="14" xfId="0" applyNumberFormat="1" applyFont="1" applyFill="1" applyBorder="1" applyAlignment="1">
      <alignment horizontal="center"/>
    </xf>
    <xf numFmtId="49" fontId="6" fillId="24" borderId="10" xfId="0" applyNumberFormat="1" applyFont="1" applyFill="1" applyBorder="1" applyAlignment="1">
      <alignment horizontal="center"/>
    </xf>
    <xf numFmtId="3" fontId="10" fillId="0" borderId="16" xfId="0" applyNumberFormat="1" applyFont="1" applyBorder="1" applyAlignment="1"/>
    <xf numFmtId="49" fontId="8" fillId="24" borderId="10" xfId="0" applyNumberFormat="1" applyFont="1" applyFill="1" applyBorder="1" applyAlignment="1">
      <alignment horizontal="left"/>
    </xf>
    <xf numFmtId="3" fontId="13" fillId="0" borderId="0" xfId="0" applyNumberFormat="1" applyFont="1"/>
    <xf numFmtId="49" fontId="10" fillId="0" borderId="12" xfId="0" applyNumberFormat="1" applyFont="1" applyBorder="1"/>
    <xf numFmtId="49" fontId="11" fillId="0" borderId="12" xfId="0" applyNumberFormat="1" applyFont="1" applyBorder="1" applyAlignment="1">
      <alignment horizontal="left"/>
    </xf>
    <xf numFmtId="49" fontId="10" fillId="0" borderId="15" xfId="0" applyNumberFormat="1" applyFont="1" applyBorder="1"/>
    <xf numFmtId="49" fontId="10" fillId="0" borderId="12" xfId="0" applyNumberFormat="1" applyFont="1" applyBorder="1" applyAlignment="1">
      <alignment horizontal="left"/>
    </xf>
    <xf numFmtId="49" fontId="8" fillId="0" borderId="10" xfId="0" applyNumberFormat="1" applyFont="1" applyBorder="1"/>
    <xf numFmtId="49" fontId="9" fillId="0" borderId="10" xfId="0" applyNumberFormat="1" applyFont="1" applyBorder="1" applyAlignment="1">
      <alignment horizontal="left"/>
    </xf>
    <xf numFmtId="49" fontId="13" fillId="0" borderId="12" xfId="0" applyNumberFormat="1" applyFont="1" applyBorder="1" applyAlignment="1">
      <alignment horizontal="left"/>
    </xf>
    <xf numFmtId="49" fontId="12" fillId="0" borderId="12" xfId="0" applyNumberFormat="1" applyFont="1" applyBorder="1" applyAlignment="1">
      <alignment horizontal="left"/>
    </xf>
    <xf numFmtId="49" fontId="18" fillId="0" borderId="12" xfId="0" applyNumberFormat="1" applyFont="1" applyBorder="1" applyAlignment="1">
      <alignment horizontal="left"/>
    </xf>
    <xf numFmtId="49" fontId="13" fillId="0" borderId="12" xfId="0" applyNumberFormat="1" applyFont="1" applyBorder="1"/>
    <xf numFmtId="49" fontId="10" fillId="0" borderId="0" xfId="0" applyNumberFormat="1" applyFont="1"/>
    <xf numFmtId="49" fontId="15" fillId="0" borderId="12" xfId="0" applyNumberFormat="1" applyFont="1" applyBorder="1" applyAlignment="1">
      <alignment vertical="center"/>
    </xf>
    <xf numFmtId="49" fontId="15" fillId="0" borderId="11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top" wrapText="1"/>
    </xf>
    <xf numFmtId="49" fontId="15" fillId="0" borderId="0" xfId="0" applyNumberFormat="1" applyFont="1" applyBorder="1" applyAlignment="1">
      <alignment vertical="center"/>
    </xf>
    <xf numFmtId="49" fontId="16" fillId="0" borderId="13" xfId="0" applyNumberFormat="1" applyFont="1" applyBorder="1" applyAlignment="1">
      <alignment horizontal="justify" vertical="top" wrapText="1"/>
    </xf>
    <xf numFmtId="49" fontId="16" fillId="0" borderId="12" xfId="0" applyNumberFormat="1" applyFont="1" applyBorder="1" applyAlignment="1">
      <alignment horizontal="justify" vertical="top" wrapText="1"/>
    </xf>
    <xf numFmtId="49" fontId="16" fillId="0" borderId="11" xfId="0" applyNumberFormat="1" applyFont="1" applyBorder="1" applyAlignment="1">
      <alignment horizontal="justify" vertical="top" wrapText="1"/>
    </xf>
    <xf numFmtId="3" fontId="18" fillId="0" borderId="0" xfId="0" applyNumberFormat="1" applyFont="1" applyBorder="1"/>
    <xf numFmtId="3" fontId="22" fillId="0" borderId="10" xfId="0" applyNumberFormat="1" applyFont="1" applyFill="1" applyBorder="1" applyAlignment="1">
      <alignment horizontal="center"/>
    </xf>
    <xf numFmtId="3" fontId="22" fillId="0" borderId="14" xfId="0" applyNumberFormat="1" applyFont="1" applyFill="1" applyBorder="1" applyAlignment="1">
      <alignment horizontal="center"/>
    </xf>
    <xf numFmtId="49" fontId="12" fillId="0" borderId="13" xfId="0" applyNumberFormat="1" applyFont="1" applyBorder="1" applyAlignment="1">
      <alignment horizontal="left"/>
    </xf>
    <xf numFmtId="49" fontId="13" fillId="0" borderId="11" xfId="0" applyNumberFormat="1" applyFont="1" applyBorder="1"/>
    <xf numFmtId="0" fontId="14" fillId="0" borderId="0" xfId="0" applyFont="1" applyBorder="1"/>
    <xf numFmtId="3" fontId="7" fillId="0" borderId="10" xfId="0" applyNumberFormat="1" applyFont="1" applyBorder="1" applyAlignment="1"/>
    <xf numFmtId="3" fontId="7" fillId="24" borderId="10" xfId="0" applyNumberFormat="1" applyFont="1" applyFill="1" applyBorder="1" applyAlignment="1">
      <alignment horizontal="right"/>
    </xf>
    <xf numFmtId="3" fontId="12" fillId="0" borderId="17" xfId="0" applyNumberFormat="1" applyFont="1" applyBorder="1"/>
    <xf numFmtId="3" fontId="10" fillId="0" borderId="12" xfId="0" applyNumberFormat="1" applyFont="1" applyBorder="1"/>
    <xf numFmtId="3" fontId="10" fillId="0" borderId="11" xfId="0" applyNumberFormat="1" applyFont="1" applyBorder="1"/>
    <xf numFmtId="49" fontId="23" fillId="0" borderId="12" xfId="0" applyNumberFormat="1" applyFont="1" applyBorder="1" applyAlignment="1">
      <alignment vertical="center"/>
    </xf>
    <xf numFmtId="3" fontId="24" fillId="0" borderId="12" xfId="0" applyNumberFormat="1" applyFont="1" applyBorder="1"/>
    <xf numFmtId="49" fontId="23" fillId="0" borderId="18" xfId="0" applyNumberFormat="1" applyFont="1" applyBorder="1" applyAlignment="1">
      <alignment vertical="center"/>
    </xf>
    <xf numFmtId="3" fontId="24" fillId="0" borderId="19" xfId="0" applyNumberFormat="1" applyFont="1" applyBorder="1"/>
    <xf numFmtId="49" fontId="23" fillId="0" borderId="0" xfId="0" applyNumberFormat="1" applyFont="1" applyBorder="1" applyAlignment="1">
      <alignment vertical="center"/>
    </xf>
    <xf numFmtId="3" fontId="23" fillId="0" borderId="0" xfId="0" applyNumberFormat="1" applyFont="1" applyBorder="1"/>
    <xf numFmtId="49" fontId="15" fillId="0" borderId="20" xfId="0" applyNumberFormat="1" applyFont="1" applyBorder="1" applyAlignment="1">
      <alignment vertical="center"/>
    </xf>
    <xf numFmtId="3" fontId="12" fillId="0" borderId="2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23" fillId="0" borderId="10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/>
    </xf>
    <xf numFmtId="3" fontId="11" fillId="0" borderId="16" xfId="0" applyNumberFormat="1" applyFont="1" applyBorder="1"/>
    <xf numFmtId="3" fontId="8" fillId="0" borderId="10" xfId="0" applyNumberFormat="1" applyFont="1" applyBorder="1"/>
    <xf numFmtId="3" fontId="10" fillId="0" borderId="16" xfId="0" applyNumberFormat="1" applyFont="1" applyBorder="1"/>
    <xf numFmtId="3" fontId="12" fillId="0" borderId="16" xfId="0" applyNumberFormat="1" applyFont="1" applyBorder="1"/>
    <xf numFmtId="3" fontId="15" fillId="0" borderId="16" xfId="0" applyNumberFormat="1" applyFont="1" applyBorder="1"/>
    <xf numFmtId="3" fontId="7" fillId="0" borderId="16" xfId="0" applyNumberFormat="1" applyFont="1" applyBorder="1"/>
    <xf numFmtId="3" fontId="10" fillId="0" borderId="10" xfId="0" applyNumberFormat="1" applyFont="1" applyBorder="1"/>
    <xf numFmtId="3" fontId="11" fillId="0" borderId="12" xfId="0" applyNumberFormat="1" applyFont="1" applyBorder="1"/>
    <xf numFmtId="3" fontId="14" fillId="0" borderId="0" xfId="0" applyNumberFormat="1" applyFont="1"/>
    <xf numFmtId="3" fontId="15" fillId="0" borderId="12" xfId="0" applyNumberFormat="1" applyFont="1" applyBorder="1"/>
    <xf numFmtId="3" fontId="15" fillId="0" borderId="11" xfId="0" applyNumberFormat="1" applyFont="1" applyBorder="1"/>
    <xf numFmtId="3" fontId="14" fillId="0" borderId="10" xfId="0" applyNumberFormat="1" applyFont="1" applyBorder="1"/>
    <xf numFmtId="3" fontId="10" fillId="0" borderId="21" xfId="0" applyNumberFormat="1" applyFont="1" applyBorder="1"/>
    <xf numFmtId="3" fontId="24" fillId="0" borderId="0" xfId="0" applyNumberFormat="1" applyFont="1" applyBorder="1"/>
    <xf numFmtId="3" fontId="7" fillId="0" borderId="0" xfId="0" applyNumberFormat="1" applyFont="1" applyBorder="1"/>
    <xf numFmtId="3" fontId="8" fillId="0" borderId="0" xfId="0" applyNumberFormat="1" applyFont="1" applyFill="1" applyBorder="1"/>
    <xf numFmtId="0" fontId="22" fillId="0" borderId="0" xfId="0" applyFont="1"/>
    <xf numFmtId="3" fontId="10" fillId="0" borderId="0" xfId="0" applyNumberFormat="1" applyFont="1" applyBorder="1"/>
    <xf numFmtId="49" fontId="13" fillId="0" borderId="0" xfId="0" applyNumberFormat="1" applyFont="1" applyBorder="1" applyAlignment="1">
      <alignment horizontal="left"/>
    </xf>
    <xf numFmtId="49" fontId="13" fillId="0" borderId="11" xfId="0" applyNumberFormat="1" applyFont="1" applyBorder="1" applyAlignment="1">
      <alignment horizontal="left"/>
    </xf>
    <xf numFmtId="3" fontId="10" fillId="0" borderId="0" xfId="0" applyNumberFormat="1" applyFont="1" applyProtection="1">
      <protection locked="0"/>
    </xf>
    <xf numFmtId="3" fontId="7" fillId="0" borderId="11" xfId="0" applyNumberFormat="1" applyFont="1" applyFill="1" applyBorder="1"/>
    <xf numFmtId="0" fontId="10" fillId="0" borderId="22" xfId="0" applyFont="1" applyBorder="1"/>
    <xf numFmtId="0" fontId="7" fillId="0" borderId="10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13" fillId="0" borderId="24" xfId="0" applyFont="1" applyBorder="1" applyAlignment="1">
      <alignment vertical="top"/>
    </xf>
    <xf numFmtId="3" fontId="13" fillId="0" borderId="25" xfId="0" applyNumberFormat="1" applyFont="1" applyBorder="1" applyAlignment="1">
      <alignment horizontal="right"/>
    </xf>
    <xf numFmtId="3" fontId="13" fillId="0" borderId="23" xfId="0" applyNumberFormat="1" applyFont="1" applyBorder="1" applyAlignment="1">
      <alignment horizontal="right"/>
    </xf>
    <xf numFmtId="0" fontId="13" fillId="0" borderId="12" xfId="0" applyFont="1" applyBorder="1"/>
    <xf numFmtId="0" fontId="13" fillId="0" borderId="12" xfId="0" applyFont="1" applyFill="1" applyBorder="1" applyAlignment="1">
      <alignment vertical="top"/>
    </xf>
    <xf numFmtId="3" fontId="10" fillId="0" borderId="13" xfId="0" applyNumberFormat="1" applyFont="1" applyBorder="1"/>
    <xf numFmtId="49" fontId="13" fillId="0" borderId="26" xfId="0" applyNumberFormat="1" applyFont="1" applyBorder="1"/>
    <xf numFmtId="3" fontId="10" fillId="0" borderId="26" xfId="0" applyNumberFormat="1" applyFont="1" applyBorder="1" applyAlignment="1"/>
    <xf numFmtId="3" fontId="11" fillId="0" borderId="26" xfId="0" applyNumberFormat="1" applyFont="1" applyBorder="1"/>
    <xf numFmtId="49" fontId="13" fillId="0" borderId="0" xfId="0" applyNumberFormat="1" applyFont="1" applyBorder="1"/>
    <xf numFmtId="3" fontId="10" fillId="0" borderId="0" xfId="0" applyNumberFormat="1" applyFont="1" applyBorder="1" applyAlignment="1"/>
    <xf numFmtId="3" fontId="11" fillId="0" borderId="0" xfId="0" applyNumberFormat="1" applyFont="1" applyBorder="1"/>
    <xf numFmtId="49" fontId="13" fillId="0" borderId="27" xfId="0" applyNumberFormat="1" applyFont="1" applyBorder="1"/>
    <xf numFmtId="3" fontId="10" fillId="0" borderId="27" xfId="0" applyNumberFormat="1" applyFont="1" applyBorder="1" applyAlignment="1"/>
    <xf numFmtId="3" fontId="11" fillId="0" borderId="27" xfId="0" applyNumberFormat="1" applyFont="1" applyBorder="1"/>
    <xf numFmtId="3" fontId="8" fillId="0" borderId="10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12" fillId="0" borderId="16" xfId="0" applyNumberFormat="1" applyFont="1" applyBorder="1" applyAlignment="1">
      <alignment horizontal="right"/>
    </xf>
    <xf numFmtId="3" fontId="12" fillId="0" borderId="12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11" fillId="0" borderId="11" xfId="0" applyNumberFormat="1" applyFont="1" applyBorder="1" applyAlignment="1">
      <alignment horizontal="right"/>
    </xf>
    <xf numFmtId="3" fontId="11" fillId="0" borderId="26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10" fillId="0" borderId="22" xfId="0" applyNumberFormat="1" applyFont="1" applyBorder="1" applyAlignment="1">
      <alignment horizontal="right"/>
    </xf>
    <xf numFmtId="3" fontId="10" fillId="0" borderId="29" xfId="0" applyNumberFormat="1" applyFont="1" applyBorder="1" applyAlignment="1">
      <alignment horizontal="right"/>
    </xf>
    <xf numFmtId="3" fontId="15" fillId="0" borderId="29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7" fillId="0" borderId="24" xfId="0" applyFont="1" applyBorder="1" applyAlignment="1">
      <alignment vertical="top"/>
    </xf>
    <xf numFmtId="3" fontId="7" fillId="0" borderId="30" xfId="0" applyNumberFormat="1" applyFont="1" applyBorder="1" applyAlignment="1">
      <alignment horizontal="right"/>
    </xf>
    <xf numFmtId="0" fontId="43" fillId="0" borderId="0" xfId="0" applyFont="1"/>
    <xf numFmtId="0" fontId="0" fillId="0" borderId="11" xfId="0" applyBorder="1" applyAlignment="1">
      <alignment wrapText="1"/>
    </xf>
    <xf numFmtId="0" fontId="8" fillId="0" borderId="10" xfId="0" applyFont="1" applyBorder="1" applyAlignment="1">
      <alignment horizontal="center" wrapText="1"/>
    </xf>
    <xf numFmtId="3" fontId="43" fillId="0" borderId="0" xfId="0" applyNumberFormat="1" applyFont="1"/>
    <xf numFmtId="3" fontId="0" fillId="0" borderId="0" xfId="0" applyNumberFormat="1"/>
    <xf numFmtId="49" fontId="10" fillId="0" borderId="0" xfId="0" applyNumberFormat="1" applyFont="1" applyBorder="1"/>
    <xf numFmtId="49" fontId="10" fillId="0" borderId="21" xfId="0" applyNumberFormat="1" applyFont="1" applyBorder="1"/>
    <xf numFmtId="3" fontId="12" fillId="0" borderId="21" xfId="0" applyNumberFormat="1" applyFont="1" applyBorder="1"/>
    <xf numFmtId="49" fontId="10" fillId="0" borderId="10" xfId="0" applyNumberFormat="1" applyFont="1" applyBorder="1"/>
    <xf numFmtId="49" fontId="17" fillId="0" borderId="10" xfId="0" applyNumberFormat="1" applyFont="1" applyBorder="1" applyAlignment="1">
      <alignment horizontal="left"/>
    </xf>
    <xf numFmtId="49" fontId="10" fillId="0" borderId="29" xfId="0" applyNumberFormat="1" applyFont="1" applyBorder="1"/>
    <xf numFmtId="3" fontId="8" fillId="0" borderId="0" xfId="0" applyNumberFormat="1" applyFont="1" applyFill="1"/>
    <xf numFmtId="3" fontId="10" fillId="0" borderId="29" xfId="0" applyNumberFormat="1" applyFont="1" applyBorder="1"/>
    <xf numFmtId="0" fontId="0" fillId="0" borderId="11" xfId="0" applyBorder="1" applyAlignment="1">
      <alignment wrapText="1"/>
    </xf>
    <xf numFmtId="2" fontId="10" fillId="0" borderId="0" xfId="0" applyNumberFormat="1" applyFont="1" applyFill="1"/>
    <xf numFmtId="3" fontId="10" fillId="0" borderId="10" xfId="0" applyNumberFormat="1" applyFont="1" applyBorder="1" applyAlignment="1">
      <alignment horizontal="right"/>
    </xf>
    <xf numFmtId="3" fontId="13" fillId="0" borderId="10" xfId="0" applyNumberFormat="1" applyFont="1" applyBorder="1" applyAlignment="1"/>
    <xf numFmtId="2" fontId="45" fillId="0" borderId="11" xfId="43" applyNumberFormat="1" applyFont="1" applyBorder="1"/>
    <xf numFmtId="3" fontId="7" fillId="0" borderId="0" xfId="0" applyNumberFormat="1" applyFont="1" applyFill="1"/>
    <xf numFmtId="2" fontId="45" fillId="0" borderId="13" xfId="43" applyNumberFormat="1" applyFont="1" applyBorder="1"/>
    <xf numFmtId="2" fontId="45" fillId="0" borderId="12" xfId="43" applyNumberFormat="1" applyFont="1" applyBorder="1"/>
    <xf numFmtId="0" fontId="45" fillId="0" borderId="13" xfId="43" applyFont="1" applyBorder="1"/>
    <xf numFmtId="0" fontId="45" fillId="0" borderId="12" xfId="43" applyFont="1" applyBorder="1"/>
    <xf numFmtId="0" fontId="45" fillId="0" borderId="11" xfId="43" applyFont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1" fontId="44" fillId="0" borderId="10" xfId="45" applyNumberFormat="1" applyFont="1" applyFill="1" applyBorder="1"/>
    <xf numFmtId="1" fontId="4" fillId="0" borderId="10" xfId="45" applyNumberFormat="1" applyFont="1" applyFill="1" applyBorder="1"/>
    <xf numFmtId="1" fontId="44" fillId="0" borderId="10" xfId="45" applyNumberFormat="1" applyFont="1" applyFill="1" applyBorder="1"/>
    <xf numFmtId="1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3" fontId="44" fillId="0" borderId="10" xfId="45" applyNumberFormat="1" applyFont="1" applyFill="1" applyBorder="1"/>
    <xf numFmtId="3" fontId="4" fillId="0" borderId="10" xfId="45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3" fontId="45" fillId="0" borderId="11" xfId="43" applyNumberFormat="1" applyFont="1" applyBorder="1"/>
    <xf numFmtId="3" fontId="45" fillId="0" borderId="12" xfId="43" applyNumberFormat="1" applyFont="1" applyBorder="1"/>
    <xf numFmtId="3" fontId="45" fillId="0" borderId="13" xfId="43" applyNumberFormat="1" applyFont="1" applyBorder="1"/>
    <xf numFmtId="0" fontId="45" fillId="0" borderId="13" xfId="54" applyFont="1" applyBorder="1"/>
    <xf numFmtId="0" fontId="45" fillId="0" borderId="12" xfId="54" applyFont="1" applyBorder="1"/>
    <xf numFmtId="0" fontId="45" fillId="0" borderId="11" xfId="54" applyFont="1" applyBorder="1"/>
    <xf numFmtId="0" fontId="45" fillId="0" borderId="22" xfId="54" applyFont="1" applyBorder="1"/>
    <xf numFmtId="0" fontId="45" fillId="0" borderId="29" xfId="54" applyFont="1" applyBorder="1"/>
    <xf numFmtId="0" fontId="45" fillId="0" borderId="31" xfId="54" applyFont="1" applyBorder="1"/>
    <xf numFmtId="2" fontId="45" fillId="0" borderId="13" xfId="54" applyNumberFormat="1" applyFont="1" applyBorder="1"/>
    <xf numFmtId="2" fontId="45" fillId="0" borderId="12" xfId="54" applyNumberFormat="1" applyFont="1" applyBorder="1"/>
    <xf numFmtId="2" fontId="45" fillId="0" borderId="11" xfId="54" applyNumberFormat="1" applyFont="1" applyBorder="1"/>
    <xf numFmtId="0" fontId="8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8" fillId="0" borderId="28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8" fillId="0" borderId="13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8" fillId="0" borderId="13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1" fontId="8" fillId="0" borderId="13" xfId="0" applyNumberFormat="1" applyFont="1" applyFill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8" fillId="0" borderId="12" xfId="0" applyNumberFormat="1" applyFont="1" applyFill="1" applyBorder="1" applyAlignment="1">
      <alignment horizontal="center" wrapText="1"/>
    </xf>
    <xf numFmtId="1" fontId="8" fillId="0" borderId="11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a 2" xfId="43"/>
    <cellStyle name="Normálna 2 2" xfId="49"/>
    <cellStyle name="Normálna 2 2 2" xfId="53"/>
    <cellStyle name="Normálna 2 2 3" xfId="56"/>
    <cellStyle name="Normálna 2 3" xfId="45"/>
    <cellStyle name="Normálna 2 4" xfId="52"/>
    <cellStyle name="Normálna 2 5" xfId="55"/>
    <cellStyle name="Normálna 3" xfId="44"/>
    <cellStyle name="Normálna 4" xfId="47"/>
    <cellStyle name="Normálna 5" xfId="51"/>
    <cellStyle name="Normálna 6" xfId="50"/>
    <cellStyle name="Normálna 7" xfId="54"/>
    <cellStyle name="normálne 3" xfId="46"/>
    <cellStyle name="normálne 62" xfId="42"/>
    <cellStyle name="Note" xfId="37"/>
    <cellStyle name="Note 2" xfId="48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zoomScale="110" zoomScaleNormal="110" workbookViewId="0">
      <pane xSplit="1" ySplit="3" topLeftCell="H62" activePane="bottomRight" state="frozen"/>
      <selection pane="topRight" activeCell="B1" sqref="B1"/>
      <selection pane="bottomLeft" activeCell="A5" sqref="A5"/>
      <selection pane="bottomRight" activeCell="I102" sqref="I102"/>
    </sheetView>
  </sheetViews>
  <sheetFormatPr defaultColWidth="9.140625" defaultRowHeight="12.75" x14ac:dyDescent="0.2"/>
  <cols>
    <col min="1" max="1" width="53.5703125" style="90" customWidth="1"/>
    <col min="2" max="4" width="8.85546875" style="21" bestFit="1" customWidth="1"/>
    <col min="5" max="7" width="8.85546875" style="9" bestFit="1" customWidth="1"/>
    <col min="8" max="8" width="8.28515625" style="9" bestFit="1" customWidth="1"/>
    <col min="9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1" t="s">
        <v>0</v>
      </c>
      <c r="B1" s="2"/>
      <c r="C1" s="2"/>
      <c r="D1" s="2"/>
    </row>
    <row r="2" spans="1:14" s="6" customFormat="1" ht="12" customHeight="1" x14ac:dyDescent="0.2">
      <c r="A2" s="4"/>
      <c r="B2" s="191" t="s">
        <v>339</v>
      </c>
      <c r="C2" s="191" t="s">
        <v>352</v>
      </c>
      <c r="D2" s="191" t="s">
        <v>353</v>
      </c>
      <c r="E2" s="119" t="s">
        <v>354</v>
      </c>
      <c r="F2" s="191" t="s">
        <v>355</v>
      </c>
      <c r="G2" s="191" t="s">
        <v>356</v>
      </c>
      <c r="H2" s="191" t="s">
        <v>357</v>
      </c>
      <c r="I2" s="191" t="s">
        <v>363</v>
      </c>
      <c r="J2" s="191"/>
      <c r="K2" s="191"/>
      <c r="L2" s="191"/>
      <c r="M2" s="191"/>
      <c r="N2" s="273" t="s">
        <v>338</v>
      </c>
    </row>
    <row r="3" spans="1:14" ht="12.75" customHeight="1" x14ac:dyDescent="0.2">
      <c r="A3" s="7" t="s">
        <v>1</v>
      </c>
      <c r="B3" s="190"/>
      <c r="C3" s="190"/>
      <c r="D3" s="190"/>
      <c r="E3" s="190"/>
      <c r="F3" s="190"/>
      <c r="G3" s="190"/>
      <c r="H3" s="190"/>
      <c r="I3" s="190"/>
      <c r="J3" s="202"/>
      <c r="K3" s="190"/>
      <c r="L3" s="190"/>
      <c r="M3" s="190"/>
      <c r="N3" s="274"/>
    </row>
    <row r="4" spans="1:14" s="6" customFormat="1" ht="12" customHeight="1" x14ac:dyDescent="0.2">
      <c r="A4" s="197" t="s">
        <v>293</v>
      </c>
      <c r="B4" s="121">
        <v>185323</v>
      </c>
      <c r="C4" s="121">
        <v>181596</v>
      </c>
      <c r="D4" s="121">
        <v>185445</v>
      </c>
      <c r="E4" s="121">
        <v>186057</v>
      </c>
      <c r="F4" s="121">
        <v>184223</v>
      </c>
      <c r="G4" s="121">
        <v>183095</v>
      </c>
      <c r="H4" s="121">
        <v>181870</v>
      </c>
      <c r="I4" s="121">
        <v>181845</v>
      </c>
      <c r="J4" s="121"/>
      <c r="K4" s="121"/>
      <c r="L4" s="121"/>
      <c r="M4" s="121"/>
      <c r="N4" s="121">
        <f>AVERAGE(B4:M4)</f>
        <v>183681.75</v>
      </c>
    </row>
    <row r="5" spans="1:14" ht="12.75" customHeight="1" x14ac:dyDescent="0.2">
      <c r="A5" s="80" t="s">
        <v>281</v>
      </c>
      <c r="B5" s="107">
        <v>7852</v>
      </c>
      <c r="C5" s="107">
        <v>7888</v>
      </c>
      <c r="D5" s="107">
        <v>8309</v>
      </c>
      <c r="E5" s="107">
        <v>8000</v>
      </c>
      <c r="F5" s="107">
        <v>7400</v>
      </c>
      <c r="G5" s="107">
        <v>7297</v>
      </c>
      <c r="H5" s="107">
        <v>7020</v>
      </c>
      <c r="I5" s="107">
        <v>6906</v>
      </c>
      <c r="J5" s="107"/>
      <c r="K5" s="107"/>
      <c r="L5" s="107"/>
      <c r="M5" s="107"/>
      <c r="N5" s="126">
        <f t="shared" ref="N5:N68" si="0">AVERAGE(B5:M5)</f>
        <v>7584</v>
      </c>
    </row>
    <row r="6" spans="1:14" ht="12.75" customHeight="1" x14ac:dyDescent="0.2">
      <c r="A6" s="80" t="s">
        <v>280</v>
      </c>
      <c r="B6" s="107">
        <v>4007</v>
      </c>
      <c r="C6" s="107">
        <v>3944</v>
      </c>
      <c r="D6" s="107">
        <v>4117</v>
      </c>
      <c r="E6" s="107">
        <v>4141</v>
      </c>
      <c r="F6" s="107">
        <v>4208</v>
      </c>
      <c r="G6" s="107">
        <v>4168</v>
      </c>
      <c r="H6" s="107">
        <v>4179</v>
      </c>
      <c r="I6" s="107">
        <v>4227</v>
      </c>
      <c r="J6" s="107"/>
      <c r="K6" s="107"/>
      <c r="L6" s="107"/>
      <c r="M6" s="107"/>
      <c r="N6" s="126">
        <f t="shared" si="0"/>
        <v>4123.875</v>
      </c>
    </row>
    <row r="7" spans="1:14" ht="12.75" customHeight="1" x14ac:dyDescent="0.2">
      <c r="A7" s="80" t="s">
        <v>284</v>
      </c>
      <c r="B7" s="107">
        <v>126295</v>
      </c>
      <c r="C7" s="107">
        <v>128130</v>
      </c>
      <c r="D7" s="107">
        <v>130953</v>
      </c>
      <c r="E7" s="107">
        <v>131767</v>
      </c>
      <c r="F7" s="107">
        <v>130694</v>
      </c>
      <c r="G7" s="107">
        <v>130385</v>
      </c>
      <c r="H7" s="107">
        <v>129331</v>
      </c>
      <c r="I7" s="107">
        <v>129577</v>
      </c>
      <c r="J7" s="107"/>
      <c r="K7" s="107"/>
      <c r="L7" s="107"/>
      <c r="M7" s="107"/>
      <c r="N7" s="126">
        <f t="shared" si="0"/>
        <v>129641.5</v>
      </c>
    </row>
    <row r="8" spans="1:14" ht="12.75" customHeight="1" x14ac:dyDescent="0.2">
      <c r="A8" s="80" t="s">
        <v>285</v>
      </c>
      <c r="B8" s="107">
        <v>46638</v>
      </c>
      <c r="C8" s="107">
        <v>48126</v>
      </c>
      <c r="D8" s="107">
        <v>49089</v>
      </c>
      <c r="E8" s="107">
        <v>48779</v>
      </c>
      <c r="F8" s="107">
        <v>47942</v>
      </c>
      <c r="G8" s="107">
        <v>47022</v>
      </c>
      <c r="H8" s="107">
        <v>46789</v>
      </c>
      <c r="I8" s="107">
        <v>47759</v>
      </c>
      <c r="J8" s="107"/>
      <c r="K8" s="107"/>
      <c r="L8" s="107"/>
      <c r="M8" s="107"/>
      <c r="N8" s="126">
        <f t="shared" si="0"/>
        <v>47768</v>
      </c>
    </row>
    <row r="9" spans="1:14" ht="12.75" customHeight="1" x14ac:dyDescent="0.2">
      <c r="A9" s="80" t="s">
        <v>283</v>
      </c>
      <c r="B9" s="107">
        <v>247</v>
      </c>
      <c r="C9" s="107">
        <v>248</v>
      </c>
      <c r="D9" s="107">
        <v>262</v>
      </c>
      <c r="E9" s="107">
        <v>272</v>
      </c>
      <c r="F9" s="107">
        <v>273</v>
      </c>
      <c r="G9" s="107">
        <v>276</v>
      </c>
      <c r="H9" s="107">
        <v>280</v>
      </c>
      <c r="I9" s="107">
        <v>283</v>
      </c>
      <c r="J9" s="107"/>
      <c r="K9" s="107"/>
      <c r="L9" s="107"/>
      <c r="M9" s="107"/>
      <c r="N9" s="126">
        <f t="shared" si="0"/>
        <v>267.625</v>
      </c>
    </row>
    <row r="10" spans="1:14" s="10" customFormat="1" ht="12.75" customHeight="1" x14ac:dyDescent="0.2">
      <c r="A10" s="80" t="s">
        <v>286</v>
      </c>
      <c r="B10" s="107">
        <v>3589</v>
      </c>
      <c r="C10" s="107">
        <v>3601</v>
      </c>
      <c r="D10" s="107">
        <v>3572</v>
      </c>
      <c r="E10" s="107">
        <v>3535</v>
      </c>
      <c r="F10" s="107">
        <v>3472</v>
      </c>
      <c r="G10" s="107">
        <v>3477</v>
      </c>
      <c r="H10" s="107">
        <v>3421</v>
      </c>
      <c r="I10" s="107">
        <v>3371</v>
      </c>
      <c r="J10" s="107"/>
      <c r="K10" s="107"/>
      <c r="L10" s="107"/>
      <c r="M10" s="107"/>
      <c r="N10" s="126">
        <f t="shared" si="0"/>
        <v>3504.75</v>
      </c>
    </row>
    <row r="11" spans="1:14" s="10" customFormat="1" ht="12.75" customHeight="1" x14ac:dyDescent="0.2">
      <c r="A11" s="80" t="s">
        <v>287</v>
      </c>
      <c r="B11" s="107">
        <v>1738</v>
      </c>
      <c r="C11" s="107">
        <v>1729</v>
      </c>
      <c r="D11" s="107">
        <v>1695</v>
      </c>
      <c r="E11" s="107">
        <v>1704</v>
      </c>
      <c r="F11" s="107">
        <v>1714</v>
      </c>
      <c r="G11" s="107">
        <v>1705</v>
      </c>
      <c r="H11" s="107">
        <v>1697</v>
      </c>
      <c r="I11" s="107">
        <v>1702</v>
      </c>
      <c r="J11" s="107"/>
      <c r="K11" s="107"/>
      <c r="L11" s="107"/>
      <c r="M11" s="107"/>
      <c r="N11" s="126">
        <f t="shared" si="0"/>
        <v>1710.5</v>
      </c>
    </row>
    <row r="12" spans="1:14" s="10" customFormat="1" ht="12.75" customHeight="1" x14ac:dyDescent="0.2">
      <c r="A12" s="80" t="s">
        <v>288</v>
      </c>
      <c r="B12" s="107">
        <v>1524</v>
      </c>
      <c r="C12" s="107">
        <v>1527</v>
      </c>
      <c r="D12" s="107">
        <v>1556</v>
      </c>
      <c r="E12" s="107">
        <v>1579</v>
      </c>
      <c r="F12" s="107">
        <v>1610</v>
      </c>
      <c r="G12" s="107">
        <v>1625</v>
      </c>
      <c r="H12" s="107">
        <f>687+910</f>
        <v>1597</v>
      </c>
      <c r="I12" s="107">
        <v>1567</v>
      </c>
      <c r="J12" s="107"/>
      <c r="K12" s="107"/>
      <c r="L12" s="107"/>
      <c r="M12" s="107"/>
      <c r="N12" s="126">
        <f t="shared" si="0"/>
        <v>1573.125</v>
      </c>
    </row>
    <row r="13" spans="1:14" s="10" customFormat="1" ht="12.75" customHeight="1" x14ac:dyDescent="0.2">
      <c r="A13" s="80" t="s">
        <v>289</v>
      </c>
      <c r="B13" s="107">
        <v>63510</v>
      </c>
      <c r="C13" s="107">
        <v>63792</v>
      </c>
      <c r="D13" s="107">
        <v>64400</v>
      </c>
      <c r="E13" s="107">
        <v>64288</v>
      </c>
      <c r="F13" s="107">
        <v>63719</v>
      </c>
      <c r="G13" s="107">
        <v>63352</v>
      </c>
      <c r="H13" s="107">
        <v>62470</v>
      </c>
      <c r="I13" s="107">
        <v>61989</v>
      </c>
      <c r="J13" s="107"/>
      <c r="K13" s="107"/>
      <c r="L13" s="107"/>
      <c r="M13" s="107"/>
      <c r="N13" s="126">
        <f t="shared" si="0"/>
        <v>63440</v>
      </c>
    </row>
    <row r="14" spans="1:14" ht="12.75" customHeight="1" x14ac:dyDescent="0.2">
      <c r="A14" s="80" t="s">
        <v>282</v>
      </c>
      <c r="B14" s="107">
        <v>360503</v>
      </c>
      <c r="C14" s="107">
        <v>357114</v>
      </c>
      <c r="D14" s="107">
        <v>363010</v>
      </c>
      <c r="E14" s="107">
        <v>363625</v>
      </c>
      <c r="F14" s="107">
        <v>360235</v>
      </c>
      <c r="G14" s="107">
        <v>358335</v>
      </c>
      <c r="H14" s="107">
        <v>355323</v>
      </c>
      <c r="I14" s="107">
        <v>354494</v>
      </c>
      <c r="J14" s="107"/>
      <c r="K14" s="107"/>
      <c r="L14" s="107"/>
      <c r="M14" s="107"/>
      <c r="N14" s="126">
        <f t="shared" si="0"/>
        <v>359079.875</v>
      </c>
    </row>
    <row r="15" spans="1:14" ht="12.75" customHeight="1" x14ac:dyDescent="0.2">
      <c r="A15" s="80" t="s">
        <v>152</v>
      </c>
      <c r="B15" s="107">
        <v>126407</v>
      </c>
      <c r="C15" s="107">
        <v>126875</v>
      </c>
      <c r="D15" s="107">
        <v>128218</v>
      </c>
      <c r="E15" s="107">
        <v>128162</v>
      </c>
      <c r="F15" s="107">
        <v>127053</v>
      </c>
      <c r="G15" s="107">
        <v>126532</v>
      </c>
      <c r="H15" s="107">
        <v>125239</v>
      </c>
      <c r="I15" s="107">
        <v>124720</v>
      </c>
      <c r="J15" s="107"/>
      <c r="K15" s="107"/>
      <c r="L15" s="107"/>
      <c r="M15" s="107"/>
      <c r="N15" s="126">
        <f t="shared" si="0"/>
        <v>126650.75</v>
      </c>
    </row>
    <row r="16" spans="1:14" ht="12.75" customHeight="1" x14ac:dyDescent="0.2">
      <c r="A16" s="80" t="s">
        <v>294</v>
      </c>
      <c r="B16" s="107">
        <v>116098</v>
      </c>
      <c r="C16" s="107">
        <v>116607</v>
      </c>
      <c r="D16" s="107">
        <v>117897</v>
      </c>
      <c r="E16" s="107">
        <v>118010</v>
      </c>
      <c r="F16" s="107">
        <v>117049</v>
      </c>
      <c r="G16" s="107">
        <v>116737</v>
      </c>
      <c r="H16" s="107">
        <v>115701</v>
      </c>
      <c r="I16" s="107">
        <v>115296</v>
      </c>
      <c r="J16" s="107"/>
      <c r="K16" s="107"/>
      <c r="L16" s="107"/>
      <c r="M16" s="107"/>
      <c r="N16" s="126">
        <f t="shared" si="0"/>
        <v>116674.375</v>
      </c>
    </row>
    <row r="17" spans="1:17" ht="12.75" customHeight="1" x14ac:dyDescent="0.2">
      <c r="A17" s="80" t="s">
        <v>295</v>
      </c>
      <c r="B17" s="107">
        <v>10309</v>
      </c>
      <c r="C17" s="107">
        <v>10268</v>
      </c>
      <c r="D17" s="107">
        <v>10321</v>
      </c>
      <c r="E17" s="107">
        <v>10152</v>
      </c>
      <c r="F17" s="107">
        <v>10004</v>
      </c>
      <c r="G17" s="107">
        <v>9795</v>
      </c>
      <c r="H17" s="107">
        <v>9538</v>
      </c>
      <c r="I17" s="107">
        <v>9424</v>
      </c>
      <c r="J17" s="107"/>
      <c r="K17" s="107"/>
      <c r="L17" s="107"/>
      <c r="M17" s="107"/>
      <c r="N17" s="126">
        <f t="shared" si="0"/>
        <v>9976.375</v>
      </c>
    </row>
    <row r="18" spans="1:17" ht="12.75" customHeight="1" x14ac:dyDescent="0.2">
      <c r="A18" s="80" t="s">
        <v>278</v>
      </c>
      <c r="B18" s="107">
        <v>631873</v>
      </c>
      <c r="C18" s="107">
        <v>631597</v>
      </c>
      <c r="D18" s="107">
        <v>627568</v>
      </c>
      <c r="E18" s="107">
        <v>630434</v>
      </c>
      <c r="F18" s="107">
        <v>625606</v>
      </c>
      <c r="G18" s="107">
        <v>623380</v>
      </c>
      <c r="H18" s="107">
        <v>618605</v>
      </c>
      <c r="I18" s="107">
        <v>615245</v>
      </c>
      <c r="J18" s="107"/>
      <c r="K18" s="107"/>
      <c r="L18" s="107"/>
      <c r="M18" s="107"/>
      <c r="N18" s="126">
        <f t="shared" si="0"/>
        <v>625538.5</v>
      </c>
    </row>
    <row r="19" spans="1:17" ht="12.75" customHeight="1" x14ac:dyDescent="0.2">
      <c r="A19" s="80" t="s">
        <v>290</v>
      </c>
      <c r="B19" s="107">
        <v>356742</v>
      </c>
      <c r="C19" s="107">
        <v>353330</v>
      </c>
      <c r="D19" s="107">
        <v>359364</v>
      </c>
      <c r="E19" s="107">
        <v>360407</v>
      </c>
      <c r="F19" s="107">
        <v>356838</v>
      </c>
      <c r="G19" s="107">
        <v>354445</v>
      </c>
      <c r="H19" s="107">
        <v>351378</v>
      </c>
      <c r="I19" s="107">
        <v>350540</v>
      </c>
      <c r="J19" s="107"/>
      <c r="K19" s="107"/>
      <c r="L19" s="107"/>
      <c r="M19" s="107"/>
      <c r="N19" s="126">
        <f t="shared" si="0"/>
        <v>355380.5</v>
      </c>
    </row>
    <row r="20" spans="1:17" ht="12.75" customHeight="1" x14ac:dyDescent="0.2">
      <c r="A20" s="80" t="s">
        <v>291</v>
      </c>
      <c r="B20" s="107">
        <v>61607</v>
      </c>
      <c r="C20" s="107">
        <v>60414</v>
      </c>
      <c r="D20" s="107">
        <v>61586</v>
      </c>
      <c r="E20" s="107">
        <v>62589</v>
      </c>
      <c r="F20" s="107">
        <v>63688</v>
      </c>
      <c r="G20" s="107">
        <v>65014</v>
      </c>
      <c r="H20" s="107">
        <v>65417</v>
      </c>
      <c r="I20" s="107">
        <v>64854</v>
      </c>
      <c r="J20" s="107"/>
      <c r="K20" s="107"/>
      <c r="L20" s="107"/>
      <c r="M20" s="107"/>
      <c r="N20" s="126">
        <f t="shared" si="0"/>
        <v>63146.125</v>
      </c>
    </row>
    <row r="21" spans="1:17" ht="12.75" customHeight="1" x14ac:dyDescent="0.2">
      <c r="A21" s="80" t="s">
        <v>154</v>
      </c>
      <c r="B21" s="107">
        <v>4310</v>
      </c>
      <c r="C21" s="107">
        <v>3943</v>
      </c>
      <c r="D21" s="107">
        <v>3739</v>
      </c>
      <c r="E21" s="107">
        <v>3580</v>
      </c>
      <c r="F21" s="107">
        <v>2852</v>
      </c>
      <c r="G21" s="107">
        <v>2401</v>
      </c>
      <c r="H21" s="107">
        <v>2711</v>
      </c>
      <c r="I21" s="107">
        <v>2849</v>
      </c>
      <c r="J21" s="107"/>
      <c r="K21" s="107"/>
      <c r="L21" s="107"/>
      <c r="M21" s="107"/>
      <c r="N21" s="126">
        <f t="shared" si="0"/>
        <v>3298.125</v>
      </c>
    </row>
    <row r="22" spans="1:17" ht="12.75" customHeight="1" x14ac:dyDescent="0.2">
      <c r="A22" s="80" t="s">
        <v>153</v>
      </c>
      <c r="B22" s="107">
        <v>454</v>
      </c>
      <c r="C22" s="107">
        <v>417</v>
      </c>
      <c r="D22" s="107">
        <v>367</v>
      </c>
      <c r="E22" s="107">
        <v>358</v>
      </c>
      <c r="F22" s="107">
        <v>364</v>
      </c>
      <c r="G22" s="107">
        <v>378</v>
      </c>
      <c r="H22" s="107">
        <v>414</v>
      </c>
      <c r="I22" s="107">
        <v>422</v>
      </c>
      <c r="J22" s="107"/>
      <c r="K22" s="107"/>
      <c r="L22" s="107"/>
      <c r="M22" s="107"/>
      <c r="N22" s="126">
        <f t="shared" si="0"/>
        <v>396.75</v>
      </c>
    </row>
    <row r="23" spans="1:17" ht="12.75" customHeight="1" x14ac:dyDescent="0.2">
      <c r="A23" s="199" t="s">
        <v>167</v>
      </c>
      <c r="B23" s="122">
        <v>69851</v>
      </c>
      <c r="C23" s="107">
        <v>69525</v>
      </c>
      <c r="D23" s="107">
        <v>71079</v>
      </c>
      <c r="E23" s="107">
        <v>71557</v>
      </c>
      <c r="F23" s="107">
        <v>71075</v>
      </c>
      <c r="G23" s="107">
        <v>70812</v>
      </c>
      <c r="H23" s="107">
        <v>70066</v>
      </c>
      <c r="I23" s="107">
        <v>68741</v>
      </c>
      <c r="J23" s="107"/>
      <c r="K23" s="107"/>
      <c r="L23" s="107"/>
      <c r="M23" s="107"/>
      <c r="N23" s="126">
        <f t="shared" si="0"/>
        <v>70338.25</v>
      </c>
    </row>
    <row r="24" spans="1:17" ht="12.75" customHeight="1" x14ac:dyDescent="0.2">
      <c r="A24" s="80" t="s">
        <v>168</v>
      </c>
      <c r="B24" s="107">
        <v>23660</v>
      </c>
      <c r="C24" s="107">
        <v>18925</v>
      </c>
      <c r="D24" s="107">
        <v>19855</v>
      </c>
      <c r="E24" s="107">
        <v>20013</v>
      </c>
      <c r="F24" s="107">
        <v>19993</v>
      </c>
      <c r="G24" s="107">
        <v>19965</v>
      </c>
      <c r="H24" s="107">
        <v>19947</v>
      </c>
      <c r="I24" s="107">
        <v>19931</v>
      </c>
      <c r="J24" s="107"/>
      <c r="K24" s="107"/>
      <c r="L24" s="107"/>
      <c r="M24" s="107"/>
      <c r="N24" s="126">
        <f t="shared" si="0"/>
        <v>20286.125</v>
      </c>
    </row>
    <row r="25" spans="1:17" ht="12.75" customHeight="1" x14ac:dyDescent="0.2">
      <c r="A25" s="80" t="s">
        <v>292</v>
      </c>
      <c r="B25" s="107">
        <v>56503</v>
      </c>
      <c r="C25" s="107">
        <v>49911</v>
      </c>
      <c r="D25" s="107">
        <v>51284</v>
      </c>
      <c r="E25" s="107">
        <v>51489</v>
      </c>
      <c r="F25" s="107">
        <v>50293</v>
      </c>
      <c r="G25" s="107">
        <v>49792</v>
      </c>
      <c r="H25" s="107">
        <v>49327</v>
      </c>
      <c r="I25" s="107">
        <v>49190</v>
      </c>
      <c r="J25" s="107"/>
      <c r="K25" s="107"/>
      <c r="L25" s="107"/>
      <c r="M25" s="107"/>
      <c r="N25" s="126">
        <f t="shared" si="0"/>
        <v>50973.625</v>
      </c>
      <c r="O25" s="13"/>
      <c r="P25" s="13"/>
      <c r="Q25" s="13"/>
    </row>
    <row r="26" spans="1:17" ht="12.75" customHeight="1" x14ac:dyDescent="0.2">
      <c r="A26" s="199" t="s">
        <v>273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26"/>
      <c r="O26" s="13"/>
      <c r="P26" s="13"/>
      <c r="Q26" s="13"/>
    </row>
    <row r="27" spans="1:17" s="11" customFormat="1" ht="12.75" customHeight="1" x14ac:dyDescent="0.2">
      <c r="A27" s="194" t="s">
        <v>274</v>
      </c>
      <c r="B27" s="107">
        <v>82379</v>
      </c>
      <c r="C27" s="107">
        <v>85015</v>
      </c>
      <c r="D27" s="107">
        <v>87922</v>
      </c>
      <c r="E27" s="107">
        <v>89469</v>
      </c>
      <c r="F27" s="107">
        <v>90284</v>
      </c>
      <c r="G27" s="107">
        <v>3833</v>
      </c>
      <c r="H27" s="16">
        <v>2817</v>
      </c>
      <c r="I27" s="16">
        <v>80010</v>
      </c>
      <c r="J27" s="16"/>
      <c r="K27" s="16"/>
      <c r="L27" s="16"/>
      <c r="M27" s="16"/>
      <c r="N27" s="126">
        <f t="shared" si="0"/>
        <v>65216.125</v>
      </c>
      <c r="O27" s="26"/>
      <c r="P27" s="26"/>
      <c r="Q27" s="26"/>
    </row>
    <row r="28" spans="1:17" ht="12.75" customHeight="1" x14ac:dyDescent="0.2">
      <c r="A28" s="80" t="s">
        <v>275</v>
      </c>
      <c r="B28" s="107">
        <v>9783</v>
      </c>
      <c r="C28" s="107">
        <v>10242</v>
      </c>
      <c r="D28" s="107">
        <v>10668</v>
      </c>
      <c r="E28" s="107">
        <v>10723</v>
      </c>
      <c r="F28" s="107">
        <v>10930</v>
      </c>
      <c r="G28" s="107">
        <v>10932</v>
      </c>
      <c r="H28" s="107">
        <v>10717</v>
      </c>
      <c r="I28" s="107">
        <v>10743</v>
      </c>
      <c r="J28" s="107"/>
      <c r="K28" s="107"/>
      <c r="L28" s="107"/>
      <c r="M28" s="107"/>
      <c r="N28" s="126">
        <f t="shared" si="0"/>
        <v>10592.25</v>
      </c>
      <c r="O28" s="26"/>
      <c r="P28" s="26"/>
      <c r="Q28" s="26"/>
    </row>
    <row r="29" spans="1:17" s="11" customFormat="1" ht="12.75" customHeight="1" x14ac:dyDescent="0.2">
      <c r="A29" s="80" t="s">
        <v>276</v>
      </c>
      <c r="B29" s="107">
        <v>79</v>
      </c>
      <c r="C29" s="107">
        <v>85</v>
      </c>
      <c r="D29" s="107">
        <v>87</v>
      </c>
      <c r="E29" s="107">
        <v>90</v>
      </c>
      <c r="F29" s="107">
        <v>91</v>
      </c>
      <c r="G29" s="107">
        <v>91</v>
      </c>
      <c r="H29" s="16">
        <v>90</v>
      </c>
      <c r="I29" s="16">
        <v>90</v>
      </c>
      <c r="J29" s="16"/>
      <c r="K29" s="16"/>
      <c r="L29" s="16"/>
      <c r="M29" s="16"/>
      <c r="N29" s="126">
        <f t="shared" si="0"/>
        <v>87.875</v>
      </c>
      <c r="O29" s="13"/>
      <c r="P29" s="13"/>
      <c r="Q29" s="13"/>
    </row>
    <row r="30" spans="1:17" s="11" customFormat="1" ht="12.75" customHeight="1" x14ac:dyDescent="0.2">
      <c r="A30" s="195" t="s">
        <v>277</v>
      </c>
      <c r="B30" s="132">
        <v>0</v>
      </c>
      <c r="C30" s="132">
        <v>82489</v>
      </c>
      <c r="D30" s="132">
        <v>0</v>
      </c>
      <c r="E30" s="132">
        <v>0</v>
      </c>
      <c r="F30" s="132">
        <v>0</v>
      </c>
      <c r="G30" s="132">
        <v>0</v>
      </c>
      <c r="H30" s="196">
        <v>0</v>
      </c>
      <c r="I30" s="196">
        <v>0</v>
      </c>
      <c r="J30" s="196"/>
      <c r="K30" s="196"/>
      <c r="L30" s="196"/>
      <c r="M30" s="196"/>
      <c r="N30" s="126">
        <f t="shared" si="0"/>
        <v>10311.125</v>
      </c>
      <c r="O30" s="13"/>
      <c r="P30" s="13"/>
      <c r="Q30" s="13"/>
    </row>
    <row r="31" spans="1:17" s="11" customFormat="1" ht="12.75" customHeight="1" x14ac:dyDescent="0.2">
      <c r="A31" s="80" t="s">
        <v>270</v>
      </c>
      <c r="B31" s="16">
        <v>229</v>
      </c>
      <c r="C31" s="16">
        <v>260</v>
      </c>
      <c r="D31" s="16">
        <v>246</v>
      </c>
      <c r="E31" s="16">
        <v>270</v>
      </c>
      <c r="F31" s="16">
        <v>245</v>
      </c>
      <c r="G31" s="16">
        <v>252</v>
      </c>
      <c r="H31" s="16">
        <v>240</v>
      </c>
      <c r="I31" s="16">
        <v>245</v>
      </c>
      <c r="J31" s="16"/>
      <c r="K31" s="16"/>
      <c r="L31" s="16"/>
      <c r="M31" s="16"/>
      <c r="N31" s="126">
        <f t="shared" si="0"/>
        <v>248.375</v>
      </c>
      <c r="O31" s="9"/>
      <c r="P31" s="9"/>
      <c r="Q31" s="9"/>
    </row>
    <row r="32" spans="1:17" s="20" customFormat="1" ht="12.75" customHeight="1" x14ac:dyDescent="0.2">
      <c r="A32" s="198" t="s">
        <v>296</v>
      </c>
      <c r="B32" s="121">
        <v>8865</v>
      </c>
      <c r="C32" s="121">
        <v>9004</v>
      </c>
      <c r="D32" s="121">
        <v>9091</v>
      </c>
      <c r="E32" s="121">
        <v>9049</v>
      </c>
      <c r="F32" s="121">
        <v>9096</v>
      </c>
      <c r="G32" s="121">
        <v>9203</v>
      </c>
      <c r="H32" s="131">
        <v>9155</v>
      </c>
      <c r="I32" s="131">
        <v>9120</v>
      </c>
      <c r="J32" s="131"/>
      <c r="K32" s="131"/>
      <c r="L32" s="131"/>
      <c r="M32" s="131"/>
      <c r="N32" s="121">
        <f t="shared" si="0"/>
        <v>9072.875</v>
      </c>
      <c r="O32" s="6"/>
      <c r="P32" s="6"/>
      <c r="Q32" s="6"/>
    </row>
    <row r="33" spans="1:17" ht="12.75" customHeight="1" x14ac:dyDescent="0.2">
      <c r="A33" s="81" t="s">
        <v>169</v>
      </c>
      <c r="B33" s="16">
        <v>8118</v>
      </c>
      <c r="C33" s="16">
        <v>8258</v>
      </c>
      <c r="D33" s="16">
        <v>8346</v>
      </c>
      <c r="E33" s="16">
        <v>8313</v>
      </c>
      <c r="F33" s="16">
        <v>8370</v>
      </c>
      <c r="G33" s="16">
        <v>8472</v>
      </c>
      <c r="H33" s="107">
        <v>8430</v>
      </c>
      <c r="I33" s="107">
        <v>8414</v>
      </c>
      <c r="J33" s="107"/>
      <c r="K33" s="107"/>
      <c r="L33" s="107"/>
      <c r="M33" s="107"/>
      <c r="N33" s="126">
        <f t="shared" si="0"/>
        <v>8340.125</v>
      </c>
    </row>
    <row r="34" spans="1:17" ht="12.75" customHeight="1" x14ac:dyDescent="0.2">
      <c r="A34" s="81" t="s">
        <v>170</v>
      </c>
      <c r="B34" s="16">
        <v>747</v>
      </c>
      <c r="C34" s="16">
        <v>746</v>
      </c>
      <c r="D34" s="16">
        <v>745</v>
      </c>
      <c r="E34" s="16">
        <v>736</v>
      </c>
      <c r="F34" s="16">
        <v>726</v>
      </c>
      <c r="G34" s="16">
        <v>731</v>
      </c>
      <c r="H34" s="107">
        <v>725</v>
      </c>
      <c r="I34" s="107">
        <v>706</v>
      </c>
      <c r="J34" s="107"/>
      <c r="K34" s="107"/>
      <c r="L34" s="107"/>
      <c r="M34" s="107"/>
      <c r="N34" s="126">
        <f t="shared" si="0"/>
        <v>732.75</v>
      </c>
      <c r="O34" s="10"/>
      <c r="P34" s="10"/>
      <c r="Q34" s="10"/>
    </row>
    <row r="35" spans="1:17" ht="12.75" customHeight="1" x14ac:dyDescent="0.2">
      <c r="A35" s="81" t="s">
        <v>171</v>
      </c>
      <c r="B35" s="16">
        <v>12121</v>
      </c>
      <c r="C35" s="16">
        <v>12342</v>
      </c>
      <c r="D35" s="16">
        <v>12467</v>
      </c>
      <c r="E35" s="16">
        <v>12428</v>
      </c>
      <c r="F35" s="16">
        <v>12495</v>
      </c>
      <c r="G35" s="16">
        <v>12656</v>
      </c>
      <c r="H35" s="107">
        <v>12597</v>
      </c>
      <c r="I35" s="107">
        <v>12614</v>
      </c>
      <c r="J35" s="107"/>
      <c r="K35" s="107"/>
      <c r="L35" s="107"/>
      <c r="M35" s="107"/>
      <c r="N35" s="126">
        <f t="shared" si="0"/>
        <v>12465</v>
      </c>
      <c r="O35" s="6"/>
      <c r="P35" s="6"/>
      <c r="Q35" s="6"/>
    </row>
    <row r="36" spans="1:17" ht="12.75" customHeight="1" x14ac:dyDescent="0.2">
      <c r="A36" s="81" t="s">
        <v>172</v>
      </c>
      <c r="B36" s="16">
        <v>1272</v>
      </c>
      <c r="C36" s="16">
        <v>1263</v>
      </c>
      <c r="D36" s="16">
        <v>1247</v>
      </c>
      <c r="E36" s="16">
        <v>1228</v>
      </c>
      <c r="F36" s="16">
        <v>1216</v>
      </c>
      <c r="G36" s="16">
        <v>1219</v>
      </c>
      <c r="H36" s="107">
        <v>1219</v>
      </c>
      <c r="I36" s="107">
        <v>1189</v>
      </c>
      <c r="J36" s="107"/>
      <c r="K36" s="107"/>
      <c r="L36" s="107"/>
      <c r="M36" s="107"/>
      <c r="N36" s="126">
        <f t="shared" si="0"/>
        <v>1231.625</v>
      </c>
    </row>
    <row r="37" spans="1:17" ht="12.75" customHeight="1" x14ac:dyDescent="0.2">
      <c r="A37" s="198" t="s">
        <v>297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1"/>
      <c r="O37" s="13"/>
      <c r="P37" s="13"/>
      <c r="Q37" s="13"/>
    </row>
    <row r="38" spans="1:17" s="13" customFormat="1" ht="12.75" customHeight="1" x14ac:dyDescent="0.2">
      <c r="A38" s="101" t="s">
        <v>311</v>
      </c>
      <c r="B38" s="127">
        <v>4216</v>
      </c>
      <c r="C38" s="127">
        <v>4975</v>
      </c>
      <c r="D38" s="127">
        <v>4469</v>
      </c>
      <c r="E38" s="127">
        <v>4297</v>
      </c>
      <c r="F38" s="127">
        <v>4642</v>
      </c>
      <c r="G38" s="127">
        <v>4840</v>
      </c>
      <c r="H38" s="127">
        <v>4345</v>
      </c>
      <c r="I38" s="127">
        <v>5225</v>
      </c>
      <c r="J38" s="127"/>
      <c r="K38" s="127"/>
      <c r="L38" s="127"/>
      <c r="M38" s="127"/>
      <c r="N38" s="126">
        <f t="shared" si="0"/>
        <v>4626.125</v>
      </c>
    </row>
    <row r="39" spans="1:17" s="26" customFormat="1" ht="12.75" customHeight="1" x14ac:dyDescent="0.2">
      <c r="A39" s="87" t="s">
        <v>309</v>
      </c>
      <c r="B39" s="107">
        <v>3596</v>
      </c>
      <c r="C39" s="107">
        <v>4566</v>
      </c>
      <c r="D39" s="107">
        <v>4006</v>
      </c>
      <c r="E39" s="107">
        <v>3872</v>
      </c>
      <c r="F39" s="107">
        <v>4150</v>
      </c>
      <c r="G39" s="107">
        <v>4325</v>
      </c>
      <c r="H39" s="107">
        <v>3795</v>
      </c>
      <c r="I39" s="107">
        <v>4217</v>
      </c>
      <c r="J39" s="107"/>
      <c r="K39" s="107"/>
      <c r="L39" s="107"/>
      <c r="M39" s="107"/>
      <c r="N39" s="126">
        <f t="shared" si="0"/>
        <v>4065.875</v>
      </c>
      <c r="O39" s="13"/>
      <c r="P39" s="13"/>
      <c r="Q39" s="13"/>
    </row>
    <row r="40" spans="1:17" s="26" customFormat="1" ht="12.75" customHeight="1" x14ac:dyDescent="0.2">
      <c r="A40" s="88" t="s">
        <v>184</v>
      </c>
      <c r="B40" s="107">
        <v>44</v>
      </c>
      <c r="C40" s="107">
        <v>85</v>
      </c>
      <c r="D40" s="107">
        <v>64</v>
      </c>
      <c r="E40" s="107">
        <v>63</v>
      </c>
      <c r="F40" s="107">
        <v>71</v>
      </c>
      <c r="G40" s="107">
        <v>64</v>
      </c>
      <c r="H40" s="107">
        <v>57</v>
      </c>
      <c r="I40" s="107">
        <v>75</v>
      </c>
      <c r="J40" s="107"/>
      <c r="K40" s="107"/>
      <c r="L40" s="107"/>
      <c r="M40" s="107"/>
      <c r="N40" s="126">
        <f t="shared" si="0"/>
        <v>65.375</v>
      </c>
      <c r="O40" s="13"/>
      <c r="P40" s="13"/>
      <c r="Q40" s="13"/>
    </row>
    <row r="41" spans="1:17" s="13" customFormat="1" ht="12.75" customHeight="1" x14ac:dyDescent="0.2">
      <c r="A41" s="87" t="s">
        <v>302</v>
      </c>
      <c r="B41" s="107">
        <v>12</v>
      </c>
      <c r="C41" s="107">
        <v>26</v>
      </c>
      <c r="D41" s="107">
        <v>8</v>
      </c>
      <c r="E41" s="107">
        <v>9</v>
      </c>
      <c r="F41" s="107">
        <v>9</v>
      </c>
      <c r="G41" s="107">
        <v>13</v>
      </c>
      <c r="H41" s="107">
        <v>15</v>
      </c>
      <c r="I41" s="107">
        <v>14</v>
      </c>
      <c r="J41" s="107"/>
      <c r="K41" s="107"/>
      <c r="L41" s="107"/>
      <c r="M41" s="107"/>
      <c r="N41" s="126">
        <f t="shared" si="0"/>
        <v>13.25</v>
      </c>
    </row>
    <row r="42" spans="1:17" s="13" customFormat="1" ht="12.75" customHeight="1" x14ac:dyDescent="0.2">
      <c r="A42" s="87" t="s">
        <v>301</v>
      </c>
      <c r="B42" s="107">
        <v>4060</v>
      </c>
      <c r="C42" s="107">
        <v>4696</v>
      </c>
      <c r="D42" s="107">
        <v>4240</v>
      </c>
      <c r="E42" s="107">
        <v>4114</v>
      </c>
      <c r="F42" s="107">
        <v>4444</v>
      </c>
      <c r="G42" s="107">
        <v>4234</v>
      </c>
      <c r="H42" s="107">
        <v>3789</v>
      </c>
      <c r="I42" s="107">
        <v>4274</v>
      </c>
      <c r="J42" s="107"/>
      <c r="K42" s="107"/>
      <c r="L42" s="107"/>
      <c r="M42" s="107"/>
      <c r="N42" s="126">
        <f t="shared" si="0"/>
        <v>4231.375</v>
      </c>
    </row>
    <row r="43" spans="1:17" ht="12.75" customHeight="1" x14ac:dyDescent="0.2">
      <c r="A43" s="83" t="s">
        <v>300</v>
      </c>
      <c r="B43" s="107">
        <v>692852</v>
      </c>
      <c r="C43" s="107">
        <v>695282</v>
      </c>
      <c r="D43" s="107">
        <v>696285</v>
      </c>
      <c r="E43" s="107">
        <v>696559</v>
      </c>
      <c r="F43" s="107">
        <v>697863</v>
      </c>
      <c r="G43" s="107">
        <v>699023</v>
      </c>
      <c r="H43" s="107">
        <v>693103</v>
      </c>
      <c r="I43" s="107">
        <v>687320</v>
      </c>
      <c r="J43" s="107"/>
      <c r="K43" s="107"/>
      <c r="L43" s="107"/>
      <c r="M43" s="107"/>
      <c r="N43" s="126">
        <f t="shared" si="0"/>
        <v>694785.875</v>
      </c>
      <c r="O43" s="13"/>
      <c r="P43" s="13"/>
      <c r="Q43" s="13"/>
    </row>
    <row r="44" spans="1:17" ht="12.75" customHeight="1" x14ac:dyDescent="0.2">
      <c r="A44" s="139" t="s">
        <v>159</v>
      </c>
      <c r="B44" s="108">
        <v>1163683</v>
      </c>
      <c r="C44" s="108">
        <v>1168131</v>
      </c>
      <c r="D44" s="108">
        <v>1170108</v>
      </c>
      <c r="E44" s="108">
        <v>1170483</v>
      </c>
      <c r="F44" s="108">
        <v>1172915</v>
      </c>
      <c r="G44" s="108">
        <v>1175275</v>
      </c>
      <c r="H44" s="107">
        <v>1165552</v>
      </c>
      <c r="I44" s="108">
        <v>1155669</v>
      </c>
      <c r="J44" s="108"/>
      <c r="K44" s="108"/>
      <c r="L44" s="108"/>
      <c r="M44" s="108"/>
      <c r="N44" s="126">
        <f t="shared" si="0"/>
        <v>1167727</v>
      </c>
      <c r="O44" s="13"/>
      <c r="P44" s="13"/>
      <c r="Q44" s="13"/>
    </row>
    <row r="45" spans="1:17" ht="12.75" customHeight="1" x14ac:dyDescent="0.2">
      <c r="A45" s="138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1"/>
      <c r="O45" s="13"/>
      <c r="P45" s="13"/>
      <c r="Q45" s="13"/>
    </row>
    <row r="46" spans="1:17" s="10" customFormat="1" x14ac:dyDescent="0.2">
      <c r="A46" s="138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21"/>
      <c r="O46" s="6"/>
      <c r="P46" s="6"/>
      <c r="Q46" s="6"/>
    </row>
    <row r="47" spans="1:17" s="6" customFormat="1" ht="15" x14ac:dyDescent="0.25">
      <c r="A47" s="4"/>
      <c r="B47" s="160" t="s">
        <v>339</v>
      </c>
      <c r="C47" s="191" t="s">
        <v>352</v>
      </c>
      <c r="D47" s="191" t="s">
        <v>353</v>
      </c>
      <c r="E47" s="119" t="s">
        <v>354</v>
      </c>
      <c r="F47" s="191" t="s">
        <v>355</v>
      </c>
      <c r="G47" s="191" t="s">
        <v>356</v>
      </c>
      <c r="H47" s="191" t="s">
        <v>357</v>
      </c>
      <c r="I47" s="191" t="s">
        <v>363</v>
      </c>
      <c r="J47" s="160"/>
      <c r="K47" s="160"/>
      <c r="L47" s="191"/>
      <c r="M47" s="191"/>
      <c r="N47" s="121"/>
      <c r="O47" s="15"/>
      <c r="P47" s="15"/>
      <c r="Q47" s="15"/>
    </row>
    <row r="48" spans="1:17" ht="12.75" customHeight="1" x14ac:dyDescent="0.25">
      <c r="A48" s="86" t="s">
        <v>310</v>
      </c>
      <c r="B48" s="107">
        <v>3868</v>
      </c>
      <c r="C48" s="107">
        <v>3959</v>
      </c>
      <c r="D48" s="201">
        <v>3998</v>
      </c>
      <c r="E48" s="107">
        <v>3979</v>
      </c>
      <c r="F48" s="122">
        <v>3988</v>
      </c>
      <c r="G48" s="107">
        <v>4008</v>
      </c>
      <c r="H48" s="107">
        <v>3865</v>
      </c>
      <c r="I48" s="107">
        <v>3729</v>
      </c>
      <c r="J48" s="107"/>
      <c r="K48" s="107"/>
      <c r="L48" s="107"/>
      <c r="M48" s="107"/>
      <c r="N48" s="126">
        <f t="shared" si="0"/>
        <v>3924.25</v>
      </c>
      <c r="O48" s="15"/>
      <c r="P48" s="15"/>
      <c r="Q48" s="15"/>
    </row>
    <row r="49" spans="1:17" s="13" customFormat="1" ht="12.75" customHeight="1" x14ac:dyDescent="0.25">
      <c r="A49" s="83" t="s">
        <v>298</v>
      </c>
      <c r="B49" s="127">
        <v>142081</v>
      </c>
      <c r="C49" s="127">
        <v>142416</v>
      </c>
      <c r="D49" s="127">
        <v>142638</v>
      </c>
      <c r="E49" s="127">
        <v>142772</v>
      </c>
      <c r="F49" s="127">
        <v>142834</v>
      </c>
      <c r="G49" s="127">
        <v>142798</v>
      </c>
      <c r="H49" s="127">
        <v>142246</v>
      </c>
      <c r="I49" s="127">
        <v>142253</v>
      </c>
      <c r="J49" s="127"/>
      <c r="K49" s="127"/>
      <c r="L49" s="127"/>
      <c r="M49" s="127"/>
      <c r="N49" s="126">
        <f t="shared" si="0"/>
        <v>142504.75</v>
      </c>
      <c r="O49" s="15"/>
      <c r="P49" s="15"/>
      <c r="Q49" s="15"/>
    </row>
    <row r="50" spans="1:17" s="13" customFormat="1" ht="12.75" customHeight="1" x14ac:dyDescent="0.25">
      <c r="A50" s="83" t="s">
        <v>279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6"/>
      <c r="O50" s="15"/>
      <c r="P50" s="15"/>
      <c r="Q50" s="15"/>
    </row>
    <row r="51" spans="1:17" s="13" customFormat="1" ht="12.75" customHeight="1" x14ac:dyDescent="0.25">
      <c r="A51" s="83" t="s">
        <v>324</v>
      </c>
      <c r="B51" s="127">
        <v>127793</v>
      </c>
      <c r="C51" s="127">
        <v>130732</v>
      </c>
      <c r="D51" s="127">
        <v>133522</v>
      </c>
      <c r="E51" s="127">
        <v>136208</v>
      </c>
      <c r="F51" s="127">
        <v>138670</v>
      </c>
      <c r="G51" s="127">
        <v>139567</v>
      </c>
      <c r="H51" s="107">
        <v>139776</v>
      </c>
      <c r="I51" s="127">
        <v>140415</v>
      </c>
      <c r="J51" s="127"/>
      <c r="K51" s="127"/>
      <c r="L51" s="127"/>
      <c r="M51" s="127"/>
      <c r="N51" s="126">
        <f t="shared" si="0"/>
        <v>135835.375</v>
      </c>
      <c r="O51" s="15"/>
      <c r="P51" s="15"/>
      <c r="Q51" s="15"/>
    </row>
    <row r="52" spans="1:17" s="13" customFormat="1" ht="12.75" customHeight="1" x14ac:dyDescent="0.25">
      <c r="A52" s="83" t="s">
        <v>325</v>
      </c>
      <c r="B52" s="127">
        <v>1447</v>
      </c>
      <c r="C52" s="127">
        <v>1336</v>
      </c>
      <c r="D52" s="127">
        <v>1203</v>
      </c>
      <c r="E52" s="127">
        <v>1114</v>
      </c>
      <c r="F52" s="127">
        <v>998</v>
      </c>
      <c r="G52" s="127">
        <v>894</v>
      </c>
      <c r="H52" s="107">
        <v>787</v>
      </c>
      <c r="I52" s="127">
        <v>704</v>
      </c>
      <c r="J52" s="127"/>
      <c r="K52" s="127"/>
      <c r="L52" s="127"/>
      <c r="M52" s="127"/>
      <c r="N52" s="126">
        <f t="shared" si="0"/>
        <v>1060.375</v>
      </c>
      <c r="O52" s="15"/>
      <c r="P52" s="15"/>
      <c r="Q52" s="15"/>
    </row>
    <row r="53" spans="1:17" s="13" customFormat="1" ht="12.75" customHeight="1" x14ac:dyDescent="0.25">
      <c r="A53" s="83" t="s">
        <v>271</v>
      </c>
      <c r="B53" s="127">
        <v>371</v>
      </c>
      <c r="C53" s="127">
        <v>249</v>
      </c>
      <c r="D53" s="127">
        <v>325</v>
      </c>
      <c r="E53" s="127">
        <v>253</v>
      </c>
      <c r="F53" s="127">
        <v>244</v>
      </c>
      <c r="G53" s="127">
        <v>218</v>
      </c>
      <c r="H53" s="107">
        <v>222</v>
      </c>
      <c r="I53" s="127">
        <v>224</v>
      </c>
      <c r="J53" s="127"/>
      <c r="K53" s="127"/>
      <c r="L53" s="127"/>
      <c r="M53" s="127"/>
      <c r="N53" s="126">
        <f t="shared" si="0"/>
        <v>263.25</v>
      </c>
      <c r="O53" s="15"/>
      <c r="P53" s="15"/>
      <c r="Q53" s="15"/>
    </row>
    <row r="54" spans="1:17" s="13" customFormat="1" ht="12.75" customHeight="1" x14ac:dyDescent="0.25">
      <c r="A54" s="83" t="s">
        <v>326</v>
      </c>
      <c r="B54" s="127">
        <v>12451</v>
      </c>
      <c r="C54" s="127">
        <v>10096</v>
      </c>
      <c r="D54" s="127">
        <v>7586</v>
      </c>
      <c r="E54" s="127">
        <v>5195</v>
      </c>
      <c r="F54" s="127">
        <v>2921</v>
      </c>
      <c r="G54" s="127">
        <v>2117</v>
      </c>
      <c r="H54" s="107">
        <v>1459</v>
      </c>
      <c r="I54" s="127">
        <v>909</v>
      </c>
      <c r="J54" s="127"/>
      <c r="K54" s="127"/>
      <c r="L54" s="127"/>
      <c r="M54" s="127"/>
      <c r="N54" s="126">
        <f t="shared" si="0"/>
        <v>5341.75</v>
      </c>
      <c r="O54" s="15"/>
      <c r="P54" s="15"/>
      <c r="Q54" s="15"/>
    </row>
    <row r="55" spans="1:17" s="13" customFormat="1" ht="12.75" customHeight="1" x14ac:dyDescent="0.25">
      <c r="A55" s="83" t="s">
        <v>316</v>
      </c>
      <c r="B55" s="127">
        <v>0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07">
        <v>0</v>
      </c>
      <c r="I55" s="127">
        <v>0</v>
      </c>
      <c r="J55" s="127"/>
      <c r="K55" s="127"/>
      <c r="L55" s="127"/>
      <c r="M55" s="127"/>
      <c r="N55" s="126">
        <f t="shared" si="0"/>
        <v>0</v>
      </c>
      <c r="O55" s="15"/>
      <c r="P55" s="15"/>
      <c r="Q55" s="15"/>
    </row>
    <row r="56" spans="1:17" s="13" customFormat="1" ht="12.75" customHeight="1" x14ac:dyDescent="0.25">
      <c r="A56" s="83" t="s">
        <v>299</v>
      </c>
      <c r="B56" s="127">
        <v>1647</v>
      </c>
      <c r="C56" s="127">
        <v>1752</v>
      </c>
      <c r="D56" s="127">
        <v>1777</v>
      </c>
      <c r="E56" s="127">
        <v>1823</v>
      </c>
      <c r="F56" s="127">
        <v>1852</v>
      </c>
      <c r="G56" s="127">
        <v>1960</v>
      </c>
      <c r="H56" s="107">
        <v>1889</v>
      </c>
      <c r="I56" s="127">
        <v>1599</v>
      </c>
      <c r="J56" s="127"/>
      <c r="K56" s="127"/>
      <c r="L56" s="127"/>
      <c r="M56" s="127"/>
      <c r="N56" s="126">
        <f t="shared" si="0"/>
        <v>1787.375</v>
      </c>
      <c r="O56" s="15"/>
      <c r="P56" s="15"/>
      <c r="Q56" s="15"/>
    </row>
    <row r="57" spans="1:17" s="13" customFormat="1" ht="12.75" customHeight="1" x14ac:dyDescent="0.25">
      <c r="A57" s="83" t="s">
        <v>312</v>
      </c>
      <c r="B57" s="127">
        <v>1457</v>
      </c>
      <c r="C57" s="127">
        <v>1521</v>
      </c>
      <c r="D57" s="127">
        <v>1514</v>
      </c>
      <c r="E57" s="127">
        <v>1563</v>
      </c>
      <c r="F57" s="127">
        <v>1614</v>
      </c>
      <c r="G57" s="127">
        <v>1682</v>
      </c>
      <c r="H57" s="107">
        <v>1600</v>
      </c>
      <c r="I57" s="127">
        <v>1323</v>
      </c>
      <c r="J57" s="127"/>
      <c r="K57" s="127"/>
      <c r="L57" s="127"/>
      <c r="M57" s="127"/>
      <c r="N57" s="126">
        <f t="shared" si="0"/>
        <v>1534.25</v>
      </c>
      <c r="O57" s="15"/>
      <c r="P57" s="15"/>
      <c r="Q57" s="15"/>
    </row>
    <row r="58" spans="1:17" s="13" customFormat="1" ht="12.75" customHeight="1" x14ac:dyDescent="0.25">
      <c r="A58" s="89" t="s">
        <v>303</v>
      </c>
      <c r="B58" s="127">
        <v>35</v>
      </c>
      <c r="C58" s="127">
        <v>45</v>
      </c>
      <c r="D58" s="127">
        <v>39</v>
      </c>
      <c r="E58" s="127">
        <v>49</v>
      </c>
      <c r="F58" s="127">
        <v>62</v>
      </c>
      <c r="G58" s="127">
        <v>61</v>
      </c>
      <c r="H58" s="127">
        <v>42</v>
      </c>
      <c r="I58" s="127">
        <v>58</v>
      </c>
      <c r="J58" s="127"/>
      <c r="K58" s="127"/>
      <c r="L58" s="127"/>
      <c r="M58" s="127"/>
      <c r="N58" s="126">
        <f t="shared" si="0"/>
        <v>48.875</v>
      </c>
      <c r="O58" s="15"/>
      <c r="P58" s="15"/>
      <c r="Q58" s="15"/>
    </row>
    <row r="59" spans="1:17" s="13" customFormat="1" ht="12.75" customHeight="1" x14ac:dyDescent="0.25">
      <c r="A59" s="80" t="s">
        <v>304</v>
      </c>
      <c r="B59" s="127">
        <v>34</v>
      </c>
      <c r="C59" s="127">
        <v>46</v>
      </c>
      <c r="D59" s="127">
        <v>38</v>
      </c>
      <c r="E59" s="127">
        <v>36</v>
      </c>
      <c r="F59" s="127">
        <v>43</v>
      </c>
      <c r="G59" s="127">
        <v>48</v>
      </c>
      <c r="H59" s="127">
        <v>37</v>
      </c>
      <c r="I59" s="127">
        <v>50</v>
      </c>
      <c r="J59" s="127"/>
      <c r="K59" s="127"/>
      <c r="L59" s="127"/>
      <c r="M59" s="127"/>
      <c r="N59" s="126">
        <f t="shared" si="0"/>
        <v>41.5</v>
      </c>
      <c r="O59" s="15"/>
      <c r="P59" s="15"/>
      <c r="Q59" s="15"/>
    </row>
    <row r="60" spans="1:17" s="13" customFormat="1" ht="12.75" customHeight="1" x14ac:dyDescent="0.25">
      <c r="A60" s="89" t="s">
        <v>308</v>
      </c>
      <c r="B60" s="127">
        <v>5964</v>
      </c>
      <c r="C60" s="127">
        <v>5968</v>
      </c>
      <c r="D60" s="127">
        <v>6003</v>
      </c>
      <c r="E60" s="127">
        <v>6032</v>
      </c>
      <c r="F60" s="127">
        <v>6069</v>
      </c>
      <c r="G60" s="127">
        <v>6108</v>
      </c>
      <c r="H60" s="127">
        <v>6123</v>
      </c>
      <c r="I60" s="127">
        <v>6100</v>
      </c>
      <c r="J60" s="127"/>
      <c r="K60" s="127"/>
      <c r="L60" s="127"/>
      <c r="M60" s="127"/>
      <c r="N60" s="126">
        <f t="shared" si="0"/>
        <v>6045.875</v>
      </c>
      <c r="O60" s="19"/>
      <c r="P60" s="19"/>
      <c r="Q60" s="19"/>
    </row>
    <row r="61" spans="1:17" s="13" customFormat="1" ht="12.75" customHeight="1" x14ac:dyDescent="0.2">
      <c r="A61" s="80" t="s">
        <v>305</v>
      </c>
      <c r="B61" s="127">
        <v>1259</v>
      </c>
      <c r="C61" s="127">
        <v>1244</v>
      </c>
      <c r="D61" s="127">
        <v>1243</v>
      </c>
      <c r="E61" s="127">
        <v>1237</v>
      </c>
      <c r="F61" s="127">
        <v>1237</v>
      </c>
      <c r="G61" s="127">
        <v>1235</v>
      </c>
      <c r="H61" s="127">
        <v>1225</v>
      </c>
      <c r="I61" s="127">
        <v>1226</v>
      </c>
      <c r="J61" s="127"/>
      <c r="K61" s="127"/>
      <c r="L61" s="127"/>
      <c r="M61" s="127"/>
      <c r="N61" s="126">
        <f t="shared" si="0"/>
        <v>1238.25</v>
      </c>
      <c r="O61" s="6"/>
      <c r="P61" s="6"/>
      <c r="Q61" s="6"/>
    </row>
    <row r="62" spans="1:17" s="13" customFormat="1" ht="12.75" customHeight="1" x14ac:dyDescent="0.25">
      <c r="A62" s="80" t="s">
        <v>306</v>
      </c>
      <c r="B62" s="127">
        <v>345</v>
      </c>
      <c r="C62" s="127">
        <v>333</v>
      </c>
      <c r="D62" s="127">
        <v>328</v>
      </c>
      <c r="E62" s="127">
        <v>321</v>
      </c>
      <c r="F62" s="127">
        <v>313</v>
      </c>
      <c r="G62" s="127">
        <v>309</v>
      </c>
      <c r="H62" s="127">
        <v>302</v>
      </c>
      <c r="I62" s="127">
        <v>298</v>
      </c>
      <c r="J62" s="127"/>
      <c r="K62" s="127"/>
      <c r="L62" s="127"/>
      <c r="M62" s="127"/>
      <c r="N62" s="126">
        <f t="shared" si="0"/>
        <v>318.625</v>
      </c>
      <c r="O62" s="15"/>
      <c r="P62" s="15"/>
      <c r="Q62" s="15"/>
    </row>
    <row r="63" spans="1:17" s="13" customFormat="1" ht="12.75" customHeight="1" x14ac:dyDescent="0.25">
      <c r="A63" s="102" t="s">
        <v>307</v>
      </c>
      <c r="B63" s="127">
        <v>64</v>
      </c>
      <c r="C63" s="127">
        <v>65</v>
      </c>
      <c r="D63" s="127">
        <v>66</v>
      </c>
      <c r="E63" s="127">
        <v>65</v>
      </c>
      <c r="F63" s="127">
        <v>65</v>
      </c>
      <c r="G63" s="127">
        <v>63</v>
      </c>
      <c r="H63" s="127">
        <v>61</v>
      </c>
      <c r="I63" s="127">
        <v>59</v>
      </c>
      <c r="J63" s="127"/>
      <c r="K63" s="127"/>
      <c r="L63" s="127"/>
      <c r="M63" s="127"/>
      <c r="N63" s="126">
        <f t="shared" si="0"/>
        <v>63.5</v>
      </c>
      <c r="O63" s="15"/>
      <c r="P63" s="15"/>
      <c r="Q63" s="15"/>
    </row>
    <row r="64" spans="1:17" s="6" customFormat="1" ht="12.75" customHeight="1" x14ac:dyDescent="0.25">
      <c r="A64" s="117" t="s">
        <v>313</v>
      </c>
      <c r="B64" s="121">
        <v>164777</v>
      </c>
      <c r="C64" s="121">
        <v>165613</v>
      </c>
      <c r="D64" s="121">
        <v>166195</v>
      </c>
      <c r="E64" s="121">
        <v>166528</v>
      </c>
      <c r="F64" s="121">
        <v>167018</v>
      </c>
      <c r="G64" s="121">
        <v>167782</v>
      </c>
      <c r="H64" s="121">
        <v>168175</v>
      </c>
      <c r="I64" s="121">
        <v>165668</v>
      </c>
      <c r="J64" s="121"/>
      <c r="K64" s="121"/>
      <c r="L64" s="121"/>
      <c r="M64" s="121"/>
      <c r="N64" s="121">
        <f t="shared" si="0"/>
        <v>166469.5</v>
      </c>
      <c r="O64" s="15"/>
      <c r="P64" s="15"/>
      <c r="Q64" s="15"/>
    </row>
    <row r="65" spans="1:17" s="15" customFormat="1" ht="12.75" customHeight="1" x14ac:dyDescent="0.25">
      <c r="A65" s="91" t="s">
        <v>192</v>
      </c>
      <c r="B65" s="107">
        <v>7050</v>
      </c>
      <c r="C65" s="107">
        <v>7917</v>
      </c>
      <c r="D65" s="107">
        <v>7982</v>
      </c>
      <c r="E65" s="107">
        <v>7946</v>
      </c>
      <c r="F65" s="107">
        <v>8079</v>
      </c>
      <c r="G65" s="107">
        <v>8105</v>
      </c>
      <c r="H65" s="107">
        <v>8084</v>
      </c>
      <c r="I65" s="107">
        <v>8021</v>
      </c>
      <c r="J65" s="107"/>
      <c r="K65" s="107"/>
      <c r="L65" s="107"/>
      <c r="M65" s="107"/>
      <c r="N65" s="126">
        <f t="shared" si="0"/>
        <v>7898</v>
      </c>
      <c r="O65" s="20"/>
      <c r="P65" s="20"/>
      <c r="Q65" s="20"/>
    </row>
    <row r="66" spans="1:17" s="15" customFormat="1" ht="12.75" customHeight="1" x14ac:dyDescent="0.25">
      <c r="A66" s="91" t="s">
        <v>193</v>
      </c>
      <c r="B66" s="107">
        <v>2714</v>
      </c>
      <c r="C66" s="107">
        <v>2698</v>
      </c>
      <c r="D66" s="107">
        <v>2711</v>
      </c>
      <c r="E66" s="107">
        <v>2700</v>
      </c>
      <c r="F66" s="107">
        <v>2746</v>
      </c>
      <c r="G66" s="107">
        <v>2773</v>
      </c>
      <c r="H66" s="107">
        <v>2771</v>
      </c>
      <c r="I66" s="107">
        <v>2722</v>
      </c>
      <c r="J66" s="107"/>
      <c r="K66" s="107"/>
      <c r="L66" s="107"/>
      <c r="M66" s="107"/>
      <c r="N66" s="126">
        <f t="shared" si="0"/>
        <v>2729.375</v>
      </c>
      <c r="O66" s="20"/>
      <c r="P66" s="20"/>
      <c r="Q66" s="20"/>
    </row>
    <row r="67" spans="1:17" s="15" customFormat="1" ht="12.75" customHeight="1" x14ac:dyDescent="0.25">
      <c r="A67" s="91" t="s">
        <v>194</v>
      </c>
      <c r="B67" s="107">
        <v>161755</v>
      </c>
      <c r="C67" s="107">
        <v>162326</v>
      </c>
      <c r="D67" s="107">
        <v>162909</v>
      </c>
      <c r="E67" s="107">
        <v>163266</v>
      </c>
      <c r="F67" s="107">
        <v>163686</v>
      </c>
      <c r="G67" s="107">
        <v>164436</v>
      </c>
      <c r="H67" s="107">
        <v>164872</v>
      </c>
      <c r="I67" s="107">
        <v>162336</v>
      </c>
      <c r="J67" s="107"/>
      <c r="K67" s="107"/>
      <c r="L67" s="107"/>
      <c r="M67" s="107"/>
      <c r="N67" s="126">
        <f t="shared" si="0"/>
        <v>163198.25</v>
      </c>
      <c r="O67" s="20"/>
      <c r="P67" s="20"/>
      <c r="Q67" s="20"/>
    </row>
    <row r="68" spans="1:17" s="15" customFormat="1" ht="12.75" customHeight="1" x14ac:dyDescent="0.25">
      <c r="A68" s="91" t="s">
        <v>195</v>
      </c>
      <c r="B68" s="107">
        <v>52391</v>
      </c>
      <c r="C68" s="107">
        <v>52644</v>
      </c>
      <c r="D68" s="107">
        <v>52894</v>
      </c>
      <c r="E68" s="107">
        <v>53065</v>
      </c>
      <c r="F68" s="107">
        <v>53278</v>
      </c>
      <c r="G68" s="107">
        <v>53621</v>
      </c>
      <c r="H68" s="107">
        <v>53897</v>
      </c>
      <c r="I68" s="107">
        <v>52659</v>
      </c>
      <c r="J68" s="107"/>
      <c r="K68" s="107"/>
      <c r="L68" s="107"/>
      <c r="M68" s="107"/>
      <c r="N68" s="126">
        <f t="shared" si="0"/>
        <v>53056.125</v>
      </c>
      <c r="O68" s="20"/>
      <c r="P68" s="20"/>
      <c r="Q68" s="20"/>
    </row>
    <row r="69" spans="1:17" s="15" customFormat="1" ht="12.75" customHeight="1" x14ac:dyDescent="0.25">
      <c r="A69" s="91" t="s">
        <v>196</v>
      </c>
      <c r="B69" s="107">
        <v>92723</v>
      </c>
      <c r="C69" s="107">
        <v>92865</v>
      </c>
      <c r="D69" s="107">
        <v>93095</v>
      </c>
      <c r="E69" s="107">
        <v>93233</v>
      </c>
      <c r="F69" s="107">
        <v>93343</v>
      </c>
      <c r="G69" s="107">
        <v>93675</v>
      </c>
      <c r="H69" s="107">
        <v>93713</v>
      </c>
      <c r="I69" s="107">
        <v>92638</v>
      </c>
      <c r="J69" s="107"/>
      <c r="K69" s="107"/>
      <c r="L69" s="107"/>
      <c r="M69" s="107"/>
      <c r="N69" s="126">
        <f t="shared" ref="N69:N101" si="1">AVERAGE(B69:M69)</f>
        <v>93160.625</v>
      </c>
      <c r="O69" s="20"/>
      <c r="P69" s="20"/>
      <c r="Q69" s="20"/>
    </row>
    <row r="70" spans="1:17" s="15" customFormat="1" ht="12.75" customHeight="1" x14ac:dyDescent="0.25">
      <c r="A70" s="91" t="s">
        <v>197</v>
      </c>
      <c r="B70" s="107">
        <v>65556</v>
      </c>
      <c r="C70" s="107">
        <v>65933</v>
      </c>
      <c r="D70" s="107">
        <v>66243</v>
      </c>
      <c r="E70" s="107">
        <v>66401</v>
      </c>
      <c r="F70" s="107">
        <v>66672</v>
      </c>
      <c r="G70" s="107">
        <v>67026</v>
      </c>
      <c r="H70" s="107">
        <v>67266</v>
      </c>
      <c r="I70" s="107">
        <v>66483</v>
      </c>
      <c r="J70" s="107"/>
      <c r="K70" s="107"/>
      <c r="L70" s="107"/>
      <c r="M70" s="107"/>
      <c r="N70" s="126">
        <f t="shared" si="1"/>
        <v>66447.5</v>
      </c>
      <c r="O70" s="20"/>
      <c r="P70" s="20"/>
      <c r="Q70" s="20"/>
    </row>
    <row r="71" spans="1:17" s="15" customFormat="1" ht="12.75" customHeight="1" x14ac:dyDescent="0.25">
      <c r="A71" s="115" t="s">
        <v>198</v>
      </c>
      <c r="B71" s="107">
        <v>72</v>
      </c>
      <c r="C71" s="107">
        <v>73</v>
      </c>
      <c r="D71" s="107">
        <v>74</v>
      </c>
      <c r="E71" s="107">
        <v>74</v>
      </c>
      <c r="F71" s="107">
        <v>75</v>
      </c>
      <c r="G71" s="107">
        <v>75</v>
      </c>
      <c r="H71" s="107">
        <v>75</v>
      </c>
      <c r="I71" s="107">
        <v>73</v>
      </c>
      <c r="J71" s="107"/>
      <c r="K71" s="107"/>
      <c r="L71" s="107"/>
      <c r="M71" s="107"/>
      <c r="N71" s="126">
        <f t="shared" si="1"/>
        <v>73.875</v>
      </c>
      <c r="O71" s="20"/>
      <c r="P71" s="20"/>
      <c r="Q71" s="20"/>
    </row>
    <row r="72" spans="1:17" s="19" customFormat="1" ht="12.75" customHeight="1" x14ac:dyDescent="0.25">
      <c r="A72" s="93" t="s">
        <v>199</v>
      </c>
      <c r="B72" s="107">
        <v>171</v>
      </c>
      <c r="C72" s="107">
        <v>145</v>
      </c>
      <c r="D72" s="107">
        <v>195</v>
      </c>
      <c r="E72" s="107">
        <v>178</v>
      </c>
      <c r="F72" s="107">
        <v>185</v>
      </c>
      <c r="G72" s="107">
        <v>257</v>
      </c>
      <c r="H72" s="107">
        <v>165</v>
      </c>
      <c r="I72" s="107">
        <v>196</v>
      </c>
      <c r="J72" s="107"/>
      <c r="K72" s="107"/>
      <c r="L72" s="107"/>
      <c r="M72" s="107"/>
      <c r="N72" s="126">
        <f t="shared" si="1"/>
        <v>186.5</v>
      </c>
      <c r="O72" s="20"/>
      <c r="P72" s="20"/>
      <c r="Q72" s="20"/>
    </row>
    <row r="73" spans="1:17" s="6" customFormat="1" ht="12.75" customHeight="1" x14ac:dyDescent="0.2">
      <c r="A73" s="93" t="s">
        <v>216</v>
      </c>
      <c r="B73" s="107">
        <v>6</v>
      </c>
      <c r="C73" s="107">
        <v>5</v>
      </c>
      <c r="D73" s="107">
        <v>0</v>
      </c>
      <c r="E73" s="107">
        <v>2</v>
      </c>
      <c r="F73" s="107">
        <v>6</v>
      </c>
      <c r="G73" s="107">
        <v>9</v>
      </c>
      <c r="H73" s="107">
        <v>4</v>
      </c>
      <c r="I73" s="107">
        <v>5</v>
      </c>
      <c r="J73" s="107"/>
      <c r="K73" s="107"/>
      <c r="L73" s="107"/>
      <c r="M73" s="107"/>
      <c r="N73" s="126">
        <f t="shared" si="1"/>
        <v>4.625</v>
      </c>
      <c r="O73" s="20"/>
      <c r="P73" s="20"/>
      <c r="Q73" s="20"/>
    </row>
    <row r="74" spans="1:17" s="15" customFormat="1" ht="12.75" customHeight="1" x14ac:dyDescent="0.25">
      <c r="A74" s="93" t="s">
        <v>200</v>
      </c>
      <c r="B74" s="107">
        <v>0</v>
      </c>
      <c r="C74" s="107">
        <v>2</v>
      </c>
      <c r="D74" s="107">
        <v>2</v>
      </c>
      <c r="E74" s="107">
        <v>2</v>
      </c>
      <c r="F74" s="107">
        <v>2</v>
      </c>
      <c r="G74" s="107">
        <v>5</v>
      </c>
      <c r="H74" s="107">
        <v>2</v>
      </c>
      <c r="I74" s="107">
        <v>2</v>
      </c>
      <c r="J74" s="107"/>
      <c r="K74" s="107"/>
      <c r="L74" s="107"/>
      <c r="M74" s="107"/>
      <c r="N74" s="126">
        <f t="shared" si="1"/>
        <v>2.125</v>
      </c>
      <c r="O74" s="20"/>
      <c r="P74" s="20"/>
      <c r="Q74" s="20"/>
    </row>
    <row r="75" spans="1:17" s="15" customFormat="1" ht="12.75" customHeight="1" x14ac:dyDescent="0.25">
      <c r="A75" s="91" t="s">
        <v>201</v>
      </c>
      <c r="B75" s="107">
        <v>29</v>
      </c>
      <c r="C75" s="107">
        <v>24</v>
      </c>
      <c r="D75" s="107">
        <v>33</v>
      </c>
      <c r="E75" s="107">
        <v>24</v>
      </c>
      <c r="F75" s="107">
        <v>45</v>
      </c>
      <c r="G75" s="107">
        <v>37</v>
      </c>
      <c r="H75" s="107">
        <v>40</v>
      </c>
      <c r="I75" s="107">
        <v>42</v>
      </c>
      <c r="J75" s="107"/>
      <c r="K75" s="107"/>
      <c r="L75" s="107"/>
      <c r="M75" s="107"/>
      <c r="N75" s="126">
        <f t="shared" si="1"/>
        <v>34.25</v>
      </c>
      <c r="O75" s="20"/>
      <c r="P75" s="20"/>
      <c r="Q75" s="20"/>
    </row>
    <row r="76" spans="1:17" s="15" customFormat="1" ht="12.75" customHeight="1" x14ac:dyDescent="0.25">
      <c r="A76" s="91" t="s">
        <v>202</v>
      </c>
      <c r="B76" s="107">
        <v>41</v>
      </c>
      <c r="C76" s="107">
        <v>48</v>
      </c>
      <c r="D76" s="107">
        <v>43</v>
      </c>
      <c r="E76" s="107">
        <v>36</v>
      </c>
      <c r="F76" s="107">
        <v>37</v>
      </c>
      <c r="G76" s="107">
        <v>55</v>
      </c>
      <c r="H76" s="107">
        <v>39</v>
      </c>
      <c r="I76" s="107">
        <v>67</v>
      </c>
      <c r="J76" s="107"/>
      <c r="K76" s="107"/>
      <c r="L76" s="107"/>
      <c r="M76" s="107"/>
      <c r="N76" s="126">
        <f t="shared" si="1"/>
        <v>45.75</v>
      </c>
      <c r="O76" s="20"/>
      <c r="P76" s="20"/>
      <c r="Q76" s="20"/>
    </row>
    <row r="77" spans="1:17" s="20" customFormat="1" ht="12.75" customHeight="1" x14ac:dyDescent="0.2">
      <c r="A77" s="91" t="s">
        <v>203</v>
      </c>
      <c r="B77" s="16">
        <v>97</v>
      </c>
      <c r="C77" s="16">
        <v>165</v>
      </c>
      <c r="D77" s="16">
        <v>127</v>
      </c>
      <c r="E77" s="16">
        <v>93</v>
      </c>
      <c r="F77" s="16">
        <v>115</v>
      </c>
      <c r="G77" s="16">
        <v>146</v>
      </c>
      <c r="H77" s="16">
        <v>141</v>
      </c>
      <c r="I77" s="16">
        <v>118</v>
      </c>
      <c r="J77" s="16"/>
      <c r="K77" s="16"/>
      <c r="L77" s="16"/>
      <c r="M77" s="16"/>
      <c r="N77" s="126">
        <f t="shared" si="1"/>
        <v>125.25</v>
      </c>
    </row>
    <row r="78" spans="1:17" s="20" customFormat="1" ht="12.75" customHeight="1" x14ac:dyDescent="0.2">
      <c r="A78" s="91" t="s">
        <v>204</v>
      </c>
      <c r="B78" s="16">
        <v>8</v>
      </c>
      <c r="C78" s="16">
        <v>6</v>
      </c>
      <c r="D78" s="16">
        <v>9</v>
      </c>
      <c r="E78" s="16">
        <v>8</v>
      </c>
      <c r="F78" s="16">
        <v>12</v>
      </c>
      <c r="G78" s="16">
        <v>4</v>
      </c>
      <c r="H78" s="16">
        <v>11</v>
      </c>
      <c r="I78" s="16">
        <v>11</v>
      </c>
      <c r="J78" s="16"/>
      <c r="K78" s="16"/>
      <c r="L78" s="16"/>
      <c r="M78" s="16"/>
      <c r="N78" s="126">
        <f t="shared" si="1"/>
        <v>8.625</v>
      </c>
    </row>
    <row r="79" spans="1:17" s="20" customFormat="1" ht="12.75" customHeight="1" x14ac:dyDescent="0.2">
      <c r="A79" s="93" t="s">
        <v>205</v>
      </c>
      <c r="B79" s="16">
        <v>64</v>
      </c>
      <c r="C79" s="16">
        <v>63</v>
      </c>
      <c r="D79" s="16">
        <v>52</v>
      </c>
      <c r="E79" s="16">
        <v>67</v>
      </c>
      <c r="F79" s="16">
        <v>62</v>
      </c>
      <c r="G79" s="16">
        <v>61</v>
      </c>
      <c r="H79" s="16">
        <v>61</v>
      </c>
      <c r="I79" s="16">
        <v>49</v>
      </c>
      <c r="J79" s="16"/>
      <c r="K79" s="16"/>
      <c r="L79" s="16"/>
      <c r="M79" s="16"/>
      <c r="N79" s="126">
        <f t="shared" si="1"/>
        <v>59.875</v>
      </c>
    </row>
    <row r="80" spans="1:17" s="20" customFormat="1" ht="12.75" customHeight="1" x14ac:dyDescent="0.2">
      <c r="A80" s="93" t="s">
        <v>206</v>
      </c>
      <c r="B80" s="16">
        <v>85</v>
      </c>
      <c r="C80" s="16">
        <v>133</v>
      </c>
      <c r="D80" s="16">
        <v>113</v>
      </c>
      <c r="E80" s="16">
        <v>109</v>
      </c>
      <c r="F80" s="16">
        <v>120</v>
      </c>
      <c r="G80" s="16">
        <v>124</v>
      </c>
      <c r="H80" s="16">
        <v>120</v>
      </c>
      <c r="I80" s="16">
        <v>130</v>
      </c>
      <c r="J80" s="16"/>
      <c r="K80" s="16"/>
      <c r="L80" s="16"/>
      <c r="M80" s="16"/>
      <c r="N80" s="126">
        <f t="shared" si="1"/>
        <v>116.75</v>
      </c>
    </row>
    <row r="81" spans="1:17" s="20" customFormat="1" ht="12.75" customHeight="1" x14ac:dyDescent="0.2">
      <c r="A81" s="92" t="s">
        <v>207</v>
      </c>
      <c r="B81" s="17">
        <v>2</v>
      </c>
      <c r="C81" s="17">
        <v>2</v>
      </c>
      <c r="D81" s="17">
        <v>1</v>
      </c>
      <c r="E81" s="17">
        <v>2</v>
      </c>
      <c r="F81" s="17">
        <v>3</v>
      </c>
      <c r="G81" s="17">
        <v>2</v>
      </c>
      <c r="H81" s="17">
        <v>2</v>
      </c>
      <c r="I81" s="17">
        <v>3</v>
      </c>
      <c r="J81" s="17"/>
      <c r="K81" s="17"/>
      <c r="L81" s="17"/>
      <c r="M81" s="17"/>
      <c r="N81" s="126">
        <f t="shared" si="1"/>
        <v>2.125</v>
      </c>
    </row>
    <row r="82" spans="1:17" s="20" customFormat="1" ht="12.75" customHeight="1" x14ac:dyDescent="0.2">
      <c r="A82" s="94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1"/>
    </row>
    <row r="83" spans="1:17" s="20" customFormat="1" ht="12.75" customHeight="1" x14ac:dyDescent="0.2">
      <c r="A83" s="118" t="s">
        <v>314</v>
      </c>
      <c r="B83" s="131">
        <v>58101</v>
      </c>
      <c r="C83" s="131">
        <v>58129</v>
      </c>
      <c r="D83" s="131">
        <v>58488</v>
      </c>
      <c r="E83" s="131">
        <v>58565</v>
      </c>
      <c r="F83" s="131">
        <v>58700</v>
      </c>
      <c r="G83" s="131">
        <v>58888</v>
      </c>
      <c r="H83" s="131">
        <v>58921</v>
      </c>
      <c r="I83" s="131">
        <v>58702</v>
      </c>
      <c r="J83" s="131"/>
      <c r="K83" s="131"/>
      <c r="L83" s="131"/>
      <c r="M83" s="131"/>
      <c r="N83" s="121">
        <f t="shared" si="1"/>
        <v>58561.75</v>
      </c>
    </row>
    <row r="84" spans="1:17" s="20" customFormat="1" ht="12.75" customHeight="1" x14ac:dyDescent="0.2">
      <c r="A84" s="91" t="s">
        <v>317</v>
      </c>
      <c r="B84" s="129">
        <v>20137</v>
      </c>
      <c r="C84" s="129">
        <v>20160</v>
      </c>
      <c r="D84" s="129">
        <v>20451</v>
      </c>
      <c r="E84" s="129">
        <v>20499</v>
      </c>
      <c r="F84" s="129">
        <v>20656</v>
      </c>
      <c r="G84" s="129">
        <v>20839</v>
      </c>
      <c r="H84" s="129">
        <v>21187</v>
      </c>
      <c r="I84" s="129">
        <v>21278</v>
      </c>
      <c r="J84" s="129"/>
      <c r="K84" s="129"/>
      <c r="L84" s="129"/>
      <c r="M84" s="129"/>
      <c r="N84" s="126">
        <f t="shared" si="1"/>
        <v>20650.875</v>
      </c>
    </row>
    <row r="85" spans="1:17" s="20" customFormat="1" ht="12.75" customHeight="1" x14ac:dyDescent="0.2">
      <c r="A85" s="91" t="s">
        <v>341</v>
      </c>
      <c r="B85" s="129">
        <v>19737</v>
      </c>
      <c r="C85" s="129">
        <v>19748</v>
      </c>
      <c r="D85" s="129">
        <v>20033</v>
      </c>
      <c r="E85" s="129">
        <v>20077</v>
      </c>
      <c r="F85" s="129">
        <v>20224</v>
      </c>
      <c r="G85" s="129">
        <v>20400</v>
      </c>
      <c r="H85" s="129">
        <v>20738</v>
      </c>
      <c r="I85" s="129">
        <v>20833</v>
      </c>
      <c r="J85" s="129"/>
      <c r="K85" s="129"/>
      <c r="L85" s="129"/>
      <c r="M85" s="129"/>
      <c r="N85" s="126">
        <f t="shared" si="1"/>
        <v>20223.75</v>
      </c>
    </row>
    <row r="86" spans="1:17" s="20" customFormat="1" ht="12.75" customHeight="1" x14ac:dyDescent="0.2">
      <c r="A86" s="91" t="s">
        <v>342</v>
      </c>
      <c r="B86" s="129">
        <v>400</v>
      </c>
      <c r="C86" s="129">
        <v>412</v>
      </c>
      <c r="D86" s="129">
        <v>418</v>
      </c>
      <c r="E86" s="129">
        <v>422</v>
      </c>
      <c r="F86" s="129">
        <v>432</v>
      </c>
      <c r="G86" s="129">
        <v>439</v>
      </c>
      <c r="H86" s="129">
        <v>449</v>
      </c>
      <c r="I86" s="129">
        <v>445</v>
      </c>
      <c r="J86" s="129"/>
      <c r="K86" s="129"/>
      <c r="L86" s="129"/>
      <c r="M86" s="129"/>
      <c r="N86" s="126">
        <f t="shared" si="1"/>
        <v>427.125</v>
      </c>
      <c r="O86" s="9"/>
      <c r="P86" s="9"/>
      <c r="Q86" s="9"/>
    </row>
    <row r="87" spans="1:17" s="20" customFormat="1" ht="12.75" customHeight="1" x14ac:dyDescent="0.2">
      <c r="A87" s="91" t="s">
        <v>320</v>
      </c>
      <c r="B87" s="129">
        <v>1980</v>
      </c>
      <c r="C87" s="129">
        <v>1870</v>
      </c>
      <c r="D87" s="129">
        <v>1884</v>
      </c>
      <c r="E87" s="129">
        <v>1864</v>
      </c>
      <c r="F87" s="129">
        <v>1837</v>
      </c>
      <c r="G87" s="129">
        <v>1757</v>
      </c>
      <c r="H87" s="129">
        <v>1691</v>
      </c>
      <c r="I87" s="129">
        <v>1644</v>
      </c>
      <c r="J87" s="129"/>
      <c r="K87" s="129"/>
      <c r="L87" s="129"/>
      <c r="M87" s="129"/>
      <c r="N87" s="126">
        <f t="shared" si="1"/>
        <v>1815.875</v>
      </c>
      <c r="O87" s="9"/>
      <c r="P87" s="9"/>
      <c r="Q87" s="9"/>
    </row>
    <row r="88" spans="1:17" s="20" customFormat="1" ht="12.75" customHeight="1" x14ac:dyDescent="0.2">
      <c r="A88" s="91" t="s">
        <v>340</v>
      </c>
      <c r="B88" s="129">
        <v>35984</v>
      </c>
      <c r="C88" s="129">
        <v>36099</v>
      </c>
      <c r="D88" s="129">
        <v>36153</v>
      </c>
      <c r="E88" s="129">
        <v>36202</v>
      </c>
      <c r="F88" s="129">
        <v>36207</v>
      </c>
      <c r="G88" s="129">
        <v>36292</v>
      </c>
      <c r="H88" s="129">
        <v>36326</v>
      </c>
      <c r="I88" s="129">
        <v>35780</v>
      </c>
      <c r="J88" s="129"/>
      <c r="K88" s="129"/>
      <c r="L88" s="129"/>
      <c r="M88" s="129"/>
      <c r="N88" s="126">
        <f t="shared" si="1"/>
        <v>36130.375</v>
      </c>
      <c r="O88" s="9"/>
      <c r="P88" s="9"/>
      <c r="Q88" s="9"/>
    </row>
    <row r="89" spans="1:17" s="20" customFormat="1" ht="12.75" customHeight="1" x14ac:dyDescent="0.2">
      <c r="A89" s="91" t="s">
        <v>343</v>
      </c>
      <c r="B89" s="129">
        <v>33223</v>
      </c>
      <c r="C89" s="129">
        <v>33337</v>
      </c>
      <c r="D89" s="129">
        <v>33140</v>
      </c>
      <c r="E89" s="129">
        <v>33465</v>
      </c>
      <c r="F89" s="129">
        <v>33478</v>
      </c>
      <c r="G89" s="129">
        <v>33554</v>
      </c>
      <c r="H89" s="129">
        <v>33326</v>
      </c>
      <c r="I89" s="129">
        <v>33120</v>
      </c>
      <c r="J89" s="129"/>
      <c r="K89" s="129"/>
      <c r="L89" s="129"/>
      <c r="M89" s="129"/>
      <c r="N89" s="126">
        <f t="shared" si="1"/>
        <v>33330.375</v>
      </c>
      <c r="O89" s="9"/>
      <c r="P89" s="9"/>
      <c r="Q89" s="9"/>
    </row>
    <row r="90" spans="1:17" s="20" customFormat="1" ht="12.75" customHeight="1" x14ac:dyDescent="0.2">
      <c r="A90" s="91" t="s">
        <v>344</v>
      </c>
      <c r="B90" s="129">
        <v>1338</v>
      </c>
      <c r="C90" s="129">
        <v>1337</v>
      </c>
      <c r="D90" s="129">
        <v>1325</v>
      </c>
      <c r="E90" s="129">
        <v>1328</v>
      </c>
      <c r="F90" s="129">
        <v>1328</v>
      </c>
      <c r="G90" s="129">
        <v>1333</v>
      </c>
      <c r="H90" s="129">
        <v>1320</v>
      </c>
      <c r="I90" s="129">
        <v>1313</v>
      </c>
      <c r="J90" s="129"/>
      <c r="K90" s="129"/>
      <c r="L90" s="129"/>
      <c r="M90" s="129"/>
      <c r="N90" s="126">
        <f t="shared" si="1"/>
        <v>1327.75</v>
      </c>
      <c r="O90" s="9"/>
      <c r="P90" s="9"/>
      <c r="Q90" s="9"/>
    </row>
    <row r="91" spans="1:17" s="20" customFormat="1" ht="12.75" customHeight="1" x14ac:dyDescent="0.2">
      <c r="A91" s="91" t="s">
        <v>345</v>
      </c>
      <c r="B91" s="129">
        <v>1358</v>
      </c>
      <c r="C91" s="129">
        <v>1356</v>
      </c>
      <c r="D91" s="129">
        <v>1347</v>
      </c>
      <c r="E91" s="129">
        <v>1340</v>
      </c>
      <c r="F91" s="129">
        <v>1331</v>
      </c>
      <c r="G91" s="129">
        <v>1335</v>
      </c>
      <c r="H91" s="129">
        <v>1326</v>
      </c>
      <c r="I91" s="129">
        <v>1277</v>
      </c>
      <c r="J91" s="129"/>
      <c r="K91" s="129"/>
      <c r="L91" s="129"/>
      <c r="M91" s="129"/>
      <c r="N91" s="126">
        <f t="shared" si="1"/>
        <v>1333.75</v>
      </c>
      <c r="O91" s="9"/>
      <c r="P91" s="9"/>
      <c r="Q91" s="9"/>
    </row>
    <row r="92" spans="1:17" s="20" customFormat="1" ht="12.75" customHeight="1" x14ac:dyDescent="0.2">
      <c r="A92" s="91" t="s">
        <v>346</v>
      </c>
      <c r="B92" s="129">
        <v>30</v>
      </c>
      <c r="C92" s="129">
        <v>34</v>
      </c>
      <c r="D92" s="129">
        <v>34</v>
      </c>
      <c r="E92" s="129">
        <v>35</v>
      </c>
      <c r="F92" s="129">
        <v>33</v>
      </c>
      <c r="G92" s="129">
        <v>34</v>
      </c>
      <c r="H92" s="129">
        <v>34</v>
      </c>
      <c r="I92" s="129">
        <v>32</v>
      </c>
      <c r="J92" s="129"/>
      <c r="K92" s="129"/>
      <c r="L92" s="129"/>
      <c r="M92" s="129"/>
      <c r="N92" s="126">
        <f t="shared" si="1"/>
        <v>33.25</v>
      </c>
      <c r="O92" s="9"/>
      <c r="P92" s="9"/>
      <c r="Q92" s="9"/>
    </row>
    <row r="93" spans="1:17" s="20" customFormat="1" ht="12.75" customHeight="1" x14ac:dyDescent="0.2">
      <c r="A93" s="97" t="s">
        <v>347</v>
      </c>
      <c r="B93" s="130">
        <v>35</v>
      </c>
      <c r="C93" s="130">
        <v>35</v>
      </c>
      <c r="D93" s="130">
        <v>37</v>
      </c>
      <c r="E93" s="130">
        <v>34</v>
      </c>
      <c r="F93" s="130">
        <v>37</v>
      </c>
      <c r="G93" s="130">
        <v>36</v>
      </c>
      <c r="H93" s="130">
        <v>37</v>
      </c>
      <c r="I93" s="130">
        <v>38</v>
      </c>
      <c r="J93" s="130"/>
      <c r="K93" s="130"/>
      <c r="L93" s="130"/>
      <c r="M93" s="130"/>
      <c r="N93" s="126">
        <f t="shared" si="1"/>
        <v>36.125</v>
      </c>
      <c r="O93" s="9"/>
      <c r="P93" s="9"/>
      <c r="Q93" s="9"/>
    </row>
    <row r="94" spans="1:17" s="20" customFormat="1" ht="12.75" customHeight="1" x14ac:dyDescent="0.2">
      <c r="A94" s="94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1"/>
      <c r="O94" s="9"/>
      <c r="P94" s="9"/>
      <c r="Q94" s="9"/>
    </row>
    <row r="95" spans="1:17" s="20" customFormat="1" ht="12.75" customHeight="1" x14ac:dyDescent="0.2">
      <c r="A95" s="78" t="s">
        <v>147</v>
      </c>
      <c r="B95" s="160"/>
      <c r="C95" s="160"/>
      <c r="D95" s="160"/>
      <c r="E95" s="119"/>
      <c r="F95" s="191"/>
      <c r="G95" s="191"/>
      <c r="H95" s="191"/>
      <c r="I95" s="191"/>
      <c r="J95" s="191"/>
      <c r="K95" s="191"/>
      <c r="L95" s="191"/>
      <c r="M95" s="191"/>
      <c r="N95" s="121"/>
      <c r="O95" s="9"/>
      <c r="P95" s="9"/>
      <c r="Q95" s="9"/>
    </row>
    <row r="96" spans="1:17" s="20" customFormat="1" ht="12.75" customHeight="1" x14ac:dyDescent="0.2">
      <c r="A96" s="95" t="s">
        <v>141</v>
      </c>
      <c r="B96" s="129">
        <v>116177</v>
      </c>
      <c r="C96" s="129">
        <v>112535</v>
      </c>
      <c r="D96" s="129">
        <v>115441</v>
      </c>
      <c r="E96" s="129">
        <v>116005</v>
      </c>
      <c r="F96" s="129">
        <v>114779</v>
      </c>
      <c r="G96" s="129">
        <v>114002</v>
      </c>
      <c r="H96" s="129">
        <v>113457</v>
      </c>
      <c r="I96" s="129">
        <v>113807</v>
      </c>
      <c r="J96" s="129"/>
      <c r="K96" s="129"/>
      <c r="L96" s="129"/>
      <c r="M96" s="129"/>
      <c r="N96" s="126">
        <f t="shared" si="1"/>
        <v>114525.375</v>
      </c>
      <c r="O96" s="9"/>
      <c r="P96" s="9"/>
      <c r="Q96" s="9"/>
    </row>
    <row r="97" spans="1:17" s="20" customFormat="1" ht="12.75" customHeight="1" x14ac:dyDescent="0.2">
      <c r="A97" s="96" t="s">
        <v>142</v>
      </c>
      <c r="B97" s="129">
        <v>19992</v>
      </c>
      <c r="C97" s="129">
        <v>20057</v>
      </c>
      <c r="D97" s="129">
        <v>20279</v>
      </c>
      <c r="E97" s="129">
        <v>20271</v>
      </c>
      <c r="F97" s="129">
        <v>20116</v>
      </c>
      <c r="G97" s="129">
        <v>20015</v>
      </c>
      <c r="H97" s="129">
        <v>19826</v>
      </c>
      <c r="I97" s="129">
        <v>19735</v>
      </c>
      <c r="J97" s="129"/>
      <c r="K97" s="129"/>
      <c r="L97" s="129"/>
      <c r="M97" s="129"/>
      <c r="N97" s="126">
        <f t="shared" si="1"/>
        <v>20036.375</v>
      </c>
      <c r="O97" s="9"/>
      <c r="P97" s="9"/>
      <c r="Q97" s="9"/>
    </row>
    <row r="98" spans="1:17" s="20" customFormat="1" ht="12.75" customHeight="1" x14ac:dyDescent="0.2">
      <c r="A98" s="96" t="s">
        <v>145</v>
      </c>
      <c r="B98" s="129">
        <v>402</v>
      </c>
      <c r="C98" s="129">
        <v>383</v>
      </c>
      <c r="D98" s="129">
        <v>397</v>
      </c>
      <c r="E98" s="129">
        <v>393</v>
      </c>
      <c r="F98" s="129">
        <v>384</v>
      </c>
      <c r="G98" s="129">
        <v>385</v>
      </c>
      <c r="H98" s="129">
        <v>387</v>
      </c>
      <c r="I98" s="129">
        <v>389</v>
      </c>
      <c r="J98" s="129"/>
      <c r="K98" s="129"/>
      <c r="L98" s="129"/>
      <c r="M98" s="129"/>
      <c r="N98" s="126">
        <f t="shared" si="1"/>
        <v>390</v>
      </c>
      <c r="O98" s="9"/>
      <c r="P98" s="9"/>
      <c r="Q98" s="9"/>
    </row>
    <row r="99" spans="1:17" s="20" customFormat="1" ht="12.75" customHeight="1" x14ac:dyDescent="0.2">
      <c r="A99" s="96" t="s">
        <v>143</v>
      </c>
      <c r="B99" s="129">
        <v>14276</v>
      </c>
      <c r="C99" s="129">
        <v>13961</v>
      </c>
      <c r="D99" s="129">
        <v>14235</v>
      </c>
      <c r="E99" s="129">
        <v>14286</v>
      </c>
      <c r="F99" s="129">
        <v>14162</v>
      </c>
      <c r="G99" s="129">
        <v>14062</v>
      </c>
      <c r="H99" s="129">
        <v>13919</v>
      </c>
      <c r="I99" s="129">
        <v>13810</v>
      </c>
      <c r="J99" s="129"/>
      <c r="K99" s="129"/>
      <c r="L99" s="129"/>
      <c r="M99" s="129"/>
      <c r="N99" s="126">
        <f t="shared" si="1"/>
        <v>14088.875</v>
      </c>
      <c r="O99" s="9"/>
      <c r="P99" s="9"/>
      <c r="Q99" s="9"/>
    </row>
    <row r="100" spans="1:17" s="20" customFormat="1" ht="12.75" customHeight="1" x14ac:dyDescent="0.2">
      <c r="A100" s="96" t="s">
        <v>144</v>
      </c>
      <c r="B100" s="129">
        <v>29031</v>
      </c>
      <c r="C100" s="129">
        <v>29197</v>
      </c>
      <c r="D100" s="129">
        <v>29595</v>
      </c>
      <c r="E100" s="129">
        <v>29606</v>
      </c>
      <c r="F100" s="129">
        <v>29339</v>
      </c>
      <c r="G100" s="129">
        <v>29202</v>
      </c>
      <c r="H100" s="129">
        <v>28928</v>
      </c>
      <c r="I100" s="129">
        <v>28758</v>
      </c>
      <c r="J100" s="129"/>
      <c r="K100" s="129"/>
      <c r="L100" s="129"/>
      <c r="M100" s="129"/>
      <c r="N100" s="126">
        <f t="shared" si="1"/>
        <v>29207</v>
      </c>
      <c r="O100" s="9"/>
      <c r="P100" s="9"/>
      <c r="Q100" s="9"/>
    </row>
    <row r="101" spans="1:17" s="20" customFormat="1" ht="12.75" customHeight="1" x14ac:dyDescent="0.2">
      <c r="A101" s="97" t="s">
        <v>146</v>
      </c>
      <c r="B101" s="130">
        <v>5445</v>
      </c>
      <c r="C101" s="130">
        <v>5463</v>
      </c>
      <c r="D101" s="130">
        <v>5498</v>
      </c>
      <c r="E101" s="130">
        <v>5496</v>
      </c>
      <c r="F101" s="130">
        <v>5443</v>
      </c>
      <c r="G101" s="130">
        <v>5429</v>
      </c>
      <c r="H101" s="130">
        <v>5353</v>
      </c>
      <c r="I101" s="130">
        <v>5346</v>
      </c>
      <c r="J101" s="130"/>
      <c r="K101" s="130"/>
      <c r="L101" s="130"/>
      <c r="M101" s="130"/>
      <c r="N101" s="126">
        <f t="shared" si="1"/>
        <v>5434.125</v>
      </c>
      <c r="O101" s="9"/>
      <c r="P101" s="9"/>
      <c r="Q101" s="9"/>
    </row>
    <row r="102" spans="1:17" s="20" customFormat="1" ht="12.75" customHeight="1" x14ac:dyDescent="0.2">
      <c r="A102" s="94"/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9"/>
      <c r="P102" s="9"/>
      <c r="Q102" s="9"/>
    </row>
    <row r="112" spans="1:17" x14ac:dyDescent="0.2">
      <c r="G112" s="21"/>
    </row>
    <row r="113" spans="7:7" x14ac:dyDescent="0.2">
      <c r="G113" s="21"/>
    </row>
    <row r="114" spans="7:7" x14ac:dyDescent="0.2">
      <c r="G114" s="21"/>
    </row>
    <row r="115" spans="7:7" x14ac:dyDescent="0.2">
      <c r="G115" s="21"/>
    </row>
  </sheetData>
  <mergeCells count="1">
    <mergeCell ref="N2:N3"/>
  </mergeCells>
  <phoneticPr fontId="5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tabSelected="1" zoomScale="110" zoomScaleNormal="110" workbookViewId="0">
      <pane xSplit="1" ySplit="3" topLeftCell="F62" activePane="bottomRight" state="frozen"/>
      <selection pane="topRight" activeCell="B1" sqref="B1"/>
      <selection pane="bottomLeft" activeCell="A4" sqref="A4"/>
      <selection pane="bottomRight" activeCell="H76" sqref="H76:I76"/>
    </sheetView>
  </sheetViews>
  <sheetFormatPr defaultRowHeight="12.75" x14ac:dyDescent="0.2"/>
  <cols>
    <col min="1" max="1" width="34" style="90" customWidth="1"/>
    <col min="2" max="3" width="9.85546875" style="21" bestFit="1" customWidth="1"/>
    <col min="4" max="4" width="9.85546875" style="9" bestFit="1" customWidth="1"/>
    <col min="5" max="5" width="11.85546875" style="9" bestFit="1" customWidth="1"/>
    <col min="6" max="6" width="9.85546875" style="9" bestFit="1" customWidth="1"/>
    <col min="7" max="7" width="9.85546875" style="9" customWidth="1"/>
    <col min="8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1" t="s">
        <v>232</v>
      </c>
      <c r="B1" s="2"/>
      <c r="C1" s="2"/>
    </row>
    <row r="2" spans="1:14" s="3" customFormat="1" ht="15" customHeight="1" x14ac:dyDescent="0.2">
      <c r="A2" s="31"/>
      <c r="B2" s="2"/>
      <c r="C2" s="2"/>
      <c r="L2" s="3" t="s">
        <v>164</v>
      </c>
    </row>
    <row r="3" spans="1:14" s="6" customFormat="1" ht="12" customHeight="1" x14ac:dyDescent="0.2">
      <c r="A3" s="4"/>
      <c r="B3" s="5" t="s">
        <v>339</v>
      </c>
      <c r="C3" s="191" t="s">
        <v>352</v>
      </c>
      <c r="D3" s="191" t="s">
        <v>353</v>
      </c>
      <c r="E3" s="119" t="s">
        <v>354</v>
      </c>
      <c r="F3" s="191" t="s">
        <v>355</v>
      </c>
      <c r="G3" s="191" t="s">
        <v>356</v>
      </c>
      <c r="H3" s="119" t="s">
        <v>357</v>
      </c>
      <c r="I3" s="191" t="s">
        <v>363</v>
      </c>
      <c r="J3" s="119"/>
      <c r="K3" s="191"/>
      <c r="L3" s="191"/>
      <c r="M3" s="191"/>
      <c r="N3" s="119" t="s">
        <v>260</v>
      </c>
    </row>
    <row r="4" spans="1:14" ht="12.75" customHeight="1" x14ac:dyDescent="0.2">
      <c r="A4" s="7" t="s">
        <v>1</v>
      </c>
      <c r="B4" s="8">
        <f t="shared" ref="B4:I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>
        <f t="shared" si="0"/>
        <v>24630290.170000006</v>
      </c>
      <c r="G4" s="8">
        <f t="shared" si="0"/>
        <v>23222828.759999998</v>
      </c>
      <c r="H4" s="8">
        <f t="shared" si="0"/>
        <v>23033541.489999998</v>
      </c>
      <c r="I4" s="8">
        <f t="shared" si="0"/>
        <v>24290024.250000007</v>
      </c>
      <c r="J4" s="8"/>
      <c r="K4" s="8"/>
      <c r="L4" s="8"/>
      <c r="M4" s="8"/>
      <c r="N4" s="8">
        <f>SUM(B4:M4)</f>
        <v>193910137.83000001</v>
      </c>
    </row>
    <row r="5" spans="1:14" s="6" customFormat="1" ht="12" customHeight="1" x14ac:dyDescent="0.2">
      <c r="A5" s="84" t="s">
        <v>269</v>
      </c>
      <c r="B5" s="8">
        <v>22178711.440000001</v>
      </c>
      <c r="C5" s="104">
        <v>22090949.079999998</v>
      </c>
      <c r="D5" s="28">
        <v>22510653.52</v>
      </c>
      <c r="E5" s="28">
        <v>22657399.260000002</v>
      </c>
      <c r="F5" s="28">
        <v>22546473.620000001</v>
      </c>
      <c r="G5" s="28">
        <v>22555692.57</v>
      </c>
      <c r="H5" s="28">
        <v>22384587.890000001</v>
      </c>
      <c r="I5" s="28">
        <v>22295176.850000001</v>
      </c>
      <c r="J5" s="28"/>
      <c r="K5" s="161"/>
      <c r="L5" s="161"/>
      <c r="M5" s="162"/>
      <c r="N5" s="8">
        <f t="shared" ref="N5:N37" si="1">SUM(B5:M5)</f>
        <v>179219644.22999999</v>
      </c>
    </row>
    <row r="6" spans="1:14" ht="12.75" customHeight="1" x14ac:dyDescent="0.2">
      <c r="A6" s="80" t="s">
        <v>162</v>
      </c>
      <c r="B6" s="12">
        <v>972523.7</v>
      </c>
      <c r="C6" s="12">
        <v>961957.26</v>
      </c>
      <c r="D6" s="122">
        <v>1008236.02</v>
      </c>
      <c r="E6" s="122">
        <v>978688.35</v>
      </c>
      <c r="F6" s="122">
        <v>911534.73</v>
      </c>
      <c r="G6" s="122">
        <v>890522.07</v>
      </c>
      <c r="H6" s="122">
        <v>853790.85</v>
      </c>
      <c r="I6" s="122">
        <v>831827.97</v>
      </c>
      <c r="J6" s="122"/>
      <c r="K6" s="163"/>
      <c r="L6" s="164"/>
      <c r="M6" s="164"/>
      <c r="N6" s="205">
        <f t="shared" si="1"/>
        <v>7409080.9500000002</v>
      </c>
    </row>
    <row r="7" spans="1:14" ht="12.75" customHeight="1" x14ac:dyDescent="0.2">
      <c r="A7" s="80" t="s">
        <v>163</v>
      </c>
      <c r="B7" s="12">
        <v>816709.06</v>
      </c>
      <c r="C7" s="12">
        <v>810233.05</v>
      </c>
      <c r="D7" s="122">
        <v>840534.75</v>
      </c>
      <c r="E7" s="122">
        <v>846451.26</v>
      </c>
      <c r="F7" s="122">
        <v>868687.98</v>
      </c>
      <c r="G7" s="122">
        <v>866218.96</v>
      </c>
      <c r="H7" s="122">
        <v>869890.81</v>
      </c>
      <c r="I7" s="122">
        <v>879280.47</v>
      </c>
      <c r="J7" s="122"/>
      <c r="K7" s="163"/>
      <c r="L7" s="164"/>
      <c r="M7" s="164"/>
      <c r="N7" s="205">
        <f t="shared" si="1"/>
        <v>6798006.3400000008</v>
      </c>
    </row>
    <row r="8" spans="1:14" ht="12.75" customHeight="1" x14ac:dyDescent="0.2">
      <c r="A8" s="80" t="s">
        <v>272</v>
      </c>
      <c r="B8" s="12">
        <v>28430.87</v>
      </c>
      <c r="C8" s="12">
        <v>29265.040000000001</v>
      </c>
      <c r="D8" s="122">
        <v>30422.25</v>
      </c>
      <c r="E8" s="122">
        <v>31783.63</v>
      </c>
      <c r="F8" s="122">
        <v>33138.93</v>
      </c>
      <c r="G8" s="122">
        <v>33541.699999999997</v>
      </c>
      <c r="H8" s="122">
        <v>33403.4</v>
      </c>
      <c r="I8" s="9">
        <v>34426.06</v>
      </c>
      <c r="J8" s="122"/>
      <c r="K8" s="163"/>
      <c r="L8" s="164"/>
      <c r="M8" s="164"/>
      <c r="N8" s="205">
        <f t="shared" si="1"/>
        <v>254411.87999999998</v>
      </c>
    </row>
    <row r="9" spans="1:14" ht="12.75" customHeight="1" x14ac:dyDescent="0.2">
      <c r="A9" s="80" t="s">
        <v>148</v>
      </c>
      <c r="B9" s="12">
        <v>18091842.789999999</v>
      </c>
      <c r="C9" s="12">
        <v>18225602.780000001</v>
      </c>
      <c r="D9" s="122">
        <v>18584429.960000001</v>
      </c>
      <c r="E9" s="122">
        <v>18749192.41</v>
      </c>
      <c r="F9" s="122">
        <v>18695855.670000002</v>
      </c>
      <c r="G9" s="122">
        <v>18772418.870000001</v>
      </c>
      <c r="H9" s="122">
        <v>18626246.120000001</v>
      </c>
      <c r="I9" s="122">
        <v>18566975.539999999</v>
      </c>
      <c r="J9" s="122"/>
      <c r="K9" s="163"/>
      <c r="L9" s="164"/>
      <c r="M9" s="164"/>
      <c r="N9" s="205">
        <f t="shared" si="1"/>
        <v>148312564.14000002</v>
      </c>
    </row>
    <row r="10" spans="1:14" ht="12.75" customHeight="1" x14ac:dyDescent="0.2">
      <c r="A10" s="80" t="s">
        <v>149</v>
      </c>
      <c r="B10" s="12">
        <v>3027237.43</v>
      </c>
      <c r="C10" s="12">
        <v>3135612.36</v>
      </c>
      <c r="D10" s="122">
        <v>3200429.71</v>
      </c>
      <c r="E10" s="122">
        <v>3175284.39</v>
      </c>
      <c r="F10" s="122">
        <v>3105859.38</v>
      </c>
      <c r="G10" s="122">
        <v>3040765.99</v>
      </c>
      <c r="H10" s="122">
        <v>3018317.23</v>
      </c>
      <c r="I10" s="122">
        <v>3083837.25</v>
      </c>
      <c r="J10" s="122"/>
      <c r="K10" s="163"/>
      <c r="L10" s="164"/>
      <c r="M10" s="164"/>
      <c r="N10" s="205">
        <f t="shared" si="1"/>
        <v>24787343.739999998</v>
      </c>
    </row>
    <row r="11" spans="1:14" s="10" customFormat="1" ht="12.75" customHeight="1" x14ac:dyDescent="0.2">
      <c r="A11" s="80" t="s">
        <v>150</v>
      </c>
      <c r="B11" s="12">
        <v>235132.79999999999</v>
      </c>
      <c r="C11" s="12">
        <v>239618.15</v>
      </c>
      <c r="D11" s="122">
        <v>233246.39</v>
      </c>
      <c r="E11" s="122">
        <v>224143.85</v>
      </c>
      <c r="F11" s="122">
        <v>218810.26</v>
      </c>
      <c r="G11" s="122">
        <v>220125.98</v>
      </c>
      <c r="H11" s="122">
        <v>207047.73</v>
      </c>
      <c r="I11" s="122">
        <v>206147.4</v>
      </c>
      <c r="J11" s="122"/>
      <c r="K11" s="163"/>
      <c r="L11" s="164"/>
      <c r="M11" s="164"/>
      <c r="N11" s="205">
        <f t="shared" si="1"/>
        <v>1784272.5599999998</v>
      </c>
    </row>
    <row r="12" spans="1:14" s="10" customFormat="1" ht="12.75" customHeight="1" x14ac:dyDescent="0.2">
      <c r="A12" s="80" t="s">
        <v>151</v>
      </c>
      <c r="B12" s="12">
        <v>23463</v>
      </c>
      <c r="C12" s="12">
        <v>23341.5</v>
      </c>
      <c r="D12" s="122">
        <v>22882.5</v>
      </c>
      <c r="E12" s="122">
        <v>23004</v>
      </c>
      <c r="F12" s="122">
        <v>23139</v>
      </c>
      <c r="G12" s="122">
        <v>23017.5</v>
      </c>
      <c r="H12" s="122">
        <v>22909.5</v>
      </c>
      <c r="I12" s="122">
        <v>22977</v>
      </c>
      <c r="J12" s="122"/>
      <c r="K12" s="163"/>
      <c r="L12" s="164"/>
      <c r="M12" s="164"/>
      <c r="N12" s="205">
        <f t="shared" si="1"/>
        <v>184734</v>
      </c>
    </row>
    <row r="13" spans="1:14" ht="12.75" customHeight="1" x14ac:dyDescent="0.2">
      <c r="A13" s="80" t="s">
        <v>155</v>
      </c>
      <c r="B13" s="12">
        <v>11654.36</v>
      </c>
      <c r="C13" s="12">
        <v>13297.07</v>
      </c>
      <c r="D13" s="122">
        <v>13042.94</v>
      </c>
      <c r="E13" s="122">
        <v>13685.8</v>
      </c>
      <c r="F13" s="122">
        <v>12041.92</v>
      </c>
      <c r="G13" s="122">
        <v>12927.24</v>
      </c>
      <c r="H13" s="122">
        <v>12533.11</v>
      </c>
      <c r="I13" s="122">
        <v>12733.67</v>
      </c>
      <c r="J13" s="122"/>
      <c r="K13" s="163"/>
      <c r="L13" s="164"/>
      <c r="M13" s="164"/>
      <c r="N13" s="205">
        <f t="shared" si="1"/>
        <v>101916.11</v>
      </c>
    </row>
    <row r="14" spans="1:14" s="11" customFormat="1" ht="12.75" customHeight="1" x14ac:dyDescent="0.2">
      <c r="A14" s="81" t="s">
        <v>156</v>
      </c>
      <c r="B14" s="123">
        <v>608724</v>
      </c>
      <c r="C14" s="123">
        <v>622951.37</v>
      </c>
      <c r="D14" s="123">
        <v>629803.47</v>
      </c>
      <c r="E14" s="123">
        <v>630167.54</v>
      </c>
      <c r="F14" s="123">
        <v>635476.78</v>
      </c>
      <c r="G14" s="123">
        <v>644938.29</v>
      </c>
      <c r="H14" s="122">
        <v>647007.57999999996</v>
      </c>
      <c r="I14" s="123">
        <v>654597.96</v>
      </c>
      <c r="J14" s="123"/>
      <c r="K14" s="165"/>
      <c r="L14" s="166"/>
      <c r="M14" s="166"/>
      <c r="N14" s="205">
        <f t="shared" si="1"/>
        <v>5073666.99</v>
      </c>
    </row>
    <row r="15" spans="1:14" s="11" customFormat="1" ht="12.75" customHeight="1" x14ac:dyDescent="0.2">
      <c r="A15" s="81" t="s">
        <v>169</v>
      </c>
      <c r="B15" s="77">
        <v>576139.9</v>
      </c>
      <c r="C15" s="77">
        <v>590611.62</v>
      </c>
      <c r="D15" s="123">
        <v>597877.56000000006</v>
      </c>
      <c r="E15" s="123">
        <v>598738.24</v>
      </c>
      <c r="F15" s="123">
        <v>604366.68000000005</v>
      </c>
      <c r="G15" s="123">
        <v>613750.18999999994</v>
      </c>
      <c r="H15" s="123">
        <v>615935.88</v>
      </c>
      <c r="I15" s="123">
        <v>623598.41</v>
      </c>
      <c r="J15" s="123"/>
      <c r="K15" s="165"/>
      <c r="L15" s="166"/>
      <c r="M15" s="166"/>
      <c r="N15" s="205">
        <f t="shared" si="1"/>
        <v>4821018.4800000004</v>
      </c>
    </row>
    <row r="16" spans="1:14" s="11" customFormat="1" ht="12.75" customHeight="1" x14ac:dyDescent="0.2">
      <c r="A16" s="81" t="s">
        <v>170</v>
      </c>
      <c r="B16" s="77">
        <v>32584.1</v>
      </c>
      <c r="C16" s="77">
        <v>32339.75</v>
      </c>
      <c r="D16" s="123">
        <v>31925.91</v>
      </c>
      <c r="E16" s="123">
        <v>31429.3</v>
      </c>
      <c r="F16" s="123">
        <v>31110.1</v>
      </c>
      <c r="G16" s="123">
        <v>31188.1</v>
      </c>
      <c r="H16" s="123">
        <v>31071.7</v>
      </c>
      <c r="I16" s="123">
        <v>30999.55</v>
      </c>
      <c r="J16" s="123"/>
      <c r="K16" s="165"/>
      <c r="L16" s="166"/>
      <c r="M16" s="166"/>
      <c r="N16" s="205">
        <f t="shared" si="1"/>
        <v>252648.51</v>
      </c>
    </row>
    <row r="17" spans="1:14" ht="12.75" customHeight="1" x14ac:dyDescent="0.2">
      <c r="A17" s="82" t="s">
        <v>165</v>
      </c>
      <c r="B17" s="66">
        <v>1558936.28</v>
      </c>
      <c r="C17" s="66">
        <v>1292460.6299999999</v>
      </c>
      <c r="D17" s="122">
        <v>1095978.55</v>
      </c>
      <c r="E17" s="122">
        <v>1399750.28</v>
      </c>
      <c r="F17" s="122">
        <v>1426711.35</v>
      </c>
      <c r="G17" s="122">
        <v>-348.21</v>
      </c>
      <c r="H17" s="122">
        <v>-19966.09</v>
      </c>
      <c r="I17" s="122">
        <v>1318097.76</v>
      </c>
      <c r="J17" s="122"/>
      <c r="K17" s="163"/>
      <c r="L17" s="164"/>
      <c r="M17" s="164"/>
      <c r="N17" s="205">
        <f t="shared" si="1"/>
        <v>8071620.5499999998</v>
      </c>
    </row>
    <row r="18" spans="1:14" ht="12.75" customHeight="1" x14ac:dyDescent="0.2">
      <c r="A18" s="80" t="s">
        <v>157</v>
      </c>
      <c r="B18" s="12">
        <v>8628.68</v>
      </c>
      <c r="C18" s="12">
        <v>9007.989999999998</v>
      </c>
      <c r="D18" s="122">
        <v>9369.5</v>
      </c>
      <c r="E18" s="122">
        <v>9395.6</v>
      </c>
      <c r="F18" s="122">
        <v>9586.4999999999982</v>
      </c>
      <c r="G18" s="122">
        <v>9618.869999999999</v>
      </c>
      <c r="H18" s="122">
        <v>9379</v>
      </c>
      <c r="I18" s="122">
        <v>9418.01</v>
      </c>
      <c r="J18" s="122"/>
      <c r="K18" s="163"/>
      <c r="L18" s="164"/>
      <c r="M18" s="164"/>
      <c r="N18" s="205">
        <f t="shared" si="1"/>
        <v>74404.149999999994</v>
      </c>
    </row>
    <row r="19" spans="1:14" ht="12.75" customHeight="1" x14ac:dyDescent="0.2">
      <c r="A19" s="80" t="s">
        <v>166</v>
      </c>
      <c r="B19" s="12">
        <v>0</v>
      </c>
      <c r="C19" s="12">
        <v>1368885.7999999998</v>
      </c>
      <c r="D19" s="122">
        <v>0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2"/>
      <c r="K19" s="163"/>
      <c r="L19" s="164"/>
      <c r="M19" s="164"/>
      <c r="N19" s="205">
        <f t="shared" si="1"/>
        <v>1368885.7999999998</v>
      </c>
    </row>
    <row r="20" spans="1:14" ht="12.75" customHeight="1" x14ac:dyDescent="0.2">
      <c r="A20" s="85" t="s">
        <v>2</v>
      </c>
      <c r="B20" s="8">
        <f t="shared" ref="B20:I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>
        <f t="shared" si="2"/>
        <v>59836880.920000002</v>
      </c>
      <c r="G20" s="8">
        <f t="shared" si="2"/>
        <v>60003170.020000003</v>
      </c>
      <c r="H20" s="8">
        <f t="shared" si="2"/>
        <v>59115970.560000002</v>
      </c>
      <c r="I20" s="8">
        <f t="shared" si="2"/>
        <v>59278042.149999999</v>
      </c>
      <c r="J20" s="8"/>
      <c r="K20" s="8"/>
      <c r="L20" s="8"/>
      <c r="M20" s="8"/>
      <c r="N20" s="8">
        <f t="shared" si="1"/>
        <v>476324935.74000001</v>
      </c>
    </row>
    <row r="21" spans="1:14" s="13" customFormat="1" ht="12.75" customHeight="1" x14ac:dyDescent="0.2">
      <c r="A21" s="101" t="s">
        <v>161</v>
      </c>
      <c r="B21" s="23">
        <v>648014.97</v>
      </c>
      <c r="C21" s="23">
        <v>766991.79</v>
      </c>
      <c r="D21" s="120">
        <v>684949.25</v>
      </c>
      <c r="E21" s="120">
        <v>662849.23</v>
      </c>
      <c r="F21" s="120">
        <v>713709.55</v>
      </c>
      <c r="G21" s="120">
        <v>743226.71</v>
      </c>
      <c r="H21" s="120">
        <v>667087.6</v>
      </c>
      <c r="I21" s="120">
        <v>801504.15</v>
      </c>
      <c r="J21" s="120"/>
      <c r="K21" s="167"/>
      <c r="L21" s="168"/>
      <c r="M21" s="168"/>
      <c r="N21" s="205">
        <f t="shared" si="1"/>
        <v>5688333.25</v>
      </c>
    </row>
    <row r="22" spans="1:14" s="26" customFormat="1" ht="12.75" customHeight="1" x14ac:dyDescent="0.2">
      <c r="A22" s="87" t="s">
        <v>183</v>
      </c>
      <c r="B22" s="25">
        <v>2470382.09</v>
      </c>
      <c r="C22" s="25">
        <v>3150229.07</v>
      </c>
      <c r="D22" s="122">
        <v>2760097.32</v>
      </c>
      <c r="E22" s="122">
        <v>2667144.19</v>
      </c>
      <c r="F22" s="122">
        <v>2859835.35</v>
      </c>
      <c r="G22" s="122">
        <v>2977892.61</v>
      </c>
      <c r="H22" s="122">
        <v>2613543.48</v>
      </c>
      <c r="I22" s="122">
        <v>2908686.63</v>
      </c>
      <c r="J22" s="122"/>
      <c r="K22" s="163"/>
      <c r="L22" s="164"/>
      <c r="M22" s="164"/>
      <c r="N22" s="205">
        <f t="shared" si="1"/>
        <v>22407810.739999998</v>
      </c>
    </row>
    <row r="23" spans="1:14" s="26" customFormat="1" ht="12.75" customHeight="1" x14ac:dyDescent="0.2">
      <c r="A23" s="88" t="s">
        <v>184</v>
      </c>
      <c r="B23" s="25">
        <v>6660.72</v>
      </c>
      <c r="C23" s="25">
        <v>12867.3</v>
      </c>
      <c r="D23" s="122">
        <v>9839.7000000000007</v>
      </c>
      <c r="E23" s="122">
        <v>9536.94</v>
      </c>
      <c r="F23" s="122">
        <v>10747.98</v>
      </c>
      <c r="G23" s="122">
        <v>9688.32</v>
      </c>
      <c r="H23" s="122">
        <v>8628.66</v>
      </c>
      <c r="I23" s="122">
        <v>11429.19</v>
      </c>
      <c r="J23" s="122"/>
      <c r="K23" s="163"/>
      <c r="L23" s="164"/>
      <c r="M23" s="164"/>
      <c r="N23" s="205">
        <f t="shared" si="1"/>
        <v>79398.81</v>
      </c>
    </row>
    <row r="24" spans="1:14" s="13" customFormat="1" ht="12.75" customHeight="1" x14ac:dyDescent="0.2">
      <c r="A24" s="87" t="s">
        <v>185</v>
      </c>
      <c r="B24" s="25">
        <v>3413.88</v>
      </c>
      <c r="C24" s="25">
        <v>7406.28</v>
      </c>
      <c r="D24" s="120">
        <v>2357.5500000000002</v>
      </c>
      <c r="E24" s="120">
        <v>2762.55</v>
      </c>
      <c r="F24" s="120">
        <v>2584.62</v>
      </c>
      <c r="G24" s="120">
        <v>3900.87</v>
      </c>
      <c r="H24" s="122">
        <v>4431.33</v>
      </c>
      <c r="I24" s="120">
        <v>3905.82</v>
      </c>
      <c r="J24" s="120"/>
      <c r="K24" s="167"/>
      <c r="L24" s="164"/>
      <c r="M24" s="164"/>
      <c r="N24" s="205">
        <f t="shared" si="1"/>
        <v>30762.899999999994</v>
      </c>
    </row>
    <row r="25" spans="1:14" s="13" customFormat="1" ht="12.75" customHeight="1" x14ac:dyDescent="0.2">
      <c r="A25" s="87" t="s">
        <v>208</v>
      </c>
      <c r="B25" s="25">
        <v>326009.64</v>
      </c>
      <c r="C25" s="25">
        <v>378352.83</v>
      </c>
      <c r="D25" s="120">
        <v>341306.28</v>
      </c>
      <c r="E25" s="120">
        <v>330949.18</v>
      </c>
      <c r="F25" s="120">
        <v>357319.95</v>
      </c>
      <c r="G25" s="120">
        <v>340350.24</v>
      </c>
      <c r="H25" s="122">
        <v>303702.03999999998</v>
      </c>
      <c r="I25" s="120">
        <v>343138.69</v>
      </c>
      <c r="J25" s="120"/>
      <c r="K25" s="167"/>
      <c r="L25" s="164"/>
      <c r="M25" s="164"/>
      <c r="N25" s="205">
        <f t="shared" si="1"/>
        <v>2721128.8499999996</v>
      </c>
    </row>
    <row r="26" spans="1:14" ht="12.75" customHeight="1" x14ac:dyDescent="0.2">
      <c r="A26" s="83" t="s">
        <v>158</v>
      </c>
      <c r="B26" s="25">
        <v>25583813.489999998</v>
      </c>
      <c r="C26" s="25">
        <v>26308500.370000001</v>
      </c>
      <c r="D26" s="122">
        <v>26352978.5</v>
      </c>
      <c r="E26" s="122">
        <v>26361848.75</v>
      </c>
      <c r="F26" s="120">
        <v>26418196.809999999</v>
      </c>
      <c r="G26" s="122">
        <v>26474120.91</v>
      </c>
      <c r="H26" s="122">
        <v>26251183.440000001</v>
      </c>
      <c r="I26" s="122">
        <v>26023099.579999998</v>
      </c>
      <c r="J26" s="122"/>
      <c r="K26" s="163"/>
      <c r="L26" s="164"/>
      <c r="M26" s="164"/>
      <c r="N26" s="205">
        <f t="shared" si="1"/>
        <v>209773741.85000002</v>
      </c>
    </row>
    <row r="27" spans="1:14" ht="12.75" customHeight="1" x14ac:dyDescent="0.2">
      <c r="A27" s="86" t="s">
        <v>186</v>
      </c>
      <c r="B27" s="25">
        <v>39917.760000000002</v>
      </c>
      <c r="C27" s="25">
        <v>41844.629999999997</v>
      </c>
      <c r="D27" s="122">
        <v>42257.61</v>
      </c>
      <c r="E27" s="122">
        <v>42057.53</v>
      </c>
      <c r="F27" s="122">
        <v>42152.6</v>
      </c>
      <c r="G27" s="122">
        <v>42365.46</v>
      </c>
      <c r="H27" s="122">
        <v>40853.949999999997</v>
      </c>
      <c r="I27" s="122">
        <v>39416.43</v>
      </c>
      <c r="J27" s="122"/>
      <c r="K27" s="163"/>
      <c r="L27" s="164"/>
      <c r="M27" s="164"/>
      <c r="N27" s="205">
        <f t="shared" si="1"/>
        <v>330865.96999999997</v>
      </c>
    </row>
    <row r="28" spans="1:14" s="13" customFormat="1" ht="12.75" customHeight="1" x14ac:dyDescent="0.2">
      <c r="A28" s="83" t="s">
        <v>160</v>
      </c>
      <c r="B28" s="25">
        <v>27784632.370000001</v>
      </c>
      <c r="C28" s="25">
        <v>28326312.379999999</v>
      </c>
      <c r="D28" s="120">
        <v>28209991.489999998</v>
      </c>
      <c r="E28" s="120">
        <v>28101507.469999999</v>
      </c>
      <c r="F28" s="120">
        <v>27980955.210000001</v>
      </c>
      <c r="G28" s="120">
        <v>27931948.920000002</v>
      </c>
      <c r="H28" s="120">
        <v>27786064.079999998</v>
      </c>
      <c r="I28" s="120">
        <v>27756298.920000002</v>
      </c>
      <c r="J28" s="120"/>
      <c r="K28" s="167"/>
      <c r="L28" s="164"/>
      <c r="M28" s="164"/>
      <c r="N28" s="205">
        <f t="shared" si="1"/>
        <v>223877710.83999997</v>
      </c>
    </row>
    <row r="29" spans="1:14" s="13" customFormat="1" ht="12.75" customHeight="1" x14ac:dyDescent="0.2">
      <c r="A29" s="83" t="s">
        <v>316</v>
      </c>
      <c r="B29" s="25">
        <v>0</v>
      </c>
      <c r="C29" s="25">
        <v>0</v>
      </c>
      <c r="D29" s="127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/>
      <c r="K29" s="167"/>
      <c r="L29" s="164"/>
      <c r="M29" s="164"/>
      <c r="N29" s="205">
        <f t="shared" si="1"/>
        <v>0</v>
      </c>
    </row>
    <row r="30" spans="1:14" s="13" customFormat="1" ht="12.75" customHeight="1" x14ac:dyDescent="0.2">
      <c r="A30" s="83" t="s">
        <v>218</v>
      </c>
      <c r="B30" s="25">
        <v>334446.90000000002</v>
      </c>
      <c r="C30" s="25">
        <v>352717.2</v>
      </c>
      <c r="D30" s="120">
        <v>353579.08</v>
      </c>
      <c r="E30" s="120">
        <v>363786.45</v>
      </c>
      <c r="F30" s="120">
        <v>373578.54</v>
      </c>
      <c r="G30" s="120">
        <v>392718.18</v>
      </c>
      <c r="H30" s="120">
        <v>374239.99</v>
      </c>
      <c r="I30" s="120">
        <v>307914.86</v>
      </c>
      <c r="J30" s="120"/>
      <c r="K30" s="167"/>
      <c r="L30" s="164"/>
      <c r="M30" s="164"/>
      <c r="N30" s="205">
        <f t="shared" si="1"/>
        <v>2852981.1999999997</v>
      </c>
    </row>
    <row r="31" spans="1:14" s="13" customFormat="1" ht="12.75" customHeight="1" x14ac:dyDescent="0.2">
      <c r="A31" s="83" t="s">
        <v>335</v>
      </c>
      <c r="B31" s="25">
        <v>326638.14</v>
      </c>
      <c r="C31" s="25">
        <v>343223.3</v>
      </c>
      <c r="D31" s="120">
        <v>342769.94</v>
      </c>
      <c r="E31" s="120">
        <v>353100.61</v>
      </c>
      <c r="F31" s="120">
        <v>363796.9</v>
      </c>
      <c r="G31" s="120">
        <v>381292.5</v>
      </c>
      <c r="H31" s="120">
        <v>362362.21</v>
      </c>
      <c r="I31" s="120">
        <v>296571.34000000003</v>
      </c>
      <c r="J31" s="120"/>
      <c r="K31" s="167"/>
      <c r="L31" s="164"/>
      <c r="M31" s="164"/>
      <c r="N31" s="205">
        <f t="shared" si="1"/>
        <v>2769754.9399999995</v>
      </c>
    </row>
    <row r="32" spans="1:14" s="13" customFormat="1" ht="12.75" customHeight="1" x14ac:dyDescent="0.2">
      <c r="A32" s="89" t="s">
        <v>187</v>
      </c>
      <c r="B32" s="12">
        <v>18685.04</v>
      </c>
      <c r="C32" s="12">
        <v>25036.52</v>
      </c>
      <c r="D32" s="120">
        <v>19399.03</v>
      </c>
      <c r="E32" s="120">
        <v>22927.63</v>
      </c>
      <c r="F32" s="120">
        <v>25405.919999999998</v>
      </c>
      <c r="G32" s="120">
        <v>28228.799999999999</v>
      </c>
      <c r="H32" s="120">
        <v>19760.16</v>
      </c>
      <c r="I32" s="120">
        <v>25405.919999999998</v>
      </c>
      <c r="J32" s="120"/>
      <c r="K32" s="167"/>
      <c r="L32" s="168"/>
      <c r="M32" s="168"/>
      <c r="N32" s="205">
        <f t="shared" si="1"/>
        <v>184849.02000000002</v>
      </c>
    </row>
    <row r="33" spans="1:14" s="13" customFormat="1" ht="12.75" customHeight="1" x14ac:dyDescent="0.2">
      <c r="A33" s="80" t="s">
        <v>188</v>
      </c>
      <c r="B33" s="12">
        <v>30011.18</v>
      </c>
      <c r="C33" s="12">
        <v>40576.559999999998</v>
      </c>
      <c r="D33" s="120">
        <v>33588.199999999997</v>
      </c>
      <c r="E33" s="120">
        <v>31820.400000000001</v>
      </c>
      <c r="F33" s="120">
        <v>38007.699999999997</v>
      </c>
      <c r="G33" s="120">
        <v>42427.199999999997</v>
      </c>
      <c r="H33" s="120">
        <v>32704.3</v>
      </c>
      <c r="I33" s="120">
        <v>44195</v>
      </c>
      <c r="J33" s="120"/>
      <c r="K33" s="167"/>
      <c r="L33" s="168"/>
      <c r="M33" s="168"/>
      <c r="N33" s="205">
        <f t="shared" si="1"/>
        <v>293330.53999999998</v>
      </c>
    </row>
    <row r="34" spans="1:14" s="13" customFormat="1" ht="12.75" customHeight="1" x14ac:dyDescent="0.2">
      <c r="A34" s="89" t="s">
        <v>327</v>
      </c>
      <c r="B34" s="12">
        <v>763092.63</v>
      </c>
      <c r="C34" s="12">
        <v>764186.27</v>
      </c>
      <c r="D34" s="120">
        <v>766678.25</v>
      </c>
      <c r="E34" s="120">
        <v>771130</v>
      </c>
      <c r="F34" s="120">
        <v>776564.13</v>
      </c>
      <c r="G34" s="120">
        <v>779143.35</v>
      </c>
      <c r="H34" s="120">
        <v>778981.95</v>
      </c>
      <c r="I34" s="120">
        <v>778232.24</v>
      </c>
      <c r="J34" s="120"/>
      <c r="K34" s="167"/>
      <c r="L34" s="168"/>
      <c r="M34" s="168"/>
      <c r="N34" s="205">
        <f t="shared" si="1"/>
        <v>6178008.8200000003</v>
      </c>
    </row>
    <row r="35" spans="1:14" s="13" customFormat="1" ht="12.75" customHeight="1" x14ac:dyDescent="0.2">
      <c r="A35" s="80" t="s">
        <v>189</v>
      </c>
      <c r="B35" s="12">
        <v>219511.88</v>
      </c>
      <c r="C35" s="12">
        <v>216991.02</v>
      </c>
      <c r="D35" s="120">
        <v>216830.58</v>
      </c>
      <c r="E35" s="120">
        <v>215940.38</v>
      </c>
      <c r="F35" s="120">
        <v>215899.66</v>
      </c>
      <c r="G35" s="120">
        <v>215611.62</v>
      </c>
      <c r="H35" s="120">
        <v>213808.7</v>
      </c>
      <c r="I35" s="120">
        <v>214257.38</v>
      </c>
      <c r="J35" s="120"/>
      <c r="K35" s="167"/>
      <c r="L35" s="168"/>
      <c r="M35" s="168"/>
      <c r="N35" s="205">
        <f t="shared" si="1"/>
        <v>1728851.2200000002</v>
      </c>
    </row>
    <row r="36" spans="1:14" s="13" customFormat="1" ht="12.75" customHeight="1" x14ac:dyDescent="0.2">
      <c r="A36" s="80" t="s">
        <v>190</v>
      </c>
      <c r="B36" s="12">
        <v>19177.88</v>
      </c>
      <c r="C36" s="12">
        <v>18465.830000000002</v>
      </c>
      <c r="D36" s="120">
        <v>18181.009999999998</v>
      </c>
      <c r="E36" s="120">
        <v>17753.78</v>
      </c>
      <c r="F36" s="120">
        <v>17279.080000000002</v>
      </c>
      <c r="G36" s="120">
        <v>17041.73</v>
      </c>
      <c r="H36" s="120">
        <v>16614.5</v>
      </c>
      <c r="I36" s="120">
        <v>16329.68</v>
      </c>
      <c r="J36" s="120"/>
      <c r="K36" s="167"/>
      <c r="L36" s="168"/>
      <c r="M36" s="168"/>
      <c r="N36" s="205">
        <f t="shared" si="1"/>
        <v>140843.49</v>
      </c>
    </row>
    <row r="37" spans="1:14" s="13" customFormat="1" ht="12.75" customHeight="1" x14ac:dyDescent="0.2">
      <c r="A37" s="89" t="s">
        <v>191</v>
      </c>
      <c r="B37" s="12">
        <v>4574.46</v>
      </c>
      <c r="C37" s="12">
        <v>4643.82</v>
      </c>
      <c r="D37" s="120">
        <v>4713.18</v>
      </c>
      <c r="E37" s="120">
        <v>4643.82</v>
      </c>
      <c r="F37" s="120">
        <v>4643.82</v>
      </c>
      <c r="G37" s="120">
        <v>4505.1000000000004</v>
      </c>
      <c r="H37" s="120">
        <v>4366.38</v>
      </c>
      <c r="I37" s="120">
        <v>4227.66</v>
      </c>
      <c r="J37" s="120"/>
      <c r="K37" s="167"/>
      <c r="L37" s="169"/>
      <c r="M37" s="169"/>
      <c r="N37" s="205">
        <f t="shared" si="1"/>
        <v>36318.239999999998</v>
      </c>
    </row>
    <row r="38" spans="1:14" s="13" customFormat="1" ht="12.75" customHeight="1" x14ac:dyDescent="0.2">
      <c r="A38" s="151"/>
      <c r="B38" s="152"/>
      <c r="C38" s="152"/>
      <c r="D38" s="153"/>
      <c r="E38" s="153"/>
      <c r="F38" s="153"/>
      <c r="G38" s="153"/>
      <c r="H38" s="153"/>
      <c r="I38" s="153"/>
      <c r="J38" s="153"/>
      <c r="K38" s="170"/>
      <c r="L38" s="171"/>
      <c r="M38" s="171"/>
      <c r="N38" s="171"/>
    </row>
    <row r="39" spans="1:14" s="13" customFormat="1" ht="12.75" customHeight="1" x14ac:dyDescent="0.2">
      <c r="A39" s="154"/>
      <c r="B39" s="155"/>
      <c r="C39" s="155"/>
      <c r="D39" s="156"/>
      <c r="E39" s="156"/>
      <c r="F39" s="156"/>
      <c r="G39" s="156"/>
      <c r="H39" s="156"/>
      <c r="I39" s="156"/>
      <c r="J39" s="156"/>
      <c r="K39" s="172"/>
      <c r="L39" s="171"/>
      <c r="M39" s="171"/>
      <c r="N39" s="171"/>
    </row>
    <row r="40" spans="1:14" s="13" customFormat="1" ht="12.75" customHeight="1" x14ac:dyDescent="0.2">
      <c r="A40" s="154"/>
      <c r="B40" s="155"/>
      <c r="C40" s="155"/>
      <c r="D40" s="156"/>
      <c r="E40" s="156"/>
      <c r="F40" s="156"/>
      <c r="G40" s="156"/>
      <c r="H40" s="156"/>
      <c r="I40" s="156"/>
      <c r="J40" s="156"/>
      <c r="K40" s="172"/>
      <c r="L40" s="171"/>
      <c r="M40" s="171"/>
      <c r="N40" s="171"/>
    </row>
    <row r="41" spans="1:14" s="13" customFormat="1" ht="12.75" customHeight="1" x14ac:dyDescent="0.2">
      <c r="A41" s="154"/>
      <c r="B41" s="155"/>
      <c r="C41" s="155"/>
      <c r="D41" s="156"/>
      <c r="E41" s="156"/>
      <c r="F41" s="156"/>
      <c r="G41" s="156"/>
      <c r="H41" s="156"/>
      <c r="I41" s="156"/>
      <c r="J41" s="156"/>
      <c r="K41" s="172"/>
      <c r="L41" s="171"/>
      <c r="M41" s="171"/>
      <c r="N41" s="171"/>
    </row>
    <row r="42" spans="1:14" s="13" customFormat="1" ht="12.75" customHeight="1" x14ac:dyDescent="0.2">
      <c r="A42" s="154"/>
      <c r="B42" s="155"/>
      <c r="C42" s="155"/>
      <c r="D42" s="156"/>
      <c r="E42" s="156"/>
      <c r="F42" s="156"/>
      <c r="G42" s="156"/>
      <c r="H42" s="156"/>
      <c r="I42" s="156"/>
      <c r="J42" s="156"/>
      <c r="K42" s="172"/>
      <c r="L42" s="171"/>
      <c r="M42" s="171"/>
      <c r="N42" s="171"/>
    </row>
    <row r="43" spans="1:14" s="13" customFormat="1" ht="12.75" customHeight="1" x14ac:dyDescent="0.2">
      <c r="A43" s="154"/>
      <c r="B43" s="155"/>
      <c r="C43" s="155"/>
      <c r="D43" s="156"/>
      <c r="E43" s="156"/>
      <c r="F43" s="156"/>
      <c r="G43" s="156"/>
      <c r="H43" s="156"/>
      <c r="I43" s="156"/>
      <c r="J43" s="156"/>
      <c r="K43" s="171"/>
      <c r="L43" s="173"/>
      <c r="M43" s="173"/>
      <c r="N43" s="173"/>
    </row>
    <row r="44" spans="1:14" s="13" customFormat="1" ht="12.75" customHeight="1" x14ac:dyDescent="0.2">
      <c r="A44" s="157"/>
      <c r="B44" s="158"/>
      <c r="C44" s="158"/>
      <c r="D44" s="159"/>
      <c r="E44" s="159"/>
      <c r="F44" s="159"/>
      <c r="G44" s="159"/>
      <c r="H44" s="159"/>
      <c r="K44" s="174"/>
      <c r="L44" s="171"/>
      <c r="M44" s="171"/>
      <c r="N44" s="171"/>
    </row>
    <row r="45" spans="1:14" s="6" customFormat="1" ht="12" customHeight="1" x14ac:dyDescent="0.2">
      <c r="A45" s="4"/>
      <c r="B45" s="191" t="s">
        <v>339</v>
      </c>
      <c r="C45" s="191" t="s">
        <v>352</v>
      </c>
      <c r="D45" s="191" t="s">
        <v>353</v>
      </c>
      <c r="E45" s="119" t="s">
        <v>354</v>
      </c>
      <c r="F45" s="191" t="s">
        <v>355</v>
      </c>
      <c r="G45" s="191" t="s">
        <v>356</v>
      </c>
      <c r="H45" s="119" t="s">
        <v>357</v>
      </c>
      <c r="I45" s="191" t="s">
        <v>363</v>
      </c>
      <c r="J45" s="119"/>
      <c r="K45" s="191"/>
      <c r="L45" s="191"/>
      <c r="M45" s="191"/>
      <c r="N45" s="119"/>
    </row>
    <row r="46" spans="1:14" s="6" customFormat="1" ht="12.75" customHeight="1" x14ac:dyDescent="0.2">
      <c r="A46" s="117" t="s">
        <v>3</v>
      </c>
      <c r="B46" s="105">
        <v>8855096.4700000007</v>
      </c>
      <c r="C46" s="105">
        <v>10198231.289999999</v>
      </c>
      <c r="D46" s="28">
        <v>9761950.25</v>
      </c>
      <c r="E46" s="28">
        <v>9557713.8399999999</v>
      </c>
      <c r="F46" s="28">
        <v>9777331.7699999996</v>
      </c>
      <c r="G46" s="28">
        <v>10291221.109999999</v>
      </c>
      <c r="H46" s="28">
        <v>10005873.859999999</v>
      </c>
      <c r="I46" s="28">
        <v>10316179.76</v>
      </c>
      <c r="J46" s="121"/>
      <c r="K46" s="175"/>
      <c r="L46" s="162"/>
      <c r="M46" s="162"/>
      <c r="N46" s="162">
        <f>SUM(B46:M46)</f>
        <v>78763598.349999994</v>
      </c>
    </row>
    <row r="47" spans="1:14" s="15" customFormat="1" ht="12.75" customHeight="1" x14ac:dyDescent="0.25">
      <c r="A47" s="91" t="s">
        <v>192</v>
      </c>
      <c r="B47" s="14">
        <v>2336896.38</v>
      </c>
      <c r="C47" s="14">
        <v>2943387.14</v>
      </c>
      <c r="D47" s="122">
        <v>2871176.76</v>
      </c>
      <c r="E47" s="122">
        <v>2945524.5</v>
      </c>
      <c r="F47" s="122">
        <v>2929382.8</v>
      </c>
      <c r="G47" s="122">
        <v>2986552.14</v>
      </c>
      <c r="H47" s="122">
        <v>2924111.18</v>
      </c>
      <c r="I47" s="122">
        <v>3028802.74</v>
      </c>
      <c r="J47" s="150"/>
      <c r="K47" s="176"/>
      <c r="L47" s="164"/>
      <c r="M47" s="164"/>
      <c r="N47" s="204">
        <f t="shared" ref="N47:N76" si="3">SUM(B47:M47)</f>
        <v>22965833.640000001</v>
      </c>
    </row>
    <row r="48" spans="1:14" s="15" customFormat="1" ht="12.75" customHeight="1" x14ac:dyDescent="0.25">
      <c r="A48" s="91" t="s">
        <v>193</v>
      </c>
      <c r="B48" s="16">
        <v>229707.68</v>
      </c>
      <c r="C48" s="16">
        <v>227726.2</v>
      </c>
      <c r="D48" s="122">
        <v>229724.73</v>
      </c>
      <c r="E48" s="122">
        <v>230377.17</v>
      </c>
      <c r="F48" s="122">
        <v>233225.71</v>
      </c>
      <c r="G48" s="122">
        <v>244060.03</v>
      </c>
      <c r="H48" s="122">
        <v>236959.29</v>
      </c>
      <c r="I48" s="122">
        <v>234746.37</v>
      </c>
      <c r="J48" s="107"/>
      <c r="K48" s="177"/>
      <c r="L48" s="164"/>
      <c r="M48" s="164"/>
      <c r="N48" s="204">
        <f t="shared" si="3"/>
        <v>1866527.1800000002</v>
      </c>
    </row>
    <row r="49" spans="1:14" s="15" customFormat="1" ht="12.75" customHeight="1" x14ac:dyDescent="0.25">
      <c r="A49" s="91" t="s">
        <v>194</v>
      </c>
      <c r="B49" s="16">
        <v>4789837.74</v>
      </c>
      <c r="C49" s="16">
        <v>4811201.18</v>
      </c>
      <c r="D49" s="122">
        <v>4831952.18</v>
      </c>
      <c r="E49" s="122">
        <v>4844401.92</v>
      </c>
      <c r="F49" s="122">
        <v>4860561.72</v>
      </c>
      <c r="G49" s="122">
        <v>4886391.07</v>
      </c>
      <c r="H49" s="122">
        <v>4901786.8099999996</v>
      </c>
      <c r="I49" s="122">
        <v>4950513.28</v>
      </c>
      <c r="J49" s="107"/>
      <c r="K49" s="177"/>
      <c r="L49" s="164"/>
      <c r="M49" s="164"/>
      <c r="N49" s="204">
        <f t="shared" si="3"/>
        <v>38876645.899999999</v>
      </c>
    </row>
    <row r="50" spans="1:14" s="15" customFormat="1" ht="12.75" customHeight="1" x14ac:dyDescent="0.25">
      <c r="A50" s="91" t="s">
        <v>195</v>
      </c>
      <c r="B50" s="16">
        <v>1074259.69</v>
      </c>
      <c r="C50" s="16">
        <v>1081125.71</v>
      </c>
      <c r="D50" s="122">
        <v>1087951.73</v>
      </c>
      <c r="E50" s="122">
        <v>1092955.77</v>
      </c>
      <c r="F50" s="122">
        <v>1098541.68</v>
      </c>
      <c r="G50" s="122">
        <v>1107295.44</v>
      </c>
      <c r="H50" s="122">
        <v>1114353.1200000001</v>
      </c>
      <c r="I50" s="122">
        <v>1113677.68</v>
      </c>
      <c r="J50" s="107"/>
      <c r="K50" s="177"/>
      <c r="L50" s="164"/>
      <c r="M50" s="164"/>
      <c r="N50" s="204">
        <f t="shared" si="3"/>
        <v>8770160.8200000003</v>
      </c>
    </row>
    <row r="51" spans="1:14" s="15" customFormat="1" ht="12.75" customHeight="1" x14ac:dyDescent="0.25">
      <c r="A51" s="91" t="s">
        <v>196</v>
      </c>
      <c r="B51" s="16">
        <v>1633766.96</v>
      </c>
      <c r="C51" s="16">
        <v>1636268.18</v>
      </c>
      <c r="D51" s="122">
        <v>1640320.78</v>
      </c>
      <c r="E51" s="122">
        <v>1642754.8</v>
      </c>
      <c r="F51" s="122">
        <v>1644693</v>
      </c>
      <c r="G51" s="122">
        <v>1650543.25</v>
      </c>
      <c r="H51" s="122">
        <v>1651229.91</v>
      </c>
      <c r="I51" s="122">
        <v>1673018.52</v>
      </c>
      <c r="J51" s="107"/>
      <c r="K51" s="177"/>
      <c r="L51" s="164"/>
      <c r="M51" s="164"/>
      <c r="N51" s="204">
        <f t="shared" si="3"/>
        <v>13172595.399999999</v>
      </c>
    </row>
    <row r="52" spans="1:14" s="15" customFormat="1" ht="12.75" customHeight="1" x14ac:dyDescent="0.25">
      <c r="A52" s="91" t="s">
        <v>197</v>
      </c>
      <c r="B52" s="16">
        <v>2078766.93</v>
      </c>
      <c r="C52" s="16">
        <v>2090720.85</v>
      </c>
      <c r="D52" s="122">
        <v>2100550.9500000002</v>
      </c>
      <c r="E52" s="122">
        <v>2105562.63</v>
      </c>
      <c r="F52" s="122">
        <v>2114156.04</v>
      </c>
      <c r="G52" s="122">
        <v>2125381.38</v>
      </c>
      <c r="H52" s="122">
        <v>2133032.7799999998</v>
      </c>
      <c r="I52" s="122">
        <v>2160653.2599999998</v>
      </c>
      <c r="J52" s="107"/>
      <c r="K52" s="177"/>
      <c r="L52" s="164"/>
      <c r="M52" s="164"/>
      <c r="N52" s="204">
        <f t="shared" si="3"/>
        <v>16908824.82</v>
      </c>
    </row>
    <row r="53" spans="1:14" s="15" customFormat="1" ht="12.75" customHeight="1" x14ac:dyDescent="0.25">
      <c r="A53" s="115" t="s">
        <v>198</v>
      </c>
      <c r="B53" s="116">
        <v>3044.16</v>
      </c>
      <c r="C53" s="116">
        <v>3086.44</v>
      </c>
      <c r="D53" s="132">
        <v>3128.72</v>
      </c>
      <c r="E53" s="132">
        <v>3128.72</v>
      </c>
      <c r="F53" s="132">
        <v>3171</v>
      </c>
      <c r="G53" s="132">
        <v>3171</v>
      </c>
      <c r="H53" s="122">
        <v>3171</v>
      </c>
      <c r="I53" s="132">
        <v>3163.82</v>
      </c>
      <c r="J53" s="107"/>
      <c r="K53" s="177"/>
      <c r="L53" s="164"/>
      <c r="M53" s="164"/>
      <c r="N53" s="204">
        <f t="shared" si="3"/>
        <v>25064.86</v>
      </c>
    </row>
    <row r="54" spans="1:14" s="19" customFormat="1" ht="12.75" customHeight="1" x14ac:dyDescent="0.25">
      <c r="A54" s="93" t="s">
        <v>199</v>
      </c>
      <c r="B54" s="107">
        <v>153587.63</v>
      </c>
      <c r="C54" s="107">
        <v>224123.45</v>
      </c>
      <c r="D54" s="122">
        <v>205198.93</v>
      </c>
      <c r="E54" s="122">
        <v>157603.19</v>
      </c>
      <c r="F54" s="122">
        <v>187851.25</v>
      </c>
      <c r="G54" s="122">
        <v>244060.03</v>
      </c>
      <c r="H54" s="122">
        <v>172732.72</v>
      </c>
      <c r="I54" s="122">
        <v>236115.62</v>
      </c>
      <c r="J54" s="107"/>
      <c r="K54" s="177"/>
      <c r="L54" s="164"/>
      <c r="M54" s="164"/>
      <c r="N54" s="204">
        <f t="shared" si="3"/>
        <v>1581272.8199999998</v>
      </c>
    </row>
    <row r="55" spans="1:14" s="6" customFormat="1" ht="12.75" customHeight="1" x14ac:dyDescent="0.2">
      <c r="A55" s="93" t="s">
        <v>220</v>
      </c>
      <c r="B55" s="107">
        <v>4492.04</v>
      </c>
      <c r="C55" s="107">
        <v>5996.42</v>
      </c>
      <c r="D55" s="122">
        <v>0</v>
      </c>
      <c r="E55" s="122">
        <v>1259.74</v>
      </c>
      <c r="F55" s="122">
        <v>7656.36</v>
      </c>
      <c r="G55" s="122">
        <v>5902.19</v>
      </c>
      <c r="H55" s="122">
        <v>3589.77</v>
      </c>
      <c r="I55" s="122">
        <v>2785.65</v>
      </c>
      <c r="J55" s="107"/>
      <c r="K55" s="177"/>
      <c r="L55" s="164"/>
      <c r="M55" s="164"/>
      <c r="N55" s="204">
        <f t="shared" si="3"/>
        <v>31682.17</v>
      </c>
    </row>
    <row r="56" spans="1:14" s="15" customFormat="1" ht="12.75" customHeight="1" x14ac:dyDescent="0.25">
      <c r="A56" s="93" t="s">
        <v>200</v>
      </c>
      <c r="B56" s="107">
        <v>0</v>
      </c>
      <c r="C56" s="107">
        <v>1121.45</v>
      </c>
      <c r="D56" s="122">
        <v>1995.25</v>
      </c>
      <c r="E56" s="122">
        <v>2128.02</v>
      </c>
      <c r="F56" s="122">
        <v>2080.58</v>
      </c>
      <c r="G56" s="122">
        <v>6746.57</v>
      </c>
      <c r="H56" s="122">
        <v>1577.21</v>
      </c>
      <c r="I56" s="122">
        <v>3520.13</v>
      </c>
      <c r="J56" s="107"/>
      <c r="K56" s="177"/>
      <c r="L56" s="164"/>
      <c r="M56" s="164"/>
      <c r="N56" s="204">
        <f t="shared" si="3"/>
        <v>19169.21</v>
      </c>
    </row>
    <row r="57" spans="1:14" s="15" customFormat="1" ht="12.75" customHeight="1" x14ac:dyDescent="0.25">
      <c r="A57" s="91" t="s">
        <v>201</v>
      </c>
      <c r="B57" s="107">
        <v>7402.3</v>
      </c>
      <c r="C57" s="107">
        <v>6210.95</v>
      </c>
      <c r="D57" s="122">
        <v>17849.7</v>
      </c>
      <c r="E57" s="122">
        <v>7578.71</v>
      </c>
      <c r="F57" s="122">
        <v>15074.35</v>
      </c>
      <c r="G57" s="122">
        <v>14932.4</v>
      </c>
      <c r="H57" s="122">
        <v>13621.41</v>
      </c>
      <c r="I57" s="122">
        <v>18014.11</v>
      </c>
      <c r="J57" s="129"/>
      <c r="K57" s="178"/>
      <c r="L57" s="164"/>
      <c r="M57" s="164"/>
      <c r="N57" s="204">
        <f t="shared" si="3"/>
        <v>100683.93000000001</v>
      </c>
    </row>
    <row r="58" spans="1:14" s="15" customFormat="1" ht="12.75" customHeight="1" x14ac:dyDescent="0.25">
      <c r="A58" s="91" t="s">
        <v>202</v>
      </c>
      <c r="B58" s="107">
        <v>340623.98</v>
      </c>
      <c r="C58" s="107">
        <v>458735.66</v>
      </c>
      <c r="D58" s="124">
        <v>392566.53</v>
      </c>
      <c r="E58" s="124">
        <v>343529.69</v>
      </c>
      <c r="F58" s="124">
        <v>333945.7</v>
      </c>
      <c r="G58" s="124">
        <v>500932.7</v>
      </c>
      <c r="H58" s="122">
        <v>386727.51</v>
      </c>
      <c r="I58" s="124">
        <v>653740.17000000004</v>
      </c>
      <c r="J58" s="129"/>
      <c r="K58" s="178"/>
      <c r="L58" s="164"/>
      <c r="M58" s="164"/>
      <c r="N58" s="204">
        <f t="shared" si="3"/>
        <v>3410801.9399999995</v>
      </c>
    </row>
    <row r="59" spans="1:14" s="20" customFormat="1" ht="12.75" customHeight="1" x14ac:dyDescent="0.2">
      <c r="A59" s="91" t="s">
        <v>203</v>
      </c>
      <c r="B59" s="107">
        <v>640467.79</v>
      </c>
      <c r="C59" s="107">
        <v>1073410.7</v>
      </c>
      <c r="D59" s="124">
        <v>836465.68</v>
      </c>
      <c r="E59" s="124">
        <v>617871.91</v>
      </c>
      <c r="F59" s="124">
        <v>758779.4</v>
      </c>
      <c r="G59" s="124">
        <v>961097.03</v>
      </c>
      <c r="H59" s="122">
        <v>931721.2</v>
      </c>
      <c r="I59" s="124">
        <v>762816.4</v>
      </c>
      <c r="J59" s="129"/>
      <c r="K59" s="178"/>
      <c r="L59" s="166"/>
      <c r="M59" s="166"/>
      <c r="N59" s="204">
        <f t="shared" si="3"/>
        <v>6582630.1100000003</v>
      </c>
    </row>
    <row r="60" spans="1:14" s="20" customFormat="1" ht="12.75" customHeight="1" x14ac:dyDescent="0.2">
      <c r="A60" s="91" t="s">
        <v>204</v>
      </c>
      <c r="B60" s="107">
        <v>25363.27</v>
      </c>
      <c r="C60" s="107">
        <v>16329.96</v>
      </c>
      <c r="D60" s="124">
        <v>15564.46</v>
      </c>
      <c r="E60" s="124">
        <v>15518.6</v>
      </c>
      <c r="F60" s="124">
        <v>34606.54</v>
      </c>
      <c r="G60" s="124">
        <v>6305.61</v>
      </c>
      <c r="H60" s="122">
        <v>26439.74</v>
      </c>
      <c r="I60" s="124">
        <v>26886.77</v>
      </c>
      <c r="J60" s="129"/>
      <c r="K60" s="178"/>
      <c r="L60" s="166"/>
      <c r="M60" s="166"/>
      <c r="N60" s="204">
        <f t="shared" si="3"/>
        <v>167014.94999999998</v>
      </c>
    </row>
    <row r="61" spans="1:14" s="20" customFormat="1" ht="12.75" customHeight="1" x14ac:dyDescent="0.2">
      <c r="A61" s="93" t="s">
        <v>205</v>
      </c>
      <c r="B61" s="107">
        <v>146099.35999999999</v>
      </c>
      <c r="C61" s="107">
        <v>137229.06</v>
      </c>
      <c r="D61" s="124">
        <v>123111.41</v>
      </c>
      <c r="E61" s="124">
        <v>156211.01</v>
      </c>
      <c r="F61" s="124">
        <v>150554.62</v>
      </c>
      <c r="G61" s="124">
        <v>164580.99</v>
      </c>
      <c r="H61" s="124">
        <v>120478.22</v>
      </c>
      <c r="I61" s="124">
        <v>108007.01</v>
      </c>
      <c r="J61" s="129"/>
      <c r="K61" s="178"/>
      <c r="L61" s="166"/>
      <c r="M61" s="166"/>
      <c r="N61" s="204">
        <f t="shared" si="3"/>
        <v>1106271.68</v>
      </c>
    </row>
    <row r="62" spans="1:14" s="20" customFormat="1" ht="12.75" customHeight="1" x14ac:dyDescent="0.2">
      <c r="A62" s="93" t="s">
        <v>206</v>
      </c>
      <c r="B62" s="107">
        <v>178829.05</v>
      </c>
      <c r="C62" s="107">
        <v>289523.37</v>
      </c>
      <c r="D62" s="124">
        <v>235232.82</v>
      </c>
      <c r="E62" s="124">
        <v>233842.7</v>
      </c>
      <c r="F62" s="124">
        <v>260055.19</v>
      </c>
      <c r="G62" s="124">
        <v>274714.53000000003</v>
      </c>
      <c r="H62" s="124">
        <v>283746.21999999997</v>
      </c>
      <c r="I62" s="124">
        <v>286613.59999999998</v>
      </c>
      <c r="J62" s="107"/>
      <c r="K62" s="177"/>
      <c r="L62" s="166"/>
      <c r="M62" s="166"/>
      <c r="N62" s="204">
        <f t="shared" si="3"/>
        <v>2042557.48</v>
      </c>
    </row>
    <row r="63" spans="1:14" s="20" customFormat="1" ht="12.75" customHeight="1" x14ac:dyDescent="0.2">
      <c r="A63" s="91" t="s">
        <v>207</v>
      </c>
      <c r="B63" s="107">
        <v>1789.25</v>
      </c>
      <c r="C63" s="107">
        <v>3235.75</v>
      </c>
      <c r="D63" s="122">
        <v>1111.8</v>
      </c>
      <c r="E63" s="122">
        <v>1866.68</v>
      </c>
      <c r="F63" s="122">
        <v>3557.55</v>
      </c>
      <c r="G63" s="122">
        <v>2550.6999999999998</v>
      </c>
      <c r="H63" s="124">
        <v>2382.58</v>
      </c>
      <c r="I63" s="122">
        <v>3617.91</v>
      </c>
      <c r="J63" s="107"/>
      <c r="K63" s="177"/>
      <c r="L63" s="166"/>
      <c r="M63" s="166"/>
      <c r="N63" s="204">
        <f t="shared" si="3"/>
        <v>20112.219999999998</v>
      </c>
    </row>
    <row r="64" spans="1:14" s="20" customFormat="1" ht="12.75" customHeight="1" x14ac:dyDescent="0.2">
      <c r="A64" s="92" t="s">
        <v>221</v>
      </c>
      <c r="B64" s="108">
        <f t="shared" ref="B64:H64" si="4">B46-B47-B48-B49-B54-B55-B56-B57-B58-B59-B60-B61-B62-B63</f>
        <v>8.7311491370201111E-10</v>
      </c>
      <c r="C64" s="108">
        <f t="shared" si="4"/>
        <v>-1.0477378964424133E-9</v>
      </c>
      <c r="D64" s="108">
        <f t="shared" si="4"/>
        <v>7.5715433922596276E-11</v>
      </c>
      <c r="E64" s="108">
        <f t="shared" si="4"/>
        <v>1.0936673788819462E-10</v>
      </c>
      <c r="F64" s="108">
        <f t="shared" si="4"/>
        <v>-1.8644641386345029E-10</v>
      </c>
      <c r="G64" s="108">
        <f t="shared" si="4"/>
        <v>-7604.8800000016809</v>
      </c>
      <c r="H64" s="108">
        <f t="shared" si="4"/>
        <v>3.0740920919924974E-10</v>
      </c>
      <c r="I64" s="108">
        <v>0</v>
      </c>
      <c r="J64" s="108"/>
      <c r="K64" s="108"/>
      <c r="L64" s="108"/>
      <c r="M64" s="108"/>
      <c r="N64" s="204">
        <f t="shared" si="3"/>
        <v>-7604.880000001549</v>
      </c>
    </row>
    <row r="65" spans="1:14" s="15" customFormat="1" ht="12.75" customHeight="1" x14ac:dyDescent="0.25">
      <c r="A65" s="109" t="s">
        <v>217</v>
      </c>
      <c r="B65" s="110">
        <v>8202891.6799999997</v>
      </c>
      <c r="C65" s="110">
        <v>8211641.9000000004</v>
      </c>
      <c r="D65" s="125">
        <v>8257378.5800000001</v>
      </c>
      <c r="E65" s="125">
        <v>8258350.2300000004</v>
      </c>
      <c r="F65" s="125">
        <v>8258694.9800000004</v>
      </c>
      <c r="G65" s="125">
        <v>8282410.8300000001</v>
      </c>
      <c r="H65" s="125">
        <v>8285435.0199999996</v>
      </c>
      <c r="I65" s="125">
        <v>8393180.5800000001</v>
      </c>
      <c r="J65" s="125"/>
      <c r="K65" s="179"/>
      <c r="L65" s="180"/>
      <c r="M65" s="180"/>
      <c r="N65" s="162">
        <f t="shared" si="3"/>
        <v>66149983.799999997</v>
      </c>
    </row>
    <row r="66" spans="1:14" s="15" customFormat="1" ht="12.75" customHeight="1" x14ac:dyDescent="0.25">
      <c r="A66" s="91" t="s">
        <v>317</v>
      </c>
      <c r="B66" s="16">
        <v>1705334.91</v>
      </c>
      <c r="C66" s="16">
        <v>1707385.57</v>
      </c>
      <c r="D66" s="122">
        <v>1736579.54</v>
      </c>
      <c r="E66" s="122">
        <v>1740180.14</v>
      </c>
      <c r="F66" s="122">
        <v>1751878.65</v>
      </c>
      <c r="G66" s="122">
        <v>1770888.88</v>
      </c>
      <c r="H66" s="122">
        <v>1801466.9</v>
      </c>
      <c r="I66" s="122">
        <v>1848786.75</v>
      </c>
      <c r="J66" s="122"/>
      <c r="K66" s="181"/>
      <c r="L66" s="164"/>
      <c r="M66" s="164"/>
      <c r="N66" s="204">
        <f t="shared" si="3"/>
        <v>14062501.339999998</v>
      </c>
    </row>
    <row r="67" spans="1:14" s="15" customFormat="1" ht="12.75" customHeight="1" x14ac:dyDescent="0.25">
      <c r="A67" s="91" t="s">
        <v>318</v>
      </c>
      <c r="B67" s="16">
        <v>1661802.69</v>
      </c>
      <c r="C67" s="16">
        <v>1662469</v>
      </c>
      <c r="D67" s="122">
        <v>1690959.18</v>
      </c>
      <c r="E67" s="122">
        <v>1693788.05</v>
      </c>
      <c r="F67" s="122">
        <v>1704367.41</v>
      </c>
      <c r="G67" s="122">
        <v>1722555.49</v>
      </c>
      <c r="H67" s="122">
        <v>1751904.27</v>
      </c>
      <c r="I67" s="122">
        <v>1798812.76</v>
      </c>
      <c r="J67" s="122"/>
      <c r="K67" s="181"/>
      <c r="L67" s="164"/>
      <c r="M67" s="164"/>
      <c r="N67" s="204">
        <f t="shared" si="3"/>
        <v>13686658.85</v>
      </c>
    </row>
    <row r="68" spans="1:14" s="15" customFormat="1" ht="12.75" customHeight="1" x14ac:dyDescent="0.25">
      <c r="A68" s="91" t="s">
        <v>319</v>
      </c>
      <c r="B68" s="16">
        <v>43532.22</v>
      </c>
      <c r="C68" s="16">
        <v>44916.57</v>
      </c>
      <c r="D68" s="122">
        <v>45620.36</v>
      </c>
      <c r="E68" s="122">
        <v>46392.09</v>
      </c>
      <c r="F68" s="122">
        <v>47511.24</v>
      </c>
      <c r="G68" s="122">
        <v>48333.39</v>
      </c>
      <c r="H68" s="122">
        <v>49562.63</v>
      </c>
      <c r="I68" s="122">
        <v>49973.99</v>
      </c>
      <c r="J68" s="122"/>
      <c r="K68" s="181"/>
      <c r="L68" s="164"/>
      <c r="M68" s="164"/>
      <c r="N68" s="204">
        <f t="shared" si="3"/>
        <v>375842.49</v>
      </c>
    </row>
    <row r="69" spans="1:14" s="15" customFormat="1" ht="12.75" customHeight="1" x14ac:dyDescent="0.25">
      <c r="A69" s="91" t="s">
        <v>320</v>
      </c>
      <c r="B69" s="16">
        <v>181968.46</v>
      </c>
      <c r="C69" s="16">
        <v>170562.34</v>
      </c>
      <c r="D69" s="122">
        <v>172084.34</v>
      </c>
      <c r="E69" s="122">
        <v>170497.64</v>
      </c>
      <c r="F69" s="122">
        <v>167941.76000000001</v>
      </c>
      <c r="G69" s="122">
        <v>161152.85</v>
      </c>
      <c r="H69" s="122">
        <v>155209.73000000001</v>
      </c>
      <c r="I69" s="122">
        <v>153601.91</v>
      </c>
      <c r="J69" s="122"/>
      <c r="K69" s="181"/>
      <c r="L69" s="164"/>
      <c r="M69" s="164"/>
      <c r="N69" s="204">
        <f t="shared" si="3"/>
        <v>1333019.03</v>
      </c>
    </row>
    <row r="70" spans="1:14" s="15" customFormat="1" ht="12.75" customHeight="1" x14ac:dyDescent="0.25">
      <c r="A70" s="91" t="s">
        <v>340</v>
      </c>
      <c r="B70" s="16">
        <v>6315588.3099999996</v>
      </c>
      <c r="C70" s="16">
        <v>6333693.9900000002</v>
      </c>
      <c r="D70" s="122">
        <v>6348714.7000000002</v>
      </c>
      <c r="E70" s="122">
        <v>6347672.4500000002</v>
      </c>
      <c r="F70" s="122">
        <v>6338874.5700000003</v>
      </c>
      <c r="G70" s="122">
        <v>6350369.0999999996</v>
      </c>
      <c r="H70" s="122">
        <v>6328758.3899999997</v>
      </c>
      <c r="I70" s="122">
        <v>6390791.9199999999</v>
      </c>
      <c r="J70" s="122"/>
      <c r="K70" s="181"/>
      <c r="L70" s="164"/>
      <c r="M70" s="164"/>
      <c r="N70" s="204">
        <f t="shared" si="3"/>
        <v>50754463.43</v>
      </c>
    </row>
    <row r="71" spans="1:14" s="15" customFormat="1" ht="12.75" customHeight="1" x14ac:dyDescent="0.25">
      <c r="A71" s="91" t="s">
        <v>343</v>
      </c>
      <c r="B71" s="16">
        <v>5681378.4299999997</v>
      </c>
      <c r="C71" s="16">
        <v>5700084.79</v>
      </c>
      <c r="D71" s="122">
        <v>5718663.9299999997</v>
      </c>
      <c r="E71" s="122">
        <v>5719613.7000000002</v>
      </c>
      <c r="F71" s="122">
        <v>5712649.2999999998</v>
      </c>
      <c r="G71" s="122">
        <v>5724639.4699999997</v>
      </c>
      <c r="H71" s="122">
        <v>5706114.6900000004</v>
      </c>
      <c r="I71" s="122">
        <v>5768697.0599999996</v>
      </c>
      <c r="J71" s="122"/>
      <c r="K71" s="181"/>
      <c r="L71" s="164"/>
      <c r="M71" s="164"/>
      <c r="N71" s="204">
        <f t="shared" si="3"/>
        <v>45731841.369999997</v>
      </c>
    </row>
    <row r="72" spans="1:14" s="15" customFormat="1" ht="12.75" customHeight="1" x14ac:dyDescent="0.25">
      <c r="A72" s="91" t="s">
        <v>344</v>
      </c>
      <c r="B72" s="16">
        <v>317434.64</v>
      </c>
      <c r="C72" s="16">
        <v>316120.89</v>
      </c>
      <c r="D72" s="122">
        <v>314020.46999999997</v>
      </c>
      <c r="E72" s="122">
        <v>313885.43</v>
      </c>
      <c r="F72" s="122">
        <v>313934.09000000003</v>
      </c>
      <c r="G72" s="122">
        <v>313133.40999999997</v>
      </c>
      <c r="H72" s="122">
        <v>311919.55</v>
      </c>
      <c r="I72" s="122">
        <v>317802.34000000003</v>
      </c>
      <c r="J72" s="122"/>
      <c r="K72" s="181"/>
      <c r="L72" s="164"/>
      <c r="M72" s="164"/>
      <c r="N72" s="204">
        <f t="shared" si="3"/>
        <v>2518250.8199999998</v>
      </c>
    </row>
    <row r="73" spans="1:14" s="15" customFormat="1" ht="12.75" customHeight="1" x14ac:dyDescent="0.25">
      <c r="A73" s="91" t="s">
        <v>345</v>
      </c>
      <c r="B73" s="16">
        <v>297392.39</v>
      </c>
      <c r="C73" s="16">
        <v>296808.8</v>
      </c>
      <c r="D73" s="122">
        <v>295060.03999999998</v>
      </c>
      <c r="E73" s="122">
        <v>293290.49</v>
      </c>
      <c r="F73" s="122">
        <v>291213.46000000002</v>
      </c>
      <c r="G73" s="122">
        <v>291564.99</v>
      </c>
      <c r="H73" s="122">
        <v>289615.11</v>
      </c>
      <c r="I73" s="122">
        <v>283131.98</v>
      </c>
      <c r="J73" s="122"/>
      <c r="K73" s="181"/>
      <c r="L73" s="164"/>
      <c r="M73" s="164"/>
      <c r="N73" s="204">
        <f t="shared" si="3"/>
        <v>2338077.2599999998</v>
      </c>
    </row>
    <row r="74" spans="1:14" s="15" customFormat="1" ht="12.75" customHeight="1" x14ac:dyDescent="0.25">
      <c r="A74" s="91" t="s">
        <v>346</v>
      </c>
      <c r="B74" s="16">
        <v>9179.1299999999992</v>
      </c>
      <c r="C74" s="16">
        <v>10434.93</v>
      </c>
      <c r="D74" s="122">
        <v>10434.93</v>
      </c>
      <c r="E74" s="122">
        <v>10671.39</v>
      </c>
      <c r="F74" s="122">
        <v>10120.98</v>
      </c>
      <c r="G74" s="122">
        <v>10434.93</v>
      </c>
      <c r="H74" s="122">
        <v>10434.93</v>
      </c>
      <c r="I74" s="122">
        <v>9950.9</v>
      </c>
      <c r="J74" s="122"/>
      <c r="K74" s="181"/>
      <c r="L74" s="164"/>
      <c r="M74" s="164"/>
      <c r="N74" s="204">
        <f t="shared" si="3"/>
        <v>81662.12</v>
      </c>
    </row>
    <row r="75" spans="1:14" s="15" customFormat="1" ht="12.75" customHeight="1" thickBot="1" x14ac:dyDescent="0.3">
      <c r="A75" s="97" t="s">
        <v>347</v>
      </c>
      <c r="B75" s="106">
        <v>10203.719999999999</v>
      </c>
      <c r="C75" s="16">
        <v>10244.58</v>
      </c>
      <c r="D75" s="122">
        <v>10535.33</v>
      </c>
      <c r="E75" s="122">
        <v>10211.44</v>
      </c>
      <c r="F75" s="122">
        <v>10956.74</v>
      </c>
      <c r="G75" s="122">
        <v>10596.3</v>
      </c>
      <c r="H75" s="122">
        <v>10674.11</v>
      </c>
      <c r="I75" s="122">
        <v>11209.64</v>
      </c>
      <c r="J75" s="122"/>
      <c r="K75" s="181"/>
      <c r="L75" s="164"/>
      <c r="M75" s="164"/>
      <c r="N75" s="204">
        <f t="shared" si="3"/>
        <v>84631.86</v>
      </c>
    </row>
    <row r="76" spans="1:14" s="15" customFormat="1" ht="12.75" customHeight="1" thickBot="1" x14ac:dyDescent="0.3">
      <c r="A76" s="111" t="s">
        <v>219</v>
      </c>
      <c r="B76" s="112">
        <f t="shared" ref="B76:I76" si="5">B4+B20+B46+B65</f>
        <v>99676987.800000012</v>
      </c>
      <c r="C76" s="112">
        <f t="shared" si="5"/>
        <v>104222547</v>
      </c>
      <c r="D76" s="112">
        <f t="shared" si="5"/>
        <v>102094923.84</v>
      </c>
      <c r="E76" s="112">
        <f t="shared" si="5"/>
        <v>102133120.85000002</v>
      </c>
      <c r="F76" s="112">
        <f t="shared" si="5"/>
        <v>102503197.84</v>
      </c>
      <c r="G76" s="112">
        <f t="shared" si="5"/>
        <v>101799630.72</v>
      </c>
      <c r="H76" s="112">
        <f t="shared" si="5"/>
        <v>100440820.92999999</v>
      </c>
      <c r="I76" s="112">
        <f t="shared" si="5"/>
        <v>102277426.74000001</v>
      </c>
      <c r="J76" s="112"/>
      <c r="K76" s="112"/>
      <c r="L76" s="112"/>
      <c r="M76" s="112"/>
      <c r="N76" s="162">
        <f t="shared" si="3"/>
        <v>815148655.72000003</v>
      </c>
    </row>
    <row r="77" spans="1:14" s="15" customFormat="1" ht="12.75" customHeight="1" x14ac:dyDescent="0.25">
      <c r="A77" s="113"/>
      <c r="B77" s="133"/>
      <c r="C77" s="133"/>
      <c r="D77" s="134"/>
      <c r="E77" s="134"/>
      <c r="F77" s="134"/>
      <c r="G77" s="134"/>
      <c r="H77" s="134"/>
      <c r="I77" s="9"/>
      <c r="J77" s="9"/>
      <c r="K77" s="182"/>
      <c r="L77" s="183"/>
      <c r="M77" s="183"/>
      <c r="N77" s="183"/>
    </row>
    <row r="78" spans="1:14" s="15" customFormat="1" ht="12.75" customHeight="1" x14ac:dyDescent="0.25">
      <c r="A78" s="113"/>
      <c r="B78" s="114"/>
      <c r="C78" s="114"/>
      <c r="D78" s="103"/>
      <c r="E78" s="103"/>
      <c r="F78" s="103"/>
      <c r="G78" s="103"/>
      <c r="I78" s="9"/>
      <c r="K78" s="183"/>
      <c r="L78" s="183"/>
      <c r="M78" s="183"/>
      <c r="N78" s="183"/>
    </row>
    <row r="79" spans="1:14" s="103" customFormat="1" ht="12.75" customHeight="1" x14ac:dyDescent="0.2">
      <c r="D79" s="6"/>
      <c r="E79" s="6"/>
      <c r="F79" s="6"/>
      <c r="G79" s="6"/>
      <c r="H79" s="6"/>
      <c r="I79" s="9"/>
      <c r="J79" s="9"/>
      <c r="K79" s="182"/>
      <c r="L79" s="184"/>
      <c r="M79" s="184"/>
      <c r="N79" s="184"/>
    </row>
    <row r="80" spans="1:14" s="6" customFormat="1" ht="12" customHeight="1" x14ac:dyDescent="0.2">
      <c r="D80" s="20"/>
      <c r="E80" s="20"/>
      <c r="F80" s="20"/>
      <c r="G80" s="20"/>
      <c r="H80" s="20"/>
      <c r="I80" s="9"/>
      <c r="J80" s="9"/>
      <c r="K80" s="182"/>
      <c r="L80" s="185"/>
      <c r="M80" s="185"/>
      <c r="N80" s="185"/>
    </row>
    <row r="81" spans="1:14" s="20" customFormat="1" ht="12.75" customHeight="1" x14ac:dyDescent="0.2">
      <c r="D81" s="13"/>
      <c r="E81" s="13"/>
      <c r="F81" s="13"/>
      <c r="G81" s="13"/>
      <c r="H81" s="13"/>
      <c r="I81" s="9"/>
      <c r="J81" s="9"/>
      <c r="K81" s="182"/>
      <c r="L81" s="186"/>
      <c r="M81" s="186"/>
      <c r="N81" s="186"/>
    </row>
    <row r="82" spans="1:14" s="13" customFormat="1" ht="12.75" customHeight="1" x14ac:dyDescent="0.2">
      <c r="D82" s="9"/>
      <c r="E82" s="9"/>
      <c r="F82" s="9"/>
      <c r="G82" s="9"/>
      <c r="H82" s="9"/>
      <c r="I82" s="9"/>
      <c r="J82" s="9"/>
      <c r="K82" s="182"/>
      <c r="L82" s="171"/>
      <c r="M82" s="171"/>
      <c r="N82" s="171"/>
    </row>
    <row r="83" spans="1:14" ht="12.75" customHeight="1" x14ac:dyDescent="0.2">
      <c r="A83" s="9"/>
      <c r="B83" s="9"/>
      <c r="C83" s="9"/>
      <c r="K83" s="182"/>
      <c r="L83" s="182"/>
      <c r="M83" s="182"/>
      <c r="N83" s="182"/>
    </row>
    <row r="84" spans="1:14" ht="12.75" customHeight="1" x14ac:dyDescent="0.2">
      <c r="A84" s="9"/>
      <c r="B84" s="9"/>
      <c r="C84" s="9"/>
      <c r="K84" s="182"/>
      <c r="L84" s="182"/>
      <c r="M84" s="182"/>
      <c r="N84" s="182"/>
    </row>
    <row r="85" spans="1:14" ht="12.75" customHeight="1" x14ac:dyDescent="0.2">
      <c r="A85" s="9"/>
      <c r="B85" s="9"/>
      <c r="C85" s="9"/>
      <c r="J85" s="103"/>
      <c r="K85" s="184"/>
      <c r="L85" s="182"/>
      <c r="M85" s="182"/>
      <c r="N85" s="182"/>
    </row>
    <row r="86" spans="1:14" ht="12.75" customHeight="1" x14ac:dyDescent="0.2">
      <c r="A86" s="9"/>
      <c r="B86" s="9"/>
      <c r="C86" s="9"/>
      <c r="K86" s="182"/>
      <c r="L86" s="182"/>
      <c r="M86" s="182"/>
      <c r="N86" s="182"/>
    </row>
    <row r="87" spans="1:14" ht="12.75" customHeight="1" x14ac:dyDescent="0.2">
      <c r="B87" s="79"/>
      <c r="C87" s="79"/>
      <c r="K87" s="182"/>
      <c r="L87" s="182"/>
      <c r="M87" s="182"/>
      <c r="N87" s="182"/>
    </row>
    <row r="88" spans="1:14" ht="12.75" customHeight="1" x14ac:dyDescent="0.2">
      <c r="B88" s="9"/>
      <c r="C88" s="9"/>
      <c r="K88" s="182"/>
      <c r="L88" s="182"/>
      <c r="M88" s="182"/>
      <c r="N88" s="182"/>
    </row>
    <row r="89" spans="1:14" ht="12.75" customHeight="1" x14ac:dyDescent="0.2">
      <c r="B89" s="9"/>
      <c r="C89" s="9"/>
      <c r="K89" s="182"/>
      <c r="L89" s="182"/>
      <c r="M89" s="182"/>
      <c r="N89" s="182"/>
    </row>
    <row r="90" spans="1:14" ht="12.75" customHeight="1" x14ac:dyDescent="0.2">
      <c r="B90" s="9"/>
      <c r="C90" s="9"/>
      <c r="K90" s="182"/>
      <c r="L90" s="182"/>
      <c r="M90" s="182"/>
      <c r="N90" s="182"/>
    </row>
    <row r="91" spans="1:14" ht="12.75" customHeight="1" x14ac:dyDescent="0.2">
      <c r="L91" s="185">
        <v>4</v>
      </c>
      <c r="M91" s="182"/>
      <c r="N91" s="182"/>
    </row>
    <row r="92" spans="1:14" ht="12.75" customHeight="1" x14ac:dyDescent="0.2">
      <c r="K92" s="182"/>
      <c r="L92" s="182"/>
      <c r="M92" s="182"/>
      <c r="N92" s="182"/>
    </row>
    <row r="93" spans="1:14" ht="12.75" customHeight="1" x14ac:dyDescent="0.2">
      <c r="K93" s="182"/>
      <c r="L93" s="182"/>
      <c r="M93" s="182"/>
      <c r="N93" s="182"/>
    </row>
    <row r="94" spans="1:14" ht="12.75" customHeight="1" x14ac:dyDescent="0.2">
      <c r="K94" s="182"/>
      <c r="L94" s="182"/>
      <c r="M94" s="182"/>
      <c r="N94" s="182"/>
    </row>
    <row r="95" spans="1:14" ht="12.75" customHeight="1" x14ac:dyDescent="0.2">
      <c r="K95" s="182"/>
      <c r="L95" s="182"/>
      <c r="M95" s="182"/>
      <c r="N95" s="182"/>
    </row>
    <row r="96" spans="1:14" ht="12.75" customHeight="1" x14ac:dyDescent="0.2">
      <c r="K96" s="182"/>
      <c r="L96" s="182"/>
      <c r="M96" s="182"/>
      <c r="N96" s="182"/>
    </row>
    <row r="97" spans="11:14" ht="12.75" customHeight="1" x14ac:dyDescent="0.2">
      <c r="K97" s="182"/>
      <c r="L97" s="182"/>
      <c r="M97" s="182"/>
      <c r="N97" s="182"/>
    </row>
    <row r="98" spans="11:14" ht="12.75" customHeight="1" x14ac:dyDescent="0.2">
      <c r="K98" s="182"/>
      <c r="L98" s="182"/>
      <c r="M98" s="182"/>
      <c r="N98" s="182"/>
    </row>
    <row r="99" spans="11:14" ht="12.75" customHeight="1" x14ac:dyDescent="0.2">
      <c r="K99" s="182"/>
      <c r="L99" s="182"/>
      <c r="M99" s="182"/>
      <c r="N99" s="182"/>
    </row>
    <row r="100" spans="11:14" ht="12.75" customHeight="1" x14ac:dyDescent="0.2">
      <c r="K100" s="182"/>
      <c r="L100" s="182"/>
      <c r="M100" s="182"/>
      <c r="N100" s="182"/>
    </row>
    <row r="101" spans="11:14" ht="12.75" customHeight="1" x14ac:dyDescent="0.2">
      <c r="K101" s="182"/>
      <c r="L101" s="182"/>
      <c r="M101" s="182"/>
      <c r="N101" s="182"/>
    </row>
    <row r="102" spans="11:14" ht="12.75" customHeight="1" x14ac:dyDescent="0.2">
      <c r="K102" s="182"/>
      <c r="L102" s="182"/>
      <c r="M102" s="182"/>
      <c r="N102" s="182"/>
    </row>
    <row r="103" spans="11:14" ht="12.75" customHeight="1" x14ac:dyDescent="0.2">
      <c r="K103" s="182"/>
      <c r="L103" s="182"/>
      <c r="M103" s="182"/>
      <c r="N103" s="182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5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2"/>
  <sheetViews>
    <sheetView workbookViewId="0">
      <selection activeCell="C50" sqref="C50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2.42578125" bestFit="1" customWidth="1"/>
    <col min="6" max="6" width="13.5703125" bestFit="1" customWidth="1"/>
    <col min="7" max="7" width="10" bestFit="1" customWidth="1"/>
  </cols>
  <sheetData>
    <row r="1" spans="1:5" ht="14.25" x14ac:dyDescent="0.2">
      <c r="A1" s="31" t="s">
        <v>263</v>
      </c>
    </row>
    <row r="2" spans="1:5" ht="14.25" x14ac:dyDescent="0.2">
      <c r="A2" s="31" t="s">
        <v>264</v>
      </c>
    </row>
    <row r="3" spans="1:5" x14ac:dyDescent="0.2">
      <c r="D3" s="136" t="s">
        <v>138</v>
      </c>
    </row>
    <row r="4" spans="1:5" ht="12.75" customHeight="1" x14ac:dyDescent="0.2">
      <c r="A4" s="142"/>
      <c r="B4" s="275" t="s">
        <v>236</v>
      </c>
      <c r="C4" s="276"/>
    </row>
    <row r="5" spans="1:5" x14ac:dyDescent="0.2">
      <c r="A5" s="143"/>
      <c r="B5" s="191" t="s">
        <v>363</v>
      </c>
      <c r="C5" s="144" t="s">
        <v>364</v>
      </c>
    </row>
    <row r="6" spans="1:5" s="189" customFormat="1" x14ac:dyDescent="0.2">
      <c r="A6" s="187" t="s">
        <v>237</v>
      </c>
      <c r="B6" s="188">
        <v>22416385.539999999</v>
      </c>
      <c r="C6" s="188">
        <v>180205243.19</v>
      </c>
      <c r="D6" s="192"/>
    </row>
    <row r="7" spans="1:5" x14ac:dyDescent="0.2">
      <c r="A7" s="145" t="s">
        <v>261</v>
      </c>
      <c r="B7" s="147">
        <v>691437.59</v>
      </c>
      <c r="C7" s="147">
        <v>5298525.59</v>
      </c>
      <c r="D7" s="192"/>
    </row>
    <row r="8" spans="1:5" x14ac:dyDescent="0.2">
      <c r="A8" s="145" t="s">
        <v>262</v>
      </c>
      <c r="B8" s="147">
        <v>31310.9</v>
      </c>
      <c r="C8" s="147">
        <v>256364.55</v>
      </c>
      <c r="D8" s="192"/>
    </row>
    <row r="9" spans="1:5" x14ac:dyDescent="0.2">
      <c r="A9" s="67" t="s">
        <v>267</v>
      </c>
      <c r="B9" s="28">
        <f>SUM(B10:B26)</f>
        <v>19149668.129999995</v>
      </c>
      <c r="C9" s="28">
        <f>SUM(C10:C26)</f>
        <v>148416693.28</v>
      </c>
      <c r="D9" s="192"/>
    </row>
    <row r="10" spans="1:5" x14ac:dyDescent="0.2">
      <c r="A10" s="145" t="s">
        <v>238</v>
      </c>
      <c r="B10" s="147">
        <v>3074013.72</v>
      </c>
      <c r="C10" s="147">
        <v>23322890.59</v>
      </c>
      <c r="D10" s="192"/>
    </row>
    <row r="11" spans="1:5" x14ac:dyDescent="0.2">
      <c r="A11" s="145" t="s">
        <v>199</v>
      </c>
      <c r="B11" s="147">
        <v>236681.74</v>
      </c>
      <c r="C11" s="147">
        <v>1576766.72</v>
      </c>
      <c r="D11" s="192"/>
      <c r="E11" s="193"/>
    </row>
    <row r="12" spans="1:5" x14ac:dyDescent="0.2">
      <c r="A12" s="145" t="s">
        <v>239</v>
      </c>
      <c r="B12" s="147">
        <v>2785.65</v>
      </c>
      <c r="C12" s="147">
        <v>31682.17</v>
      </c>
      <c r="D12" s="192"/>
    </row>
    <row r="13" spans="1:5" x14ac:dyDescent="0.2">
      <c r="A13" s="145" t="s">
        <v>200</v>
      </c>
      <c r="B13" s="147">
        <v>3520.13</v>
      </c>
      <c r="C13" s="147">
        <v>19169.21</v>
      </c>
      <c r="D13" s="192"/>
    </row>
    <row r="14" spans="1:5" x14ac:dyDescent="0.2">
      <c r="A14" s="145" t="s">
        <v>201</v>
      </c>
      <c r="B14" s="147">
        <v>17945.73</v>
      </c>
      <c r="C14" s="147">
        <v>100615.55</v>
      </c>
      <c r="D14" s="192"/>
    </row>
    <row r="15" spans="1:5" x14ac:dyDescent="0.2">
      <c r="A15" s="145" t="s">
        <v>202</v>
      </c>
      <c r="B15" s="147">
        <v>653740.17000000004</v>
      </c>
      <c r="C15" s="147">
        <v>3396167.94</v>
      </c>
      <c r="D15" s="192"/>
    </row>
    <row r="16" spans="1:5" x14ac:dyDescent="0.2">
      <c r="A16" s="145" t="s">
        <v>240</v>
      </c>
      <c r="B16" s="147">
        <v>762428.84</v>
      </c>
      <c r="C16" s="147">
        <v>6573251.7199999997</v>
      </c>
      <c r="D16" s="192"/>
    </row>
    <row r="17" spans="1:4" x14ac:dyDescent="0.2">
      <c r="A17" s="145" t="s">
        <v>241</v>
      </c>
      <c r="B17" s="147">
        <v>26886.77</v>
      </c>
      <c r="C17" s="147">
        <v>167014.95000000001</v>
      </c>
      <c r="D17" s="192"/>
    </row>
    <row r="18" spans="1:4" x14ac:dyDescent="0.2">
      <c r="A18" s="145" t="s">
        <v>193</v>
      </c>
      <c r="B18" s="147">
        <v>237674.02</v>
      </c>
      <c r="C18" s="147">
        <v>1897109.16</v>
      </c>
      <c r="D18" s="192"/>
    </row>
    <row r="19" spans="1:4" x14ac:dyDescent="0.2">
      <c r="A19" s="145" t="s">
        <v>205</v>
      </c>
      <c r="B19" s="147">
        <v>108007.01</v>
      </c>
      <c r="C19" s="147">
        <v>1108710.6599999999</v>
      </c>
      <c r="D19" s="192"/>
    </row>
    <row r="20" spans="1:4" x14ac:dyDescent="0.2">
      <c r="A20" s="145" t="s">
        <v>206</v>
      </c>
      <c r="B20" s="147">
        <v>286613.59999999998</v>
      </c>
      <c r="C20" s="147">
        <v>2038254.51</v>
      </c>
      <c r="D20" s="192"/>
    </row>
    <row r="21" spans="1:4" x14ac:dyDescent="0.2">
      <c r="A21" s="145" t="s">
        <v>207</v>
      </c>
      <c r="B21" s="147">
        <v>3617.91</v>
      </c>
      <c r="C21" s="147">
        <v>20112.22</v>
      </c>
      <c r="D21" s="192"/>
    </row>
    <row r="22" spans="1:4" x14ac:dyDescent="0.2">
      <c r="A22" s="145" t="s">
        <v>242</v>
      </c>
      <c r="B22" s="147">
        <v>1136913.3700000001</v>
      </c>
      <c r="C22" s="147">
        <v>8955407.6600000001</v>
      </c>
      <c r="D22" s="192"/>
    </row>
    <row r="23" spans="1:4" x14ac:dyDescent="0.2">
      <c r="A23" s="145" t="s">
        <v>243</v>
      </c>
      <c r="B23" s="147">
        <v>1703170.78</v>
      </c>
      <c r="C23" s="147">
        <v>13404540.9</v>
      </c>
      <c r="D23" s="192"/>
    </row>
    <row r="24" spans="1:4" x14ac:dyDescent="0.2">
      <c r="A24" s="145" t="s">
        <v>244</v>
      </c>
      <c r="B24" s="147">
        <v>2208636.66</v>
      </c>
      <c r="C24" s="147">
        <v>17257633.920000002</v>
      </c>
      <c r="D24" s="192"/>
    </row>
    <row r="25" spans="1:4" x14ac:dyDescent="0.2">
      <c r="A25" s="145" t="s">
        <v>245</v>
      </c>
      <c r="B25" s="147">
        <v>3293.84</v>
      </c>
      <c r="C25" s="147">
        <v>25321.72</v>
      </c>
      <c r="D25" s="192"/>
    </row>
    <row r="26" spans="1:4" x14ac:dyDescent="0.2">
      <c r="A26" s="145" t="s">
        <v>321</v>
      </c>
      <c r="B26" s="147">
        <v>8683738.1899999995</v>
      </c>
      <c r="C26" s="147">
        <v>68522043.680000007</v>
      </c>
      <c r="D26" s="192"/>
    </row>
    <row r="27" spans="1:4" x14ac:dyDescent="0.2">
      <c r="A27" s="67" t="s">
        <v>268</v>
      </c>
      <c r="B27" s="28">
        <f>SUM(B28:B43)</f>
        <v>60461219.43</v>
      </c>
      <c r="C27" s="28">
        <f>SUM(C28:C43)</f>
        <v>485824670.08000004</v>
      </c>
      <c r="D27" s="192"/>
    </row>
    <row r="28" spans="1:4" x14ac:dyDescent="0.2">
      <c r="A28" s="145" t="s">
        <v>246</v>
      </c>
      <c r="B28" s="146">
        <v>16329.68</v>
      </c>
      <c r="C28" s="146">
        <v>141285.74</v>
      </c>
      <c r="D28" s="192"/>
    </row>
    <row r="29" spans="1:4" x14ac:dyDescent="0.2">
      <c r="A29" s="145" t="s">
        <v>247</v>
      </c>
      <c r="B29" s="146">
        <v>815181.35</v>
      </c>
      <c r="C29" s="146">
        <v>5770063.8200000003</v>
      </c>
      <c r="D29" s="192"/>
    </row>
    <row r="30" spans="1:4" x14ac:dyDescent="0.2">
      <c r="A30" s="145" t="s">
        <v>248</v>
      </c>
      <c r="B30" s="146">
        <v>2907948.14</v>
      </c>
      <c r="C30" s="146">
        <v>22409107.719999999</v>
      </c>
      <c r="D30" s="192"/>
    </row>
    <row r="31" spans="1:4" x14ac:dyDescent="0.2">
      <c r="A31" s="145" t="s">
        <v>249</v>
      </c>
      <c r="B31" s="146">
        <v>3905.82</v>
      </c>
      <c r="C31" s="146">
        <v>31008.87</v>
      </c>
      <c r="D31" s="192"/>
    </row>
    <row r="32" spans="1:4" x14ac:dyDescent="0.2">
      <c r="A32" s="145" t="s">
        <v>208</v>
      </c>
      <c r="B32" s="146">
        <v>342421.66</v>
      </c>
      <c r="C32" s="146">
        <v>2719774.46</v>
      </c>
      <c r="D32" s="192"/>
    </row>
    <row r="33" spans="1:4" x14ac:dyDescent="0.2">
      <c r="A33" s="145" t="s">
        <v>158</v>
      </c>
      <c r="B33" s="146">
        <v>26287775.399999999</v>
      </c>
      <c r="C33" s="146">
        <v>212364013.93000001</v>
      </c>
      <c r="D33" s="192"/>
    </row>
    <row r="34" spans="1:4" x14ac:dyDescent="0.2">
      <c r="A34" s="145" t="s">
        <v>250</v>
      </c>
      <c r="B34" s="146">
        <v>28376414.690000001</v>
      </c>
      <c r="C34" s="146">
        <v>228482964.22999999</v>
      </c>
      <c r="D34" s="192"/>
    </row>
    <row r="35" spans="1:4" x14ac:dyDescent="0.2">
      <c r="A35" s="145" t="s">
        <v>251</v>
      </c>
      <c r="B35" s="146">
        <v>227556.32</v>
      </c>
      <c r="C35" s="146">
        <v>1782387.09</v>
      </c>
      <c r="D35" s="192"/>
    </row>
    <row r="36" spans="1:4" x14ac:dyDescent="0.2">
      <c r="A36" s="145" t="s">
        <v>316</v>
      </c>
      <c r="B36" s="146">
        <v>0</v>
      </c>
      <c r="C36" s="146">
        <v>0</v>
      </c>
      <c r="D36" s="192"/>
    </row>
    <row r="37" spans="1:4" x14ac:dyDescent="0.2">
      <c r="A37" s="145" t="s">
        <v>348</v>
      </c>
      <c r="B37" s="146">
        <v>368529.31</v>
      </c>
      <c r="C37" s="146">
        <v>3363655.72</v>
      </c>
      <c r="D37" s="192"/>
    </row>
    <row r="38" spans="1:4" x14ac:dyDescent="0.2">
      <c r="A38" s="145" t="s">
        <v>349</v>
      </c>
      <c r="B38" s="146">
        <v>21782.92</v>
      </c>
      <c r="C38" s="146">
        <v>160329.85999999999</v>
      </c>
      <c r="D38" s="192"/>
    </row>
    <row r="39" spans="1:4" x14ac:dyDescent="0.2">
      <c r="A39" s="145" t="s">
        <v>252</v>
      </c>
      <c r="B39" s="146">
        <v>25405.919999999998</v>
      </c>
      <c r="C39" s="146">
        <v>184840.75</v>
      </c>
      <c r="D39" s="192"/>
    </row>
    <row r="40" spans="1:4" x14ac:dyDescent="0.2">
      <c r="A40" s="145" t="s">
        <v>253</v>
      </c>
      <c r="B40" s="146">
        <v>44195</v>
      </c>
      <c r="C40" s="146">
        <v>293330.53999999998</v>
      </c>
      <c r="D40" s="192"/>
    </row>
    <row r="41" spans="1:4" x14ac:dyDescent="0.2">
      <c r="A41" s="145" t="s">
        <v>254</v>
      </c>
      <c r="B41" s="146">
        <v>803494.04</v>
      </c>
      <c r="C41" s="146">
        <v>6330684.9900000002</v>
      </c>
      <c r="D41" s="192"/>
    </row>
    <row r="42" spans="1:4" x14ac:dyDescent="0.2">
      <c r="A42" s="145" t="s">
        <v>255</v>
      </c>
      <c r="B42" s="146">
        <v>216051.52</v>
      </c>
      <c r="C42" s="146">
        <v>1753362.18</v>
      </c>
      <c r="D42" s="192"/>
    </row>
    <row r="43" spans="1:4" x14ac:dyDescent="0.2">
      <c r="A43" s="145" t="s">
        <v>256</v>
      </c>
      <c r="B43" s="146">
        <v>4227.66</v>
      </c>
      <c r="C43" s="146">
        <v>37860.18</v>
      </c>
      <c r="D43" s="192"/>
    </row>
    <row r="44" spans="1:4" x14ac:dyDescent="0.2">
      <c r="A44" s="145"/>
      <c r="B44" s="146"/>
      <c r="C44" s="147"/>
      <c r="D44" s="192"/>
    </row>
    <row r="45" spans="1:4" x14ac:dyDescent="0.2">
      <c r="A45" s="145" t="s">
        <v>322</v>
      </c>
      <c r="B45" s="146">
        <v>12733.67</v>
      </c>
      <c r="C45" s="146">
        <v>105068.33</v>
      </c>
      <c r="D45" s="192"/>
    </row>
    <row r="46" spans="1:4" x14ac:dyDescent="0.2">
      <c r="A46" s="145" t="s">
        <v>323</v>
      </c>
      <c r="B46" s="146">
        <v>-285.82</v>
      </c>
      <c r="C46" s="146">
        <v>-370.33</v>
      </c>
      <c r="D46" s="192"/>
    </row>
    <row r="47" spans="1:4" x14ac:dyDescent="0.2">
      <c r="A47" s="148" t="s">
        <v>257</v>
      </c>
      <c r="B47" s="146">
        <v>1318097.07</v>
      </c>
      <c r="C47" s="107">
        <v>8071619.8600000003</v>
      </c>
      <c r="D47" s="192"/>
    </row>
    <row r="48" spans="1:4" x14ac:dyDescent="0.2">
      <c r="A48" s="149" t="s">
        <v>259</v>
      </c>
      <c r="B48" s="122">
        <v>9418.01</v>
      </c>
      <c r="C48" s="122">
        <v>74404.009999999995</v>
      </c>
      <c r="D48" s="192"/>
    </row>
    <row r="49" spans="1:4" x14ac:dyDescent="0.2">
      <c r="A49" s="149" t="s">
        <v>258</v>
      </c>
      <c r="B49" s="122">
        <v>0</v>
      </c>
      <c r="C49" s="12">
        <v>1368885.8</v>
      </c>
      <c r="D49" s="192"/>
    </row>
    <row r="50" spans="1:4" x14ac:dyDescent="0.2">
      <c r="A50" s="67" t="s">
        <v>260</v>
      </c>
      <c r="B50" s="28">
        <f>SUM(B6:B49)-B27-B9</f>
        <v>104089984.51999992</v>
      </c>
      <c r="C50" s="28">
        <f>SUM(C6:C49)-C27-C9</f>
        <v>829621104.36000025</v>
      </c>
      <c r="D50" s="192"/>
    </row>
    <row r="51" spans="1:4" x14ac:dyDescent="0.2">
      <c r="D51" s="192"/>
    </row>
    <row r="52" spans="1:4" x14ac:dyDescent="0.2">
      <c r="C52" s="53"/>
      <c r="D52" s="192"/>
    </row>
  </sheetData>
  <mergeCells count="1">
    <mergeCell ref="B4:C4"/>
  </mergeCells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RowHeight="12.75" x14ac:dyDescent="0.2"/>
  <cols>
    <col min="1" max="1" width="16.85546875" style="29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1" t="s">
        <v>365</v>
      </c>
      <c r="B3" s="18"/>
      <c r="C3" s="18"/>
      <c r="D3" s="18"/>
      <c r="E3" s="18"/>
      <c r="F3" s="6"/>
      <c r="G3" s="3" t="s">
        <v>140</v>
      </c>
    </row>
    <row r="4" spans="1:9" ht="12.75" customHeight="1" x14ac:dyDescent="0.2">
      <c r="A4" s="68"/>
      <c r="B4" s="277" t="s">
        <v>4</v>
      </c>
      <c r="C4" s="277" t="s">
        <v>350</v>
      </c>
      <c r="D4" s="277" t="s">
        <v>5</v>
      </c>
      <c r="E4" s="277" t="s">
        <v>315</v>
      </c>
      <c r="F4" s="277" t="s">
        <v>173</v>
      </c>
      <c r="G4" s="277" t="s">
        <v>174</v>
      </c>
    </row>
    <row r="5" spans="1:9" x14ac:dyDescent="0.2">
      <c r="A5" s="69"/>
      <c r="B5" s="278"/>
      <c r="C5" s="279"/>
      <c r="D5" s="278"/>
      <c r="E5" s="279"/>
      <c r="F5" s="278"/>
      <c r="G5" s="278"/>
    </row>
    <row r="6" spans="1:9" x14ac:dyDescent="0.2">
      <c r="A6" s="32" t="s">
        <v>6</v>
      </c>
      <c r="B6" s="33">
        <v>181845</v>
      </c>
      <c r="C6" s="33">
        <v>129577</v>
      </c>
      <c r="D6" s="33">
        <v>687320</v>
      </c>
      <c r="E6" s="33">
        <v>142253</v>
      </c>
      <c r="F6" s="33">
        <v>165668</v>
      </c>
      <c r="G6" s="33">
        <v>58702</v>
      </c>
      <c r="I6" s="6"/>
    </row>
    <row r="7" spans="1:9" x14ac:dyDescent="0.2">
      <c r="A7" s="36" t="s">
        <v>7</v>
      </c>
      <c r="B7" s="213">
        <v>4881</v>
      </c>
      <c r="C7" s="217">
        <v>1989</v>
      </c>
      <c r="D7" s="221">
        <v>80117</v>
      </c>
      <c r="E7" s="225">
        <v>17110</v>
      </c>
      <c r="F7" s="229">
        <v>11275</v>
      </c>
      <c r="G7" s="233">
        <v>2652</v>
      </c>
    </row>
    <row r="8" spans="1:9" x14ac:dyDescent="0.2">
      <c r="A8" s="27" t="s">
        <v>8</v>
      </c>
      <c r="B8" s="214">
        <v>296</v>
      </c>
      <c r="C8" s="218">
        <v>139</v>
      </c>
      <c r="D8" s="222">
        <v>4480</v>
      </c>
      <c r="E8" s="226">
        <v>934</v>
      </c>
      <c r="F8" s="230">
        <v>637</v>
      </c>
      <c r="G8" s="234">
        <v>139</v>
      </c>
    </row>
    <row r="9" spans="1:9" x14ac:dyDescent="0.2">
      <c r="A9" s="27" t="s">
        <v>9</v>
      </c>
      <c r="B9" s="214">
        <v>909</v>
      </c>
      <c r="C9" s="218">
        <v>116</v>
      </c>
      <c r="D9" s="222">
        <v>14484</v>
      </c>
      <c r="E9" s="226">
        <v>3103</v>
      </c>
      <c r="F9" s="230">
        <v>1816</v>
      </c>
      <c r="G9" s="234">
        <v>443</v>
      </c>
    </row>
    <row r="10" spans="1:9" x14ac:dyDescent="0.2">
      <c r="A10" s="27" t="s">
        <v>10</v>
      </c>
      <c r="B10" s="214">
        <v>328</v>
      </c>
      <c r="C10" s="218">
        <v>151</v>
      </c>
      <c r="D10" s="222">
        <v>7750</v>
      </c>
      <c r="E10" s="226">
        <v>1673</v>
      </c>
      <c r="F10" s="230">
        <v>1012</v>
      </c>
      <c r="G10" s="234">
        <v>225</v>
      </c>
    </row>
    <row r="11" spans="1:9" x14ac:dyDescent="0.2">
      <c r="A11" s="27" t="s">
        <v>11</v>
      </c>
      <c r="B11" s="214">
        <v>462</v>
      </c>
      <c r="C11" s="218">
        <v>268</v>
      </c>
      <c r="D11" s="222">
        <v>13026</v>
      </c>
      <c r="E11" s="226">
        <v>2496</v>
      </c>
      <c r="F11" s="230">
        <v>1014</v>
      </c>
      <c r="G11" s="234">
        <v>249</v>
      </c>
    </row>
    <row r="12" spans="1:9" x14ac:dyDescent="0.2">
      <c r="A12" s="27" t="s">
        <v>12</v>
      </c>
      <c r="B12" s="214">
        <v>775</v>
      </c>
      <c r="C12" s="218">
        <v>272</v>
      </c>
      <c r="D12" s="222">
        <v>13306</v>
      </c>
      <c r="E12" s="226">
        <v>3112</v>
      </c>
      <c r="F12" s="230">
        <v>1270</v>
      </c>
      <c r="G12" s="234">
        <v>359</v>
      </c>
    </row>
    <row r="13" spans="1:9" x14ac:dyDescent="0.2">
      <c r="A13" s="27" t="s">
        <v>13</v>
      </c>
      <c r="B13" s="214">
        <v>1039</v>
      </c>
      <c r="C13" s="218">
        <v>504</v>
      </c>
      <c r="D13" s="222">
        <v>9296</v>
      </c>
      <c r="E13" s="226">
        <v>1949</v>
      </c>
      <c r="F13" s="230">
        <v>1829</v>
      </c>
      <c r="G13" s="234">
        <v>313</v>
      </c>
    </row>
    <row r="14" spans="1:9" x14ac:dyDescent="0.2">
      <c r="A14" s="27" t="s">
        <v>14</v>
      </c>
      <c r="B14" s="214">
        <v>548</v>
      </c>
      <c r="C14" s="218">
        <v>315</v>
      </c>
      <c r="D14" s="222">
        <v>8266</v>
      </c>
      <c r="E14" s="226">
        <v>1621</v>
      </c>
      <c r="F14" s="230">
        <v>2088</v>
      </c>
      <c r="G14" s="234">
        <v>432</v>
      </c>
    </row>
    <row r="15" spans="1:9" x14ac:dyDescent="0.2">
      <c r="A15" s="27" t="s">
        <v>15</v>
      </c>
      <c r="B15" s="214">
        <v>524</v>
      </c>
      <c r="C15" s="218">
        <v>224</v>
      </c>
      <c r="D15" s="222">
        <v>9509</v>
      </c>
      <c r="E15" s="226">
        <v>2222</v>
      </c>
      <c r="F15" s="230">
        <v>1609</v>
      </c>
      <c r="G15" s="234">
        <v>492</v>
      </c>
    </row>
    <row r="16" spans="1:9" x14ac:dyDescent="0.2">
      <c r="A16" s="41" t="s">
        <v>16</v>
      </c>
      <c r="B16" s="213">
        <v>12466</v>
      </c>
      <c r="C16" s="217">
        <v>5677</v>
      </c>
      <c r="D16" s="221">
        <v>71440</v>
      </c>
      <c r="E16" s="225">
        <v>13433</v>
      </c>
      <c r="F16" s="229">
        <v>15450</v>
      </c>
      <c r="G16" s="233">
        <v>5321</v>
      </c>
    </row>
    <row r="17" spans="1:7" x14ac:dyDescent="0.2">
      <c r="A17" s="27" t="s">
        <v>17</v>
      </c>
      <c r="B17" s="214">
        <v>3167</v>
      </c>
      <c r="C17" s="218">
        <v>1303</v>
      </c>
      <c r="D17" s="222">
        <v>15664</v>
      </c>
      <c r="E17" s="226">
        <v>2881</v>
      </c>
      <c r="F17" s="230">
        <v>3499</v>
      </c>
      <c r="G17" s="234">
        <v>1475</v>
      </c>
    </row>
    <row r="18" spans="1:7" x14ac:dyDescent="0.2">
      <c r="A18" s="27" t="s">
        <v>18</v>
      </c>
      <c r="B18" s="214">
        <v>2470</v>
      </c>
      <c r="C18" s="218">
        <v>581</v>
      </c>
      <c r="D18" s="222">
        <v>12193</v>
      </c>
      <c r="E18" s="226">
        <v>2232</v>
      </c>
      <c r="F18" s="230">
        <v>2425</v>
      </c>
      <c r="G18" s="234">
        <v>981</v>
      </c>
    </row>
    <row r="19" spans="1:7" x14ac:dyDescent="0.2">
      <c r="A19" s="27" t="s">
        <v>19</v>
      </c>
      <c r="B19" s="214">
        <v>1142</v>
      </c>
      <c r="C19" s="218">
        <v>751</v>
      </c>
      <c r="D19" s="222">
        <v>5881</v>
      </c>
      <c r="E19" s="226">
        <v>1103</v>
      </c>
      <c r="F19" s="230">
        <v>1048</v>
      </c>
      <c r="G19" s="234">
        <v>454</v>
      </c>
    </row>
    <row r="20" spans="1:7" x14ac:dyDescent="0.2">
      <c r="A20" s="27" t="s">
        <v>20</v>
      </c>
      <c r="B20" s="214">
        <v>1280</v>
      </c>
      <c r="C20" s="218">
        <v>779</v>
      </c>
      <c r="D20" s="222">
        <v>7622</v>
      </c>
      <c r="E20" s="226">
        <v>1390</v>
      </c>
      <c r="F20" s="230">
        <v>2517</v>
      </c>
      <c r="G20" s="234">
        <v>657</v>
      </c>
    </row>
    <row r="21" spans="1:7" x14ac:dyDescent="0.2">
      <c r="A21" s="27" t="s">
        <v>21</v>
      </c>
      <c r="B21" s="214">
        <v>1475</v>
      </c>
      <c r="C21" s="218">
        <v>810</v>
      </c>
      <c r="D21" s="222">
        <v>7615</v>
      </c>
      <c r="E21" s="226">
        <v>1505</v>
      </c>
      <c r="F21" s="230">
        <v>1323</v>
      </c>
      <c r="G21" s="234">
        <v>356</v>
      </c>
    </row>
    <row r="22" spans="1:7" x14ac:dyDescent="0.2">
      <c r="A22" s="27" t="s">
        <v>22</v>
      </c>
      <c r="B22" s="214">
        <v>1302</v>
      </c>
      <c r="C22" s="218">
        <v>742</v>
      </c>
      <c r="D22" s="222">
        <v>6076</v>
      </c>
      <c r="E22" s="226">
        <v>1169</v>
      </c>
      <c r="F22" s="230">
        <v>1022</v>
      </c>
      <c r="G22" s="234">
        <v>231</v>
      </c>
    </row>
    <row r="23" spans="1:7" x14ac:dyDescent="0.2">
      <c r="A23" s="27" t="s">
        <v>23</v>
      </c>
      <c r="B23" s="214">
        <v>1630</v>
      </c>
      <c r="C23" s="218">
        <v>711</v>
      </c>
      <c r="D23" s="222">
        <v>16389</v>
      </c>
      <c r="E23" s="226">
        <v>3153</v>
      </c>
      <c r="F23" s="230">
        <v>3616</v>
      </c>
      <c r="G23" s="234">
        <v>1167</v>
      </c>
    </row>
    <row r="24" spans="1:7" x14ac:dyDescent="0.2">
      <c r="A24" s="41" t="s">
        <v>24</v>
      </c>
      <c r="B24" s="213">
        <v>11907</v>
      </c>
      <c r="C24" s="217">
        <v>7952</v>
      </c>
      <c r="D24" s="221">
        <v>74051</v>
      </c>
      <c r="E24" s="225">
        <v>14586</v>
      </c>
      <c r="F24" s="229">
        <v>17346</v>
      </c>
      <c r="G24" s="233">
        <v>4752</v>
      </c>
    </row>
    <row r="25" spans="1:7" x14ac:dyDescent="0.2">
      <c r="A25" s="27" t="s">
        <v>25</v>
      </c>
      <c r="B25" s="214">
        <v>860</v>
      </c>
      <c r="C25" s="218">
        <v>590</v>
      </c>
      <c r="D25" s="222">
        <v>4762</v>
      </c>
      <c r="E25" s="226">
        <v>874</v>
      </c>
      <c r="F25" s="230">
        <v>1319</v>
      </c>
      <c r="G25" s="234">
        <v>397</v>
      </c>
    </row>
    <row r="26" spans="1:7" x14ac:dyDescent="0.2">
      <c r="A26" s="27" t="s">
        <v>26</v>
      </c>
      <c r="B26" s="214">
        <v>1397</v>
      </c>
      <c r="C26" s="218">
        <v>715</v>
      </c>
      <c r="D26" s="222">
        <v>7594</v>
      </c>
      <c r="E26" s="226">
        <v>1409</v>
      </c>
      <c r="F26" s="230">
        <v>1408</v>
      </c>
      <c r="G26" s="234">
        <v>336</v>
      </c>
    </row>
    <row r="27" spans="1:7" x14ac:dyDescent="0.2">
      <c r="A27" s="27" t="s">
        <v>27</v>
      </c>
      <c r="B27" s="214">
        <v>523</v>
      </c>
      <c r="C27" s="218">
        <v>298</v>
      </c>
      <c r="D27" s="222">
        <v>3227</v>
      </c>
      <c r="E27" s="226">
        <v>578</v>
      </c>
      <c r="F27" s="230">
        <v>705</v>
      </c>
      <c r="G27" s="234">
        <v>145</v>
      </c>
    </row>
    <row r="28" spans="1:7" x14ac:dyDescent="0.2">
      <c r="A28" s="27" t="s">
        <v>28</v>
      </c>
      <c r="B28" s="214">
        <v>970</v>
      </c>
      <c r="C28" s="218">
        <v>606</v>
      </c>
      <c r="D28" s="222">
        <v>7699</v>
      </c>
      <c r="E28" s="226">
        <v>1466</v>
      </c>
      <c r="F28" s="230">
        <v>1620</v>
      </c>
      <c r="G28" s="234">
        <v>412</v>
      </c>
    </row>
    <row r="29" spans="1:7" x14ac:dyDescent="0.2">
      <c r="A29" s="27" t="s">
        <v>29</v>
      </c>
      <c r="B29" s="214">
        <v>1320</v>
      </c>
      <c r="C29" s="218">
        <v>751</v>
      </c>
      <c r="D29" s="222">
        <v>5512</v>
      </c>
      <c r="E29" s="226">
        <v>1161</v>
      </c>
      <c r="F29" s="230">
        <v>1590</v>
      </c>
      <c r="G29" s="234">
        <v>591</v>
      </c>
    </row>
    <row r="30" spans="1:7" x14ac:dyDescent="0.2">
      <c r="A30" s="27" t="s">
        <v>30</v>
      </c>
      <c r="B30" s="214">
        <v>1562</v>
      </c>
      <c r="C30" s="218">
        <v>1227</v>
      </c>
      <c r="D30" s="222">
        <v>8474</v>
      </c>
      <c r="E30" s="226">
        <v>1622</v>
      </c>
      <c r="F30" s="230">
        <v>2916</v>
      </c>
      <c r="G30" s="234">
        <v>583</v>
      </c>
    </row>
    <row r="31" spans="1:7" x14ac:dyDescent="0.2">
      <c r="A31" s="27" t="s">
        <v>31</v>
      </c>
      <c r="B31" s="214">
        <v>3009</v>
      </c>
      <c r="C31" s="218">
        <v>2201</v>
      </c>
      <c r="D31" s="222">
        <v>16754</v>
      </c>
      <c r="E31" s="226">
        <v>3763</v>
      </c>
      <c r="F31" s="230">
        <v>4227</v>
      </c>
      <c r="G31" s="234">
        <v>1046</v>
      </c>
    </row>
    <row r="32" spans="1:7" x14ac:dyDescent="0.2">
      <c r="A32" s="27" t="s">
        <v>32</v>
      </c>
      <c r="B32" s="214">
        <v>605</v>
      </c>
      <c r="C32" s="218">
        <v>438</v>
      </c>
      <c r="D32" s="222">
        <v>5900</v>
      </c>
      <c r="E32" s="226">
        <v>1037</v>
      </c>
      <c r="F32" s="230">
        <v>1434</v>
      </c>
      <c r="G32" s="234">
        <v>492</v>
      </c>
    </row>
    <row r="33" spans="1:7" x14ac:dyDescent="0.2">
      <c r="A33" s="36" t="s">
        <v>33</v>
      </c>
      <c r="B33" s="214">
        <v>1661</v>
      </c>
      <c r="C33" s="218">
        <v>1126</v>
      </c>
      <c r="D33" s="222">
        <v>14129</v>
      </c>
      <c r="E33" s="226">
        <v>2676</v>
      </c>
      <c r="F33" s="230">
        <v>2127</v>
      </c>
      <c r="G33" s="234">
        <v>750</v>
      </c>
    </row>
    <row r="34" spans="1:7" x14ac:dyDescent="0.2">
      <c r="A34" s="41" t="s">
        <v>34</v>
      </c>
      <c r="B34" s="213">
        <v>25491</v>
      </c>
      <c r="C34" s="217">
        <v>15008</v>
      </c>
      <c r="D34" s="221">
        <v>86684</v>
      </c>
      <c r="E34" s="225">
        <v>17132</v>
      </c>
      <c r="F34" s="229">
        <v>22092</v>
      </c>
      <c r="G34" s="233">
        <v>9861</v>
      </c>
    </row>
    <row r="35" spans="1:7" x14ac:dyDescent="0.2">
      <c r="A35" s="24" t="s">
        <v>35</v>
      </c>
      <c r="B35" s="214">
        <v>4601</v>
      </c>
      <c r="C35" s="218">
        <v>2830</v>
      </c>
      <c r="D35" s="222">
        <v>12543</v>
      </c>
      <c r="E35" s="226">
        <v>2289</v>
      </c>
      <c r="F35" s="230">
        <v>3455</v>
      </c>
      <c r="G35" s="234">
        <v>1850</v>
      </c>
    </row>
    <row r="36" spans="1:7" x14ac:dyDescent="0.2">
      <c r="A36" s="27" t="s">
        <v>36</v>
      </c>
      <c r="B36" s="214">
        <v>5841</v>
      </c>
      <c r="C36" s="218">
        <v>3997</v>
      </c>
      <c r="D36" s="222">
        <v>14308</v>
      </c>
      <c r="E36" s="226">
        <v>2678</v>
      </c>
      <c r="F36" s="230">
        <v>5650</v>
      </c>
      <c r="G36" s="234">
        <v>2392</v>
      </c>
    </row>
    <row r="37" spans="1:7" x14ac:dyDescent="0.2">
      <c r="A37" s="27" t="s">
        <v>37</v>
      </c>
      <c r="B37" s="214">
        <v>3866</v>
      </c>
      <c r="C37" s="218">
        <v>1855</v>
      </c>
      <c r="D37" s="222">
        <v>21540</v>
      </c>
      <c r="E37" s="226">
        <v>4360</v>
      </c>
      <c r="F37" s="230">
        <v>3303</v>
      </c>
      <c r="G37" s="234">
        <v>1768</v>
      </c>
    </row>
    <row r="38" spans="1:7" x14ac:dyDescent="0.2">
      <c r="A38" s="27" t="s">
        <v>38</v>
      </c>
      <c r="B38" s="214">
        <v>6270</v>
      </c>
      <c r="C38" s="218">
        <v>3676</v>
      </c>
      <c r="D38" s="222">
        <v>16955</v>
      </c>
      <c r="E38" s="226">
        <v>3261</v>
      </c>
      <c r="F38" s="230">
        <v>3806</v>
      </c>
      <c r="G38" s="234">
        <v>1386</v>
      </c>
    </row>
    <row r="39" spans="1:7" x14ac:dyDescent="0.2">
      <c r="A39" s="27" t="s">
        <v>39</v>
      </c>
      <c r="B39" s="214">
        <v>2105</v>
      </c>
      <c r="C39" s="218">
        <v>801</v>
      </c>
      <c r="D39" s="222">
        <v>6913</v>
      </c>
      <c r="E39" s="226">
        <v>1341</v>
      </c>
      <c r="F39" s="230">
        <v>1053</v>
      </c>
      <c r="G39" s="234">
        <v>401</v>
      </c>
    </row>
    <row r="40" spans="1:7" x14ac:dyDescent="0.2">
      <c r="A40" s="27" t="s">
        <v>40</v>
      </c>
      <c r="B40" s="214">
        <v>1731</v>
      </c>
      <c r="C40" s="218">
        <v>1188</v>
      </c>
      <c r="D40" s="222">
        <v>9205</v>
      </c>
      <c r="E40" s="226">
        <v>1998</v>
      </c>
      <c r="F40" s="230">
        <v>3149</v>
      </c>
      <c r="G40" s="234">
        <v>1317</v>
      </c>
    </row>
    <row r="41" spans="1:7" x14ac:dyDescent="0.2">
      <c r="A41" s="36" t="s">
        <v>41</v>
      </c>
      <c r="B41" s="214">
        <v>1077</v>
      </c>
      <c r="C41" s="218">
        <v>661</v>
      </c>
      <c r="D41" s="222">
        <v>5220</v>
      </c>
      <c r="E41" s="226">
        <v>1205</v>
      </c>
      <c r="F41" s="230">
        <v>1676</v>
      </c>
      <c r="G41" s="234">
        <v>747</v>
      </c>
    </row>
    <row r="42" spans="1:7" x14ac:dyDescent="0.2">
      <c r="A42" s="41" t="s">
        <v>42</v>
      </c>
      <c r="B42" s="213">
        <v>16045</v>
      </c>
      <c r="C42" s="217">
        <v>11189</v>
      </c>
      <c r="D42" s="221">
        <v>92135</v>
      </c>
      <c r="E42" s="225">
        <v>18729</v>
      </c>
      <c r="F42" s="229">
        <v>26527</v>
      </c>
      <c r="G42" s="233">
        <v>10298</v>
      </c>
    </row>
    <row r="43" spans="1:7" x14ac:dyDescent="0.2">
      <c r="A43" s="27" t="s">
        <v>43</v>
      </c>
      <c r="B43" s="214">
        <v>959</v>
      </c>
      <c r="C43" s="218">
        <v>734</v>
      </c>
      <c r="D43" s="222">
        <v>4237</v>
      </c>
      <c r="E43" s="226">
        <v>750</v>
      </c>
      <c r="F43" s="230">
        <v>1299</v>
      </c>
      <c r="G43" s="234">
        <v>538</v>
      </c>
    </row>
    <row r="44" spans="1:7" x14ac:dyDescent="0.2">
      <c r="A44" s="27" t="s">
        <v>44</v>
      </c>
      <c r="B44" s="214">
        <v>2175</v>
      </c>
      <c r="C44" s="218">
        <v>1439</v>
      </c>
      <c r="D44" s="222">
        <v>11827</v>
      </c>
      <c r="E44" s="226">
        <v>2300</v>
      </c>
      <c r="F44" s="230">
        <v>4654</v>
      </c>
      <c r="G44" s="234">
        <v>2362</v>
      </c>
    </row>
    <row r="45" spans="1:7" x14ac:dyDescent="0.2">
      <c r="A45" s="27" t="s">
        <v>45</v>
      </c>
      <c r="B45" s="214">
        <v>1048</v>
      </c>
      <c r="C45" s="218">
        <v>815</v>
      </c>
      <c r="D45" s="222">
        <v>5349</v>
      </c>
      <c r="E45" s="226">
        <v>1244</v>
      </c>
      <c r="F45" s="230">
        <v>1072</v>
      </c>
      <c r="G45" s="234">
        <v>409</v>
      </c>
    </row>
    <row r="46" spans="1:7" x14ac:dyDescent="0.2">
      <c r="A46" s="27" t="s">
        <v>46</v>
      </c>
      <c r="B46" s="214">
        <v>954</v>
      </c>
      <c r="C46" s="218">
        <v>733</v>
      </c>
      <c r="D46" s="222">
        <v>4621</v>
      </c>
      <c r="E46" s="226">
        <v>883</v>
      </c>
      <c r="F46" s="230">
        <v>1001</v>
      </c>
      <c r="G46" s="234">
        <v>465</v>
      </c>
    </row>
    <row r="47" spans="1:7" x14ac:dyDescent="0.2">
      <c r="A47" s="27" t="s">
        <v>47</v>
      </c>
      <c r="B47" s="214">
        <v>1890</v>
      </c>
      <c r="C47" s="218">
        <v>1470</v>
      </c>
      <c r="D47" s="222">
        <v>9216</v>
      </c>
      <c r="E47" s="226">
        <v>1731</v>
      </c>
      <c r="F47" s="230">
        <v>2967</v>
      </c>
      <c r="G47" s="234">
        <v>1195</v>
      </c>
    </row>
    <row r="48" spans="1:7" x14ac:dyDescent="0.2">
      <c r="A48" s="27" t="s">
        <v>48</v>
      </c>
      <c r="B48" s="214">
        <v>2132</v>
      </c>
      <c r="C48" s="218">
        <v>1417</v>
      </c>
      <c r="D48" s="222">
        <v>12222</v>
      </c>
      <c r="E48" s="226">
        <v>2371</v>
      </c>
      <c r="F48" s="230">
        <v>4474</v>
      </c>
      <c r="G48" s="234">
        <v>1204</v>
      </c>
    </row>
    <row r="49" spans="1:8" x14ac:dyDescent="0.2">
      <c r="A49" s="27" t="s">
        <v>49</v>
      </c>
      <c r="B49" s="214">
        <v>1033</v>
      </c>
      <c r="C49" s="218">
        <v>734</v>
      </c>
      <c r="D49" s="222">
        <v>8976</v>
      </c>
      <c r="E49" s="226">
        <v>2378</v>
      </c>
      <c r="F49" s="230">
        <v>1634</v>
      </c>
      <c r="G49" s="234">
        <v>807</v>
      </c>
    </row>
    <row r="50" spans="1:8" x14ac:dyDescent="0.2">
      <c r="A50" s="27" t="s">
        <v>50</v>
      </c>
      <c r="B50" s="214">
        <v>1852</v>
      </c>
      <c r="C50" s="218">
        <v>1192</v>
      </c>
      <c r="D50" s="222">
        <v>7672</v>
      </c>
      <c r="E50" s="226">
        <v>1717</v>
      </c>
      <c r="F50" s="230">
        <v>2992</v>
      </c>
      <c r="G50" s="234">
        <v>932</v>
      </c>
    </row>
    <row r="51" spans="1:8" x14ac:dyDescent="0.2">
      <c r="A51" s="27" t="s">
        <v>51</v>
      </c>
      <c r="B51" s="214">
        <v>567</v>
      </c>
      <c r="C51" s="218">
        <v>420</v>
      </c>
      <c r="D51" s="222">
        <v>2042</v>
      </c>
      <c r="E51" s="226">
        <v>352</v>
      </c>
      <c r="F51" s="230">
        <v>747</v>
      </c>
      <c r="G51" s="234">
        <v>196</v>
      </c>
    </row>
    <row r="52" spans="1:8" x14ac:dyDescent="0.2">
      <c r="A52" s="27" t="s">
        <v>52</v>
      </c>
      <c r="B52" s="214">
        <v>588</v>
      </c>
      <c r="C52" s="218">
        <v>480</v>
      </c>
      <c r="D52" s="222">
        <v>4914</v>
      </c>
      <c r="E52" s="226">
        <v>1106</v>
      </c>
      <c r="F52" s="230">
        <v>1208</v>
      </c>
      <c r="G52" s="234">
        <v>530</v>
      </c>
    </row>
    <row r="53" spans="1:8" x14ac:dyDescent="0.2">
      <c r="A53" s="36" t="s">
        <v>53</v>
      </c>
      <c r="B53" s="214">
        <v>2847</v>
      </c>
      <c r="C53" s="218">
        <v>1755</v>
      </c>
      <c r="D53" s="222">
        <v>21059</v>
      </c>
      <c r="E53" s="226">
        <v>3897</v>
      </c>
      <c r="F53" s="230">
        <v>4479</v>
      </c>
      <c r="G53" s="234">
        <v>1660</v>
      </c>
    </row>
    <row r="54" spans="1:8" x14ac:dyDescent="0.2">
      <c r="A54" s="70"/>
      <c r="B54" s="46"/>
      <c r="C54" s="46"/>
      <c r="E54" s="46"/>
      <c r="F54" s="46"/>
      <c r="G54" s="46"/>
    </row>
    <row r="55" spans="1:8" x14ac:dyDescent="0.2">
      <c r="A55" s="70"/>
      <c r="B55" s="46"/>
      <c r="C55" s="46"/>
      <c r="D55" s="46"/>
      <c r="E55" s="46"/>
      <c r="F55" s="46"/>
      <c r="G55" s="46"/>
      <c r="H55" s="6">
        <v>6</v>
      </c>
    </row>
    <row r="56" spans="1:8" x14ac:dyDescent="0.2">
      <c r="A56" s="70"/>
      <c r="B56" s="46"/>
      <c r="C56" s="46"/>
      <c r="D56" s="46"/>
      <c r="E56" s="46"/>
      <c r="F56" s="46"/>
    </row>
    <row r="57" spans="1:8" s="6" customFormat="1" ht="15" customHeight="1" x14ac:dyDescent="0.2">
      <c r="A57" s="31"/>
      <c r="B57" s="18"/>
      <c r="C57" s="18"/>
      <c r="D57" s="18"/>
      <c r="E57" s="18"/>
      <c r="F57" s="18"/>
      <c r="G57" s="62" t="s">
        <v>182</v>
      </c>
    </row>
    <row r="58" spans="1:8" s="6" customFormat="1" ht="12.75" customHeight="1" x14ac:dyDescent="0.2">
      <c r="A58" s="68"/>
      <c r="B58" s="277" t="s">
        <v>4</v>
      </c>
      <c r="C58" s="277" t="s">
        <v>350</v>
      </c>
      <c r="D58" s="277" t="s">
        <v>5</v>
      </c>
      <c r="E58" s="277" t="s">
        <v>315</v>
      </c>
      <c r="F58" s="277" t="s">
        <v>173</v>
      </c>
      <c r="G58" s="277" t="s">
        <v>174</v>
      </c>
    </row>
    <row r="59" spans="1:8" s="6" customFormat="1" ht="12.75" customHeight="1" x14ac:dyDescent="0.2">
      <c r="A59" s="69"/>
      <c r="B59" s="278"/>
      <c r="C59" s="279"/>
      <c r="D59" s="278"/>
      <c r="E59" s="279"/>
      <c r="F59" s="278"/>
      <c r="G59" s="278"/>
    </row>
    <row r="60" spans="1:8" ht="12.75" customHeight="1" x14ac:dyDescent="0.2">
      <c r="A60" s="41" t="s">
        <v>54</v>
      </c>
      <c r="B60" s="215">
        <v>35391</v>
      </c>
      <c r="C60" s="219">
        <v>27432</v>
      </c>
      <c r="D60" s="223">
        <v>80440</v>
      </c>
      <c r="E60" s="227">
        <v>16086</v>
      </c>
      <c r="F60" s="231">
        <v>19212</v>
      </c>
      <c r="G60" s="235">
        <v>6334</v>
      </c>
    </row>
    <row r="61" spans="1:8" x14ac:dyDescent="0.2">
      <c r="A61" s="27" t="s">
        <v>55</v>
      </c>
      <c r="B61" s="216">
        <v>2137</v>
      </c>
      <c r="C61" s="220">
        <v>1562</v>
      </c>
      <c r="D61" s="224">
        <v>14069</v>
      </c>
      <c r="E61" s="228">
        <v>2388</v>
      </c>
      <c r="F61" s="232">
        <v>1694</v>
      </c>
      <c r="G61" s="236">
        <v>447</v>
      </c>
    </row>
    <row r="62" spans="1:8" ht="14.25" x14ac:dyDescent="0.2">
      <c r="A62" s="27" t="s">
        <v>56</v>
      </c>
      <c r="B62" s="216">
        <v>803</v>
      </c>
      <c r="C62" s="220">
        <v>56</v>
      </c>
      <c r="D62" s="224">
        <v>2107</v>
      </c>
      <c r="E62" s="228">
        <v>415</v>
      </c>
      <c r="F62" s="232">
        <v>369</v>
      </c>
      <c r="G62" s="236">
        <v>98</v>
      </c>
      <c r="H62" s="3"/>
    </row>
    <row r="63" spans="1:8" s="3" customFormat="1" ht="15" customHeight="1" x14ac:dyDescent="0.2">
      <c r="A63" s="27" t="s">
        <v>57</v>
      </c>
      <c r="B63" s="216">
        <v>2827</v>
      </c>
      <c r="C63" s="220">
        <v>2344</v>
      </c>
      <c r="D63" s="224">
        <v>7680</v>
      </c>
      <c r="E63" s="228">
        <v>1478</v>
      </c>
      <c r="F63" s="232">
        <v>1049</v>
      </c>
      <c r="G63" s="236">
        <v>335</v>
      </c>
    </row>
    <row r="64" spans="1:8" s="3" customFormat="1" ht="15" customHeight="1" x14ac:dyDescent="0.2">
      <c r="A64" s="27" t="s">
        <v>58</v>
      </c>
      <c r="B64" s="216">
        <v>1381</v>
      </c>
      <c r="C64" s="220">
        <v>1087</v>
      </c>
      <c r="D64" s="224">
        <v>3979</v>
      </c>
      <c r="E64" s="228">
        <v>692</v>
      </c>
      <c r="F64" s="232">
        <v>564</v>
      </c>
      <c r="G64" s="236">
        <v>238</v>
      </c>
      <c r="H64" s="6"/>
    </row>
    <row r="65" spans="1:7" ht="15" customHeight="1" x14ac:dyDescent="0.2">
      <c r="A65" s="27" t="s">
        <v>59</v>
      </c>
      <c r="B65" s="216">
        <v>1401</v>
      </c>
      <c r="C65" s="220">
        <v>1139</v>
      </c>
      <c r="D65" s="224">
        <v>2789</v>
      </c>
      <c r="E65" s="228">
        <v>537</v>
      </c>
      <c r="F65" s="232">
        <v>735</v>
      </c>
      <c r="G65" s="236">
        <v>235</v>
      </c>
    </row>
    <row r="66" spans="1:7" ht="12.75" customHeight="1" x14ac:dyDescent="0.2">
      <c r="A66" s="27" t="s">
        <v>60</v>
      </c>
      <c r="B66" s="216">
        <v>5081</v>
      </c>
      <c r="C66" s="220">
        <v>3755</v>
      </c>
      <c r="D66" s="224">
        <v>8811</v>
      </c>
      <c r="E66" s="228">
        <v>1889</v>
      </c>
      <c r="F66" s="232">
        <v>4173</v>
      </c>
      <c r="G66" s="236">
        <v>1459</v>
      </c>
    </row>
    <row r="67" spans="1:7" x14ac:dyDescent="0.2">
      <c r="A67" s="27" t="s">
        <v>61</v>
      </c>
      <c r="B67" s="216">
        <v>1602</v>
      </c>
      <c r="C67" s="220">
        <v>1348</v>
      </c>
      <c r="D67" s="224">
        <v>2571</v>
      </c>
      <c r="E67" s="228">
        <v>520</v>
      </c>
      <c r="F67" s="232">
        <v>1363</v>
      </c>
      <c r="G67" s="236">
        <v>418</v>
      </c>
    </row>
    <row r="68" spans="1:7" x14ac:dyDescent="0.2">
      <c r="A68" s="27" t="s">
        <v>62</v>
      </c>
      <c r="B68" s="216">
        <v>4186</v>
      </c>
      <c r="C68" s="220">
        <v>3599</v>
      </c>
      <c r="D68" s="224">
        <v>5036</v>
      </c>
      <c r="E68" s="228">
        <v>1181</v>
      </c>
      <c r="F68" s="232">
        <v>1517</v>
      </c>
      <c r="G68" s="236">
        <v>272</v>
      </c>
    </row>
    <row r="69" spans="1:7" x14ac:dyDescent="0.2">
      <c r="A69" s="27" t="s">
        <v>63</v>
      </c>
      <c r="B69" s="216">
        <v>7953</v>
      </c>
      <c r="C69" s="220">
        <v>7037</v>
      </c>
      <c r="D69" s="224">
        <v>10467</v>
      </c>
      <c r="E69" s="228">
        <v>2603</v>
      </c>
      <c r="F69" s="232">
        <v>3313</v>
      </c>
      <c r="G69" s="236">
        <v>1158</v>
      </c>
    </row>
    <row r="70" spans="1:7" x14ac:dyDescent="0.2">
      <c r="A70" s="27" t="s">
        <v>64</v>
      </c>
      <c r="B70" s="216">
        <v>3015</v>
      </c>
      <c r="C70" s="220">
        <v>2080</v>
      </c>
      <c r="D70" s="224">
        <v>5287</v>
      </c>
      <c r="E70" s="228">
        <v>1195</v>
      </c>
      <c r="F70" s="232">
        <v>1373</v>
      </c>
      <c r="G70" s="236">
        <v>578</v>
      </c>
    </row>
    <row r="71" spans="1:7" x14ac:dyDescent="0.2">
      <c r="A71" s="27" t="s">
        <v>65</v>
      </c>
      <c r="B71" s="216">
        <v>2135</v>
      </c>
      <c r="C71" s="220">
        <v>1152</v>
      </c>
      <c r="D71" s="224">
        <v>8694</v>
      </c>
      <c r="E71" s="228">
        <v>1474</v>
      </c>
      <c r="F71" s="232">
        <v>1188</v>
      </c>
      <c r="G71" s="236">
        <v>382</v>
      </c>
    </row>
    <row r="72" spans="1:7" x14ac:dyDescent="0.2">
      <c r="A72" s="27" t="s">
        <v>66</v>
      </c>
      <c r="B72" s="216">
        <v>1231</v>
      </c>
      <c r="C72" s="220">
        <v>978</v>
      </c>
      <c r="D72" s="224">
        <v>3171</v>
      </c>
      <c r="E72" s="228">
        <v>651</v>
      </c>
      <c r="F72" s="232">
        <v>809</v>
      </c>
      <c r="G72" s="236">
        <v>316</v>
      </c>
    </row>
    <row r="73" spans="1:7" x14ac:dyDescent="0.2">
      <c r="A73" s="27" t="s">
        <v>67</v>
      </c>
      <c r="B73" s="216">
        <v>1639</v>
      </c>
      <c r="C73" s="220">
        <v>1295</v>
      </c>
      <c r="D73" s="224">
        <v>5779</v>
      </c>
      <c r="E73" s="228">
        <v>1063</v>
      </c>
      <c r="F73" s="232">
        <v>1065</v>
      </c>
      <c r="G73" s="236">
        <v>398</v>
      </c>
    </row>
    <row r="74" spans="1:7" x14ac:dyDescent="0.2">
      <c r="A74" s="41" t="s">
        <v>68</v>
      </c>
      <c r="B74" s="215">
        <v>33891</v>
      </c>
      <c r="C74" s="219">
        <v>28459</v>
      </c>
      <c r="D74" s="223">
        <v>105222</v>
      </c>
      <c r="E74" s="227">
        <v>23276</v>
      </c>
      <c r="F74" s="231">
        <v>29372</v>
      </c>
      <c r="G74" s="235">
        <v>10040</v>
      </c>
    </row>
    <row r="75" spans="1:7" x14ac:dyDescent="0.2">
      <c r="A75" s="24" t="s">
        <v>69</v>
      </c>
      <c r="B75" s="216">
        <v>2814</v>
      </c>
      <c r="C75" s="220">
        <v>2434</v>
      </c>
      <c r="D75" s="224">
        <v>9810</v>
      </c>
      <c r="E75" s="228">
        <v>2074</v>
      </c>
      <c r="F75" s="232">
        <v>2879</v>
      </c>
      <c r="G75" s="236">
        <v>1262</v>
      </c>
    </row>
    <row r="76" spans="1:7" x14ac:dyDescent="0.2">
      <c r="A76" s="27" t="s">
        <v>70</v>
      </c>
      <c r="B76" s="216">
        <v>2435</v>
      </c>
      <c r="C76" s="220">
        <v>2076</v>
      </c>
      <c r="D76" s="224">
        <v>7869</v>
      </c>
      <c r="E76" s="228">
        <v>1425</v>
      </c>
      <c r="F76" s="232">
        <v>2747</v>
      </c>
      <c r="G76" s="236">
        <v>744</v>
      </c>
    </row>
    <row r="77" spans="1:7" x14ac:dyDescent="0.2">
      <c r="A77" s="27" t="s">
        <v>71</v>
      </c>
      <c r="B77" s="216">
        <v>3872</v>
      </c>
      <c r="C77" s="220">
        <v>3279</v>
      </c>
      <c r="D77" s="224">
        <v>9918</v>
      </c>
      <c r="E77" s="228">
        <v>2853</v>
      </c>
      <c r="F77" s="232">
        <v>1939</v>
      </c>
      <c r="G77" s="236">
        <v>535</v>
      </c>
    </row>
    <row r="78" spans="1:7" x14ac:dyDescent="0.2">
      <c r="A78" s="27" t="s">
        <v>72</v>
      </c>
      <c r="B78" s="216">
        <v>1875</v>
      </c>
      <c r="C78" s="220">
        <v>1495</v>
      </c>
      <c r="D78" s="224">
        <v>4387</v>
      </c>
      <c r="E78" s="228">
        <v>956</v>
      </c>
      <c r="F78" s="232">
        <v>1419</v>
      </c>
      <c r="G78" s="236">
        <v>377</v>
      </c>
    </row>
    <row r="79" spans="1:7" x14ac:dyDescent="0.2">
      <c r="A79" s="27" t="s">
        <v>73</v>
      </c>
      <c r="B79" s="216">
        <v>768</v>
      </c>
      <c r="C79" s="220">
        <v>688</v>
      </c>
      <c r="D79" s="224">
        <v>1306</v>
      </c>
      <c r="E79" s="228">
        <v>242</v>
      </c>
      <c r="F79" s="232">
        <v>850</v>
      </c>
      <c r="G79" s="236">
        <v>161</v>
      </c>
    </row>
    <row r="80" spans="1:7" x14ac:dyDescent="0.2">
      <c r="A80" s="27" t="s">
        <v>74</v>
      </c>
      <c r="B80" s="216">
        <v>3310</v>
      </c>
      <c r="C80" s="220">
        <v>2720</v>
      </c>
      <c r="D80" s="224">
        <v>13435</v>
      </c>
      <c r="E80" s="228">
        <v>2770</v>
      </c>
      <c r="F80" s="232">
        <v>3314</v>
      </c>
      <c r="G80" s="236">
        <v>954</v>
      </c>
    </row>
    <row r="81" spans="1:7" x14ac:dyDescent="0.2">
      <c r="A81" s="27" t="s">
        <v>75</v>
      </c>
      <c r="B81" s="216">
        <v>5700</v>
      </c>
      <c r="C81" s="220">
        <v>4875</v>
      </c>
      <c r="D81" s="224">
        <v>21612</v>
      </c>
      <c r="E81" s="228">
        <v>4613</v>
      </c>
      <c r="F81" s="232">
        <v>5074</v>
      </c>
      <c r="G81" s="236">
        <v>1817</v>
      </c>
    </row>
    <row r="82" spans="1:7" x14ac:dyDescent="0.2">
      <c r="A82" s="27" t="s">
        <v>76</v>
      </c>
      <c r="B82" s="216">
        <v>2908</v>
      </c>
      <c r="C82" s="220">
        <v>2505</v>
      </c>
      <c r="D82" s="224">
        <v>7847</v>
      </c>
      <c r="E82" s="228">
        <v>1973</v>
      </c>
      <c r="F82" s="232">
        <v>1396</v>
      </c>
      <c r="G82" s="236">
        <v>787</v>
      </c>
    </row>
    <row r="83" spans="1:7" x14ac:dyDescent="0.2">
      <c r="A83" s="27" t="s">
        <v>77</v>
      </c>
      <c r="B83" s="216">
        <v>2098</v>
      </c>
      <c r="C83" s="220">
        <v>1678</v>
      </c>
      <c r="D83" s="224">
        <v>4663</v>
      </c>
      <c r="E83" s="228">
        <v>899</v>
      </c>
      <c r="F83" s="232">
        <v>2214</v>
      </c>
      <c r="G83" s="236">
        <v>527</v>
      </c>
    </row>
    <row r="84" spans="1:7" x14ac:dyDescent="0.2">
      <c r="A84" s="27" t="s">
        <v>78</v>
      </c>
      <c r="B84" s="216">
        <v>1474</v>
      </c>
      <c r="C84" s="220">
        <v>1074</v>
      </c>
      <c r="D84" s="224">
        <v>7012</v>
      </c>
      <c r="E84" s="228">
        <v>1621</v>
      </c>
      <c r="F84" s="232">
        <v>1580</v>
      </c>
      <c r="G84" s="236">
        <v>682</v>
      </c>
    </row>
    <row r="85" spans="1:7" x14ac:dyDescent="0.2">
      <c r="A85" s="27" t="s">
        <v>79</v>
      </c>
      <c r="B85" s="216">
        <v>1039</v>
      </c>
      <c r="C85" s="220">
        <v>906</v>
      </c>
      <c r="D85" s="224">
        <v>2599</v>
      </c>
      <c r="E85" s="228">
        <v>485</v>
      </c>
      <c r="F85" s="232">
        <v>1072</v>
      </c>
      <c r="G85" s="236">
        <v>293</v>
      </c>
    </row>
    <row r="86" spans="1:7" x14ac:dyDescent="0.2">
      <c r="A86" s="27" t="s">
        <v>80</v>
      </c>
      <c r="B86" s="216">
        <v>1470</v>
      </c>
      <c r="C86" s="220">
        <v>1325</v>
      </c>
      <c r="D86" s="224">
        <v>4098</v>
      </c>
      <c r="E86" s="228">
        <v>800</v>
      </c>
      <c r="F86" s="232">
        <v>1489</v>
      </c>
      <c r="G86" s="236">
        <v>439</v>
      </c>
    </row>
    <row r="87" spans="1:7" x14ac:dyDescent="0.2">
      <c r="A87" s="36" t="s">
        <v>81</v>
      </c>
      <c r="B87" s="216">
        <v>4128</v>
      </c>
      <c r="C87" s="220">
        <v>3404</v>
      </c>
      <c r="D87" s="224">
        <v>10666</v>
      </c>
      <c r="E87" s="228">
        <v>2565</v>
      </c>
      <c r="F87" s="232">
        <v>3399</v>
      </c>
      <c r="G87" s="236">
        <v>1462</v>
      </c>
    </row>
    <row r="88" spans="1:7" x14ac:dyDescent="0.2">
      <c r="A88" s="41" t="s">
        <v>82</v>
      </c>
      <c r="B88" s="215">
        <v>41773</v>
      </c>
      <c r="C88" s="219">
        <v>31871</v>
      </c>
      <c r="D88" s="223">
        <v>97231</v>
      </c>
      <c r="E88" s="227">
        <v>21901</v>
      </c>
      <c r="F88" s="231">
        <v>24394</v>
      </c>
      <c r="G88" s="235">
        <v>9444</v>
      </c>
    </row>
    <row r="89" spans="1:7" x14ac:dyDescent="0.2">
      <c r="A89" s="27" t="s">
        <v>83</v>
      </c>
      <c r="B89" s="216">
        <v>1653</v>
      </c>
      <c r="C89" s="220">
        <v>1408</v>
      </c>
      <c r="D89" s="224">
        <v>3964</v>
      </c>
      <c r="E89" s="228">
        <v>1063</v>
      </c>
      <c r="F89" s="232">
        <v>2105</v>
      </c>
      <c r="G89" s="236">
        <v>714</v>
      </c>
    </row>
    <row r="90" spans="1:7" x14ac:dyDescent="0.2">
      <c r="A90" s="27" t="s">
        <v>84</v>
      </c>
      <c r="B90" s="216">
        <v>1904</v>
      </c>
      <c r="C90" s="220">
        <v>1249</v>
      </c>
      <c r="D90" s="224">
        <v>9010</v>
      </c>
      <c r="E90" s="228">
        <v>1459</v>
      </c>
      <c r="F90" s="232">
        <v>1383</v>
      </c>
      <c r="G90" s="236">
        <v>422</v>
      </c>
    </row>
    <row r="91" spans="1:7" x14ac:dyDescent="0.2">
      <c r="A91" s="27" t="s">
        <v>85</v>
      </c>
      <c r="B91" s="216">
        <v>2642</v>
      </c>
      <c r="C91" s="220">
        <v>1820</v>
      </c>
      <c r="D91" s="224">
        <v>10139</v>
      </c>
      <c r="E91" s="228">
        <v>1961</v>
      </c>
      <c r="F91" s="232">
        <v>1946</v>
      </c>
      <c r="G91" s="236">
        <v>551</v>
      </c>
    </row>
    <row r="92" spans="1:7" x14ac:dyDescent="0.2">
      <c r="A92" s="27" t="s">
        <v>86</v>
      </c>
      <c r="B92" s="216">
        <v>916</v>
      </c>
      <c r="C92" s="220">
        <v>629</v>
      </c>
      <c r="D92" s="224">
        <v>3635</v>
      </c>
      <c r="E92" s="228">
        <v>770</v>
      </c>
      <c r="F92" s="232">
        <v>668</v>
      </c>
      <c r="G92" s="236">
        <v>191</v>
      </c>
    </row>
    <row r="93" spans="1:7" x14ac:dyDescent="0.2">
      <c r="A93" s="27" t="s">
        <v>87</v>
      </c>
      <c r="B93" s="216">
        <v>2097</v>
      </c>
      <c r="C93" s="220">
        <v>1230</v>
      </c>
      <c r="D93" s="224">
        <v>6937</v>
      </c>
      <c r="E93" s="228">
        <v>1327</v>
      </c>
      <c r="F93" s="232">
        <v>1225</v>
      </c>
      <c r="G93" s="236">
        <v>457</v>
      </c>
    </row>
    <row r="94" spans="1:7" x14ac:dyDescent="0.2">
      <c r="A94" s="27" t="s">
        <v>88</v>
      </c>
      <c r="B94" s="216">
        <v>6375</v>
      </c>
      <c r="C94" s="220">
        <v>5213</v>
      </c>
      <c r="D94" s="224">
        <v>15354</v>
      </c>
      <c r="E94" s="228">
        <v>3809</v>
      </c>
      <c r="F94" s="232">
        <v>3828</v>
      </c>
      <c r="G94" s="236">
        <v>1760</v>
      </c>
    </row>
    <row r="95" spans="1:7" x14ac:dyDescent="0.2">
      <c r="A95" s="27" t="s">
        <v>89</v>
      </c>
      <c r="B95" s="216">
        <v>6104</v>
      </c>
      <c r="C95" s="220">
        <v>5197</v>
      </c>
      <c r="D95" s="224">
        <v>12575</v>
      </c>
      <c r="E95" s="228">
        <v>2989</v>
      </c>
      <c r="F95" s="232">
        <v>3232</v>
      </c>
      <c r="G95" s="236">
        <v>1362</v>
      </c>
    </row>
    <row r="96" spans="1:7" x14ac:dyDescent="0.2">
      <c r="A96" s="27" t="s">
        <v>90</v>
      </c>
      <c r="B96" s="216">
        <v>5935</v>
      </c>
      <c r="C96" s="220">
        <v>3988</v>
      </c>
      <c r="D96" s="224">
        <v>7577</v>
      </c>
      <c r="E96" s="228">
        <v>1682</v>
      </c>
      <c r="F96" s="232">
        <v>2358</v>
      </c>
      <c r="G96" s="236">
        <v>1278</v>
      </c>
    </row>
    <row r="97" spans="1:8" x14ac:dyDescent="0.2">
      <c r="A97" s="27" t="s">
        <v>91</v>
      </c>
      <c r="B97" s="216">
        <v>1681</v>
      </c>
      <c r="C97" s="220">
        <v>1318</v>
      </c>
      <c r="D97" s="224">
        <v>2629</v>
      </c>
      <c r="E97" s="228">
        <v>563</v>
      </c>
      <c r="F97" s="232">
        <v>1048</v>
      </c>
      <c r="G97" s="236">
        <v>416</v>
      </c>
    </row>
    <row r="98" spans="1:8" x14ac:dyDescent="0.2">
      <c r="A98" s="27" t="s">
        <v>92</v>
      </c>
      <c r="B98" s="216">
        <v>4351</v>
      </c>
      <c r="C98" s="220">
        <v>3706</v>
      </c>
      <c r="D98" s="224">
        <v>12494</v>
      </c>
      <c r="E98" s="228">
        <v>3103</v>
      </c>
      <c r="F98" s="232">
        <v>3359</v>
      </c>
      <c r="G98" s="236">
        <v>771</v>
      </c>
    </row>
    <row r="99" spans="1:8" x14ac:dyDescent="0.2">
      <c r="A99" s="36" t="s">
        <v>93</v>
      </c>
      <c r="B99" s="216">
        <v>8115</v>
      </c>
      <c r="C99" s="220">
        <v>6113</v>
      </c>
      <c r="D99" s="224">
        <v>12917</v>
      </c>
      <c r="E99" s="228">
        <v>3175</v>
      </c>
      <c r="F99" s="232">
        <v>3242</v>
      </c>
      <c r="G99" s="236">
        <v>1522</v>
      </c>
    </row>
    <row r="100" spans="1:8" x14ac:dyDescent="0.2">
      <c r="A100" s="29" t="s">
        <v>94</v>
      </c>
      <c r="B100" s="52"/>
      <c r="C100" s="52"/>
      <c r="D100" s="52"/>
      <c r="E100" s="52"/>
      <c r="F100" s="52"/>
      <c r="G100" s="52"/>
    </row>
    <row r="101" spans="1:8" x14ac:dyDescent="0.2">
      <c r="A101" s="29" t="s">
        <v>351</v>
      </c>
      <c r="B101" s="52"/>
      <c r="C101" s="52"/>
      <c r="D101" s="52"/>
      <c r="E101" s="52"/>
      <c r="F101" s="52"/>
      <c r="G101" s="52"/>
    </row>
    <row r="102" spans="1:8" x14ac:dyDescent="0.2">
      <c r="A102" s="29" t="s">
        <v>222</v>
      </c>
      <c r="B102" s="52"/>
      <c r="C102" s="52"/>
      <c r="D102" s="52"/>
      <c r="E102" s="52"/>
      <c r="F102" s="52"/>
      <c r="G102" s="52"/>
    </row>
    <row r="103" spans="1:8" x14ac:dyDescent="0.2">
      <c r="A103" s="29" t="s">
        <v>96</v>
      </c>
      <c r="B103" s="52"/>
      <c r="C103" s="52"/>
      <c r="D103" s="52"/>
      <c r="E103" s="52"/>
      <c r="F103" s="52"/>
      <c r="G103" s="52"/>
    </row>
    <row r="104" spans="1:8" x14ac:dyDescent="0.2">
      <c r="A104" s="29" t="s">
        <v>97</v>
      </c>
      <c r="B104" s="52"/>
      <c r="C104" s="52"/>
      <c r="D104" s="52"/>
      <c r="E104" s="52"/>
      <c r="F104" s="52"/>
      <c r="G104" s="52"/>
    </row>
    <row r="105" spans="1:8" x14ac:dyDescent="0.2">
      <c r="A105" s="9" t="s">
        <v>223</v>
      </c>
      <c r="B105" s="52"/>
      <c r="C105" s="52"/>
      <c r="D105" s="52"/>
      <c r="E105" s="52"/>
      <c r="F105" s="52"/>
      <c r="G105" s="52"/>
    </row>
    <row r="106" spans="1:8" x14ac:dyDescent="0.2">
      <c r="B106" s="52"/>
      <c r="C106" s="52"/>
      <c r="D106" s="52"/>
      <c r="E106" s="52"/>
      <c r="F106" s="52"/>
      <c r="G106" s="52"/>
    </row>
    <row r="107" spans="1:8" x14ac:dyDescent="0.2">
      <c r="B107" s="52"/>
      <c r="C107" s="52"/>
      <c r="D107" s="52"/>
      <c r="E107" s="52"/>
      <c r="F107" s="52"/>
      <c r="G107" s="52"/>
    </row>
    <row r="108" spans="1:8" x14ac:dyDescent="0.2">
      <c r="A108" s="6"/>
      <c r="B108" s="6"/>
      <c r="C108" s="6"/>
      <c r="D108" s="52"/>
      <c r="E108" s="52"/>
      <c r="F108" s="52"/>
      <c r="G108" s="52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5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0" sqref="G60:G99"/>
    </sheetView>
  </sheetViews>
  <sheetFormatPr defaultRowHeight="12.75" x14ac:dyDescent="0.2"/>
  <cols>
    <col min="1" max="1" width="18" style="29" customWidth="1"/>
    <col min="2" max="7" width="11.7109375" style="9" bestFit="1" customWidth="1"/>
    <col min="8" max="8" width="9.140625" style="9"/>
    <col min="9" max="9" width="9.140625" style="6"/>
    <col min="10" max="16384" width="9.140625" style="9"/>
  </cols>
  <sheetData>
    <row r="1" spans="1:7" ht="14.25" x14ac:dyDescent="0.2">
      <c r="A1" s="1" t="s">
        <v>231</v>
      </c>
    </row>
    <row r="2" spans="1:7" ht="15.75" x14ac:dyDescent="0.25">
      <c r="A2" s="30"/>
    </row>
    <row r="3" spans="1:7" s="6" customFormat="1" ht="15" customHeight="1" x14ac:dyDescent="0.2">
      <c r="A3" s="31" t="s">
        <v>365</v>
      </c>
      <c r="B3" s="18"/>
      <c r="C3" s="18"/>
      <c r="D3" s="18"/>
      <c r="E3" s="18"/>
      <c r="F3" s="18"/>
      <c r="G3" s="3" t="s">
        <v>209</v>
      </c>
    </row>
    <row r="4" spans="1:7" s="6" customFormat="1" ht="12.75" customHeight="1" x14ac:dyDescent="0.2">
      <c r="A4" s="68"/>
      <c r="B4" s="277" t="s">
        <v>4</v>
      </c>
      <c r="C4" s="277" t="s">
        <v>350</v>
      </c>
      <c r="D4" s="277" t="s">
        <v>5</v>
      </c>
      <c r="E4" s="277" t="s">
        <v>315</v>
      </c>
      <c r="F4" s="277" t="s">
        <v>173</v>
      </c>
      <c r="G4" s="277" t="s">
        <v>174</v>
      </c>
    </row>
    <row r="5" spans="1:7" s="6" customFormat="1" x14ac:dyDescent="0.2">
      <c r="A5" s="69"/>
      <c r="B5" s="278"/>
      <c r="C5" s="279"/>
      <c r="D5" s="278"/>
      <c r="E5" s="278"/>
      <c r="F5" s="278"/>
      <c r="G5" s="278"/>
    </row>
    <row r="6" spans="1:7" s="6" customFormat="1" x14ac:dyDescent="0.2">
      <c r="A6" s="32" t="s">
        <v>6</v>
      </c>
      <c r="B6" s="33">
        <v>22295176.850000001</v>
      </c>
      <c r="C6" s="33">
        <v>18566975.539999999</v>
      </c>
      <c r="D6" s="33">
        <v>26023099.579999998</v>
      </c>
      <c r="E6" s="33">
        <v>27756298.920000002</v>
      </c>
      <c r="F6" s="33">
        <v>10316179.76</v>
      </c>
      <c r="G6" s="33">
        <v>8393180.5800000001</v>
      </c>
    </row>
    <row r="7" spans="1:7" x14ac:dyDescent="0.2">
      <c r="A7" s="36" t="s">
        <v>7</v>
      </c>
      <c r="B7" s="237">
        <v>393702.55000000005</v>
      </c>
      <c r="C7" s="241">
        <v>185704.14</v>
      </c>
      <c r="D7" s="245">
        <v>2732359.53</v>
      </c>
      <c r="E7" s="249">
        <v>3345705.4999999995</v>
      </c>
      <c r="F7" s="253">
        <v>1022241.96</v>
      </c>
      <c r="G7" s="257">
        <v>335507.06</v>
      </c>
    </row>
    <row r="8" spans="1:7" x14ac:dyDescent="0.2">
      <c r="A8" s="27" t="s">
        <v>8</v>
      </c>
      <c r="B8" s="238">
        <v>21441.83</v>
      </c>
      <c r="C8" s="242">
        <v>11450.38</v>
      </c>
      <c r="D8" s="246">
        <v>154150.53</v>
      </c>
      <c r="E8" s="250">
        <v>182857</v>
      </c>
      <c r="F8" s="254">
        <v>82542.3</v>
      </c>
      <c r="G8" s="258">
        <v>16417.98</v>
      </c>
    </row>
    <row r="9" spans="1:7" x14ac:dyDescent="0.2">
      <c r="A9" s="27" t="s">
        <v>9</v>
      </c>
      <c r="B9" s="238">
        <v>72264.259999999995</v>
      </c>
      <c r="C9" s="242">
        <v>9541.5</v>
      </c>
      <c r="D9" s="246">
        <v>484559.62</v>
      </c>
      <c r="E9" s="250">
        <v>606642.5</v>
      </c>
      <c r="F9" s="254">
        <v>214626.2</v>
      </c>
      <c r="G9" s="258">
        <v>54082.3</v>
      </c>
    </row>
    <row r="10" spans="1:7" x14ac:dyDescent="0.2">
      <c r="A10" s="27" t="s">
        <v>10</v>
      </c>
      <c r="B10" s="238">
        <v>25032.65</v>
      </c>
      <c r="C10" s="242">
        <v>13321.39</v>
      </c>
      <c r="D10" s="246">
        <v>260900.5</v>
      </c>
      <c r="E10" s="250">
        <v>326935</v>
      </c>
      <c r="F10" s="254">
        <v>123707.62</v>
      </c>
      <c r="G10" s="258">
        <v>25514.9</v>
      </c>
    </row>
    <row r="11" spans="1:7" x14ac:dyDescent="0.2">
      <c r="A11" s="27" t="s">
        <v>11</v>
      </c>
      <c r="B11" s="238">
        <v>34067.019999999997</v>
      </c>
      <c r="C11" s="242">
        <v>22680.33</v>
      </c>
      <c r="D11" s="246">
        <v>445255.16</v>
      </c>
      <c r="E11" s="250">
        <v>488465.6</v>
      </c>
      <c r="F11" s="254">
        <v>140964.59</v>
      </c>
      <c r="G11" s="258">
        <v>28093.38</v>
      </c>
    </row>
    <row r="12" spans="1:7" x14ac:dyDescent="0.2">
      <c r="A12" s="27" t="s">
        <v>12</v>
      </c>
      <c r="B12" s="238">
        <v>61926.67</v>
      </c>
      <c r="C12" s="242">
        <v>23973.53</v>
      </c>
      <c r="D12" s="246">
        <v>424742.7</v>
      </c>
      <c r="E12" s="250">
        <v>608574.19999999995</v>
      </c>
      <c r="F12" s="254">
        <v>165625.32999999999</v>
      </c>
      <c r="G12" s="258">
        <v>47915.14</v>
      </c>
    </row>
    <row r="13" spans="1:7" x14ac:dyDescent="0.2">
      <c r="A13" s="27" t="s">
        <v>13</v>
      </c>
      <c r="B13" s="238">
        <v>96525.96</v>
      </c>
      <c r="C13" s="242">
        <v>52925.01</v>
      </c>
      <c r="D13" s="246">
        <v>331090.06</v>
      </c>
      <c r="E13" s="250">
        <v>380906.4</v>
      </c>
      <c r="F13" s="254">
        <v>86591.19</v>
      </c>
      <c r="G13" s="258">
        <v>44126.28</v>
      </c>
    </row>
    <row r="14" spans="1:7" x14ac:dyDescent="0.2">
      <c r="A14" s="27" t="s">
        <v>14</v>
      </c>
      <c r="B14" s="238">
        <v>45290.080000000002</v>
      </c>
      <c r="C14" s="242">
        <v>30421.39</v>
      </c>
      <c r="D14" s="246">
        <v>294417.48</v>
      </c>
      <c r="E14" s="250">
        <v>316676.8</v>
      </c>
      <c r="F14" s="254">
        <v>110525.59</v>
      </c>
      <c r="G14" s="258">
        <v>53931.29</v>
      </c>
    </row>
    <row r="15" spans="1:7" x14ac:dyDescent="0.2">
      <c r="A15" s="27" t="s">
        <v>15</v>
      </c>
      <c r="B15" s="238">
        <v>37154.080000000002</v>
      </c>
      <c r="C15" s="242">
        <v>21390.61</v>
      </c>
      <c r="D15" s="246">
        <v>337243.48</v>
      </c>
      <c r="E15" s="250">
        <v>434648</v>
      </c>
      <c r="F15" s="254">
        <v>97659.14</v>
      </c>
      <c r="G15" s="258">
        <v>65425.79</v>
      </c>
    </row>
    <row r="16" spans="1:7" x14ac:dyDescent="0.2">
      <c r="A16" s="41" t="s">
        <v>16</v>
      </c>
      <c r="B16" s="237">
        <v>1147436.3499999999</v>
      </c>
      <c r="C16" s="241">
        <v>631107.57999999996</v>
      </c>
      <c r="D16" s="245">
        <v>2512156.73</v>
      </c>
      <c r="E16" s="249">
        <v>2624834.4299999997</v>
      </c>
      <c r="F16" s="253">
        <v>1115293.53</v>
      </c>
      <c r="G16" s="257">
        <v>766244.07</v>
      </c>
    </row>
    <row r="17" spans="1:7" x14ac:dyDescent="0.2">
      <c r="A17" s="27" t="s">
        <v>17</v>
      </c>
      <c r="B17" s="238">
        <v>309427.40999999997</v>
      </c>
      <c r="C17" s="242">
        <v>164828.29999999999</v>
      </c>
      <c r="D17" s="246">
        <v>527886.27</v>
      </c>
      <c r="E17" s="250">
        <v>564186.80000000005</v>
      </c>
      <c r="F17" s="254">
        <v>300631.56</v>
      </c>
      <c r="G17" s="258">
        <v>223839.64</v>
      </c>
    </row>
    <row r="18" spans="1:7" x14ac:dyDescent="0.2">
      <c r="A18" s="27" t="s">
        <v>18</v>
      </c>
      <c r="B18" s="238">
        <v>215042.8</v>
      </c>
      <c r="C18" s="242">
        <v>65422.85</v>
      </c>
      <c r="D18" s="246">
        <v>422534.84</v>
      </c>
      <c r="E18" s="250">
        <v>435439.73</v>
      </c>
      <c r="F18" s="254">
        <v>125674.43</v>
      </c>
      <c r="G18" s="258">
        <v>148487.85</v>
      </c>
    </row>
    <row r="19" spans="1:7" x14ac:dyDescent="0.2">
      <c r="A19" s="27" t="s">
        <v>19</v>
      </c>
      <c r="B19" s="238">
        <v>102214.81</v>
      </c>
      <c r="C19" s="242">
        <v>76482.039999999994</v>
      </c>
      <c r="D19" s="246">
        <v>213093.16</v>
      </c>
      <c r="E19" s="250">
        <v>215286.39999999999</v>
      </c>
      <c r="F19" s="254">
        <v>54351.1</v>
      </c>
      <c r="G19" s="258">
        <v>64358.81</v>
      </c>
    </row>
    <row r="20" spans="1:7" x14ac:dyDescent="0.2">
      <c r="A20" s="27" t="s">
        <v>20</v>
      </c>
      <c r="B20" s="238">
        <v>105614.96</v>
      </c>
      <c r="C20" s="242">
        <v>75584.009999999995</v>
      </c>
      <c r="D20" s="246">
        <v>273297.5</v>
      </c>
      <c r="E20" s="250">
        <v>271133.3</v>
      </c>
      <c r="F20" s="254">
        <v>182716.19</v>
      </c>
      <c r="G20" s="258">
        <v>89753.82</v>
      </c>
    </row>
    <row r="21" spans="1:7" x14ac:dyDescent="0.2">
      <c r="A21" s="27" t="s">
        <v>21</v>
      </c>
      <c r="B21" s="238">
        <v>155537.88</v>
      </c>
      <c r="C21" s="242">
        <v>96898.82</v>
      </c>
      <c r="D21" s="246">
        <v>272732.94</v>
      </c>
      <c r="E21" s="250">
        <v>293676.40000000002</v>
      </c>
      <c r="F21" s="254">
        <v>52327.75</v>
      </c>
      <c r="G21" s="258">
        <v>48657.5</v>
      </c>
    </row>
    <row r="22" spans="1:7" x14ac:dyDescent="0.2">
      <c r="A22" s="27" t="s">
        <v>22</v>
      </c>
      <c r="B22" s="238">
        <v>131163.59</v>
      </c>
      <c r="C22" s="242">
        <v>82944.44</v>
      </c>
      <c r="D22" s="246">
        <v>217451.08</v>
      </c>
      <c r="E22" s="250">
        <v>228580.2</v>
      </c>
      <c r="F22" s="254">
        <v>85479.06</v>
      </c>
      <c r="G22" s="258">
        <v>31600.71</v>
      </c>
    </row>
    <row r="23" spans="1:7" x14ac:dyDescent="0.2">
      <c r="A23" s="27" t="s">
        <v>23</v>
      </c>
      <c r="B23" s="238">
        <v>128434.9</v>
      </c>
      <c r="C23" s="242">
        <v>68947.12</v>
      </c>
      <c r="D23" s="246">
        <v>585160.93999999994</v>
      </c>
      <c r="E23" s="250">
        <v>616531.6</v>
      </c>
      <c r="F23" s="254">
        <v>314113.44</v>
      </c>
      <c r="G23" s="258">
        <v>159545.74</v>
      </c>
    </row>
    <row r="24" spans="1:7" x14ac:dyDescent="0.2">
      <c r="A24" s="41" t="s">
        <v>24</v>
      </c>
      <c r="B24" s="237">
        <v>1077274.72</v>
      </c>
      <c r="C24" s="241">
        <v>833522.15</v>
      </c>
      <c r="D24" s="245">
        <v>2675924.1399999997</v>
      </c>
      <c r="E24" s="249">
        <v>2849624.4699999997</v>
      </c>
      <c r="F24" s="253">
        <v>891448.17000000016</v>
      </c>
      <c r="G24" s="257">
        <v>650856.22</v>
      </c>
    </row>
    <row r="25" spans="1:7" x14ac:dyDescent="0.2">
      <c r="A25" s="27" t="s">
        <v>25</v>
      </c>
      <c r="B25" s="238">
        <v>81347.520000000004</v>
      </c>
      <c r="C25" s="242">
        <v>66584.33</v>
      </c>
      <c r="D25" s="246">
        <v>172701.48</v>
      </c>
      <c r="E25" s="250">
        <v>171096.3</v>
      </c>
      <c r="F25" s="254">
        <v>72686.48</v>
      </c>
      <c r="G25" s="258">
        <v>50503.01</v>
      </c>
    </row>
    <row r="26" spans="1:7" x14ac:dyDescent="0.2">
      <c r="A26" s="27" t="s">
        <v>26</v>
      </c>
      <c r="B26" s="238">
        <v>123310.84</v>
      </c>
      <c r="C26" s="242">
        <v>71955.03</v>
      </c>
      <c r="D26" s="246">
        <v>270884.65999999997</v>
      </c>
      <c r="E26" s="250">
        <v>275859.8</v>
      </c>
      <c r="F26" s="254">
        <v>79142.600000000006</v>
      </c>
      <c r="G26" s="258">
        <v>50101.37</v>
      </c>
    </row>
    <row r="27" spans="1:7" x14ac:dyDescent="0.2">
      <c r="A27" s="27" t="s">
        <v>27</v>
      </c>
      <c r="B27" s="238">
        <v>42968.31</v>
      </c>
      <c r="C27" s="242">
        <v>28786.74</v>
      </c>
      <c r="D27" s="246">
        <v>110986.96</v>
      </c>
      <c r="E27" s="250">
        <v>112939</v>
      </c>
      <c r="F27" s="254">
        <v>50146.85</v>
      </c>
      <c r="G27" s="258">
        <v>19113.830000000002</v>
      </c>
    </row>
    <row r="28" spans="1:7" x14ac:dyDescent="0.2">
      <c r="A28" s="27" t="s">
        <v>28</v>
      </c>
      <c r="B28" s="238">
        <v>87122.74</v>
      </c>
      <c r="C28" s="242">
        <v>72527.13</v>
      </c>
      <c r="D28" s="246">
        <v>277828.03999999998</v>
      </c>
      <c r="E28" s="250">
        <v>286454.59999999998</v>
      </c>
      <c r="F28" s="254">
        <v>99068.4</v>
      </c>
      <c r="G28" s="258">
        <v>53259.81</v>
      </c>
    </row>
    <row r="29" spans="1:7" x14ac:dyDescent="0.2">
      <c r="A29" s="27" t="s">
        <v>29</v>
      </c>
      <c r="B29" s="238">
        <v>129616</v>
      </c>
      <c r="C29" s="242">
        <v>71936.92</v>
      </c>
      <c r="D29" s="246">
        <v>196908.91</v>
      </c>
      <c r="E29" s="250">
        <v>227347</v>
      </c>
      <c r="F29" s="254">
        <v>81495.44</v>
      </c>
      <c r="G29" s="258">
        <v>77375.289999999994</v>
      </c>
    </row>
    <row r="30" spans="1:7" x14ac:dyDescent="0.2">
      <c r="A30" s="27" t="s">
        <v>30</v>
      </c>
      <c r="B30" s="238">
        <v>146362.46</v>
      </c>
      <c r="C30" s="242">
        <v>132361.59</v>
      </c>
      <c r="D30" s="246">
        <v>313621.56</v>
      </c>
      <c r="E30" s="250">
        <v>316533.59999999998</v>
      </c>
      <c r="F30" s="254">
        <v>118198.75</v>
      </c>
      <c r="G30" s="258">
        <v>85242.51</v>
      </c>
    </row>
    <row r="31" spans="1:7" x14ac:dyDescent="0.2">
      <c r="A31" s="27" t="s">
        <v>31</v>
      </c>
      <c r="B31" s="238">
        <v>277444.09000000003</v>
      </c>
      <c r="C31" s="242">
        <v>234003.04</v>
      </c>
      <c r="D31" s="246">
        <v>592689.30000000005</v>
      </c>
      <c r="E31" s="250">
        <v>733852.1</v>
      </c>
      <c r="F31" s="254">
        <v>176760.53</v>
      </c>
      <c r="G31" s="258">
        <v>147383.03</v>
      </c>
    </row>
    <row r="32" spans="1:7" x14ac:dyDescent="0.2">
      <c r="A32" s="27" t="s">
        <v>32</v>
      </c>
      <c r="B32" s="238">
        <v>55559.19</v>
      </c>
      <c r="C32" s="242">
        <v>48545.16</v>
      </c>
      <c r="D32" s="246">
        <v>222875.51999999999</v>
      </c>
      <c r="E32" s="250">
        <v>202517.67</v>
      </c>
      <c r="F32" s="254">
        <v>48403.56</v>
      </c>
      <c r="G32" s="258">
        <v>66099.91</v>
      </c>
    </row>
    <row r="33" spans="1:7" x14ac:dyDescent="0.2">
      <c r="A33" s="36" t="s">
        <v>33</v>
      </c>
      <c r="B33" s="238">
        <v>133543.57</v>
      </c>
      <c r="C33" s="242">
        <v>106822.21</v>
      </c>
      <c r="D33" s="246">
        <v>517427.71</v>
      </c>
      <c r="E33" s="250">
        <v>523024.4</v>
      </c>
      <c r="F33" s="254">
        <v>165545.56</v>
      </c>
      <c r="G33" s="258">
        <v>101777.46</v>
      </c>
    </row>
    <row r="34" spans="1:7" x14ac:dyDescent="0.2">
      <c r="A34" s="41" t="s">
        <v>34</v>
      </c>
      <c r="B34" s="237">
        <v>2610496.58</v>
      </c>
      <c r="C34" s="241">
        <v>1926736.1700000002</v>
      </c>
      <c r="D34" s="245">
        <v>3067242.6699999995</v>
      </c>
      <c r="E34" s="249">
        <v>3343436.0900000003</v>
      </c>
      <c r="F34" s="253">
        <v>1114774.02</v>
      </c>
      <c r="G34" s="257">
        <v>1452521.3499999999</v>
      </c>
    </row>
    <row r="35" spans="1:7" x14ac:dyDescent="0.2">
      <c r="A35" s="24" t="s">
        <v>35</v>
      </c>
      <c r="B35" s="238">
        <v>506962.9</v>
      </c>
      <c r="C35" s="242">
        <v>395716.58</v>
      </c>
      <c r="D35" s="246">
        <v>430987.34</v>
      </c>
      <c r="E35" s="250">
        <v>446569.4</v>
      </c>
      <c r="F35" s="254">
        <v>173985.87</v>
      </c>
      <c r="G35" s="258">
        <v>303249.61</v>
      </c>
    </row>
    <row r="36" spans="1:7" x14ac:dyDescent="0.2">
      <c r="A36" s="27" t="s">
        <v>36</v>
      </c>
      <c r="B36" s="238">
        <v>670948.67000000004</v>
      </c>
      <c r="C36" s="242">
        <v>559000.55000000005</v>
      </c>
      <c r="D36" s="246">
        <v>511770.7</v>
      </c>
      <c r="E36" s="250">
        <v>521942.9</v>
      </c>
      <c r="F36" s="254">
        <v>286134.81</v>
      </c>
      <c r="G36" s="258">
        <v>345108.88</v>
      </c>
    </row>
    <row r="37" spans="1:7" x14ac:dyDescent="0.2">
      <c r="A37" s="27" t="s">
        <v>37</v>
      </c>
      <c r="B37" s="238">
        <v>357530.02</v>
      </c>
      <c r="C37" s="242">
        <v>211593.27</v>
      </c>
      <c r="D37" s="246">
        <v>767667.32</v>
      </c>
      <c r="E37" s="250">
        <v>851368.32</v>
      </c>
      <c r="F37" s="254">
        <v>187864.39</v>
      </c>
      <c r="G37" s="258">
        <v>259048.5</v>
      </c>
    </row>
    <row r="38" spans="1:7" x14ac:dyDescent="0.2">
      <c r="A38" s="27" t="s">
        <v>38</v>
      </c>
      <c r="B38" s="238">
        <v>603348.43999999994</v>
      </c>
      <c r="C38" s="242">
        <v>456837.25</v>
      </c>
      <c r="D38" s="246">
        <v>590637.63</v>
      </c>
      <c r="E38" s="250">
        <v>635822.9</v>
      </c>
      <c r="F38" s="254">
        <v>168865.67</v>
      </c>
      <c r="G38" s="258">
        <v>204646.16</v>
      </c>
    </row>
    <row r="39" spans="1:7" x14ac:dyDescent="0.2">
      <c r="A39" s="27" t="s">
        <v>39</v>
      </c>
      <c r="B39" s="238">
        <v>202965.51</v>
      </c>
      <c r="C39" s="242">
        <v>92629.62</v>
      </c>
      <c r="D39" s="246">
        <v>244694.24</v>
      </c>
      <c r="E39" s="250">
        <v>261374.87</v>
      </c>
      <c r="F39" s="254">
        <v>37901.39</v>
      </c>
      <c r="G39" s="258">
        <v>63590.27</v>
      </c>
    </row>
    <row r="40" spans="1:7" x14ac:dyDescent="0.2">
      <c r="A40" s="27" t="s">
        <v>40</v>
      </c>
      <c r="B40" s="238">
        <v>162112.75</v>
      </c>
      <c r="C40" s="242">
        <v>131259.64000000001</v>
      </c>
      <c r="D40" s="246">
        <v>328159.86</v>
      </c>
      <c r="E40" s="250">
        <v>391097.5</v>
      </c>
      <c r="F40" s="254">
        <v>188634.49</v>
      </c>
      <c r="G40" s="258">
        <v>173749.95</v>
      </c>
    </row>
    <row r="41" spans="1:7" x14ac:dyDescent="0.2">
      <c r="A41" s="36" t="s">
        <v>41</v>
      </c>
      <c r="B41" s="238">
        <v>106628.29</v>
      </c>
      <c r="C41" s="242">
        <v>79699.259999999995</v>
      </c>
      <c r="D41" s="246">
        <v>193325.58</v>
      </c>
      <c r="E41" s="250">
        <v>235260.2</v>
      </c>
      <c r="F41" s="254">
        <v>71387.399999999994</v>
      </c>
      <c r="G41" s="258">
        <v>103127.98</v>
      </c>
    </row>
    <row r="42" spans="1:7" x14ac:dyDescent="0.2">
      <c r="A42" s="41" t="s">
        <v>42</v>
      </c>
      <c r="B42" s="237">
        <v>1595576.8199999998</v>
      </c>
      <c r="C42" s="241">
        <v>1291124.95</v>
      </c>
      <c r="D42" s="245">
        <v>3603246.2699999996</v>
      </c>
      <c r="E42" s="249">
        <v>3657813.7999999993</v>
      </c>
      <c r="F42" s="253">
        <v>1525608.3599999996</v>
      </c>
      <c r="G42" s="257">
        <v>1426868.63</v>
      </c>
    </row>
    <row r="43" spans="1:7" x14ac:dyDescent="0.2">
      <c r="A43" s="27" t="s">
        <v>43</v>
      </c>
      <c r="B43" s="238">
        <v>94134.8</v>
      </c>
      <c r="C43" s="242">
        <v>85372.81</v>
      </c>
      <c r="D43" s="246">
        <v>169433.18</v>
      </c>
      <c r="E43" s="250">
        <v>146526.29999999999</v>
      </c>
      <c r="F43" s="254">
        <v>53716.49</v>
      </c>
      <c r="G43" s="258">
        <v>75308.25</v>
      </c>
    </row>
    <row r="44" spans="1:7" x14ac:dyDescent="0.2">
      <c r="A44" s="27" t="s">
        <v>44</v>
      </c>
      <c r="B44" s="238">
        <v>208208.39</v>
      </c>
      <c r="C44" s="242">
        <v>161968.79</v>
      </c>
      <c r="D44" s="246">
        <v>457606.55</v>
      </c>
      <c r="E44" s="250">
        <v>449840.2</v>
      </c>
      <c r="F44" s="254">
        <v>259574.58</v>
      </c>
      <c r="G44" s="258">
        <v>340722.66</v>
      </c>
    </row>
    <row r="45" spans="1:7" x14ac:dyDescent="0.2">
      <c r="A45" s="27" t="s">
        <v>45</v>
      </c>
      <c r="B45" s="238">
        <v>104129.07</v>
      </c>
      <c r="C45" s="242">
        <v>93732.5</v>
      </c>
      <c r="D45" s="246">
        <v>221342.8</v>
      </c>
      <c r="E45" s="250">
        <v>242824.1</v>
      </c>
      <c r="F45" s="254">
        <v>61418.27</v>
      </c>
      <c r="G45" s="258">
        <v>55902.27</v>
      </c>
    </row>
    <row r="46" spans="1:7" x14ac:dyDescent="0.2">
      <c r="A46" s="27" t="s">
        <v>46</v>
      </c>
      <c r="B46" s="238">
        <v>91468.88</v>
      </c>
      <c r="C46" s="242">
        <v>81023.210000000006</v>
      </c>
      <c r="D46" s="246">
        <v>174166.05</v>
      </c>
      <c r="E46" s="250">
        <v>172715.1</v>
      </c>
      <c r="F46" s="254">
        <v>51166.22</v>
      </c>
      <c r="G46" s="258">
        <v>65763.710000000006</v>
      </c>
    </row>
    <row r="47" spans="1:7" x14ac:dyDescent="0.2">
      <c r="A47" s="27" t="s">
        <v>47</v>
      </c>
      <c r="B47" s="238">
        <v>211508.35</v>
      </c>
      <c r="C47" s="242">
        <v>185744.91</v>
      </c>
      <c r="D47" s="246">
        <v>337062.63</v>
      </c>
      <c r="E47" s="250">
        <v>337363.7</v>
      </c>
      <c r="F47" s="254">
        <v>150943.6</v>
      </c>
      <c r="G47" s="258">
        <v>155536.63</v>
      </c>
    </row>
    <row r="48" spans="1:7" x14ac:dyDescent="0.2">
      <c r="A48" s="27" t="s">
        <v>48</v>
      </c>
      <c r="B48" s="238">
        <v>208559.45</v>
      </c>
      <c r="C48" s="242">
        <v>159038.75</v>
      </c>
      <c r="D48" s="246">
        <v>434916.47</v>
      </c>
      <c r="E48" s="250">
        <v>463090.4</v>
      </c>
      <c r="F48" s="254">
        <v>335242.99</v>
      </c>
      <c r="G48" s="258">
        <v>149989.6</v>
      </c>
    </row>
    <row r="49" spans="1:9" x14ac:dyDescent="0.2">
      <c r="A49" s="27" t="s">
        <v>49</v>
      </c>
      <c r="B49" s="238">
        <v>112444.2</v>
      </c>
      <c r="C49" s="242">
        <v>92072.45</v>
      </c>
      <c r="D49" s="246">
        <v>433421.66</v>
      </c>
      <c r="E49" s="250">
        <v>464294.5</v>
      </c>
      <c r="F49" s="254">
        <v>111115.75</v>
      </c>
      <c r="G49" s="258">
        <v>132723.07</v>
      </c>
    </row>
    <row r="50" spans="1:9" x14ac:dyDescent="0.2">
      <c r="A50" s="27" t="s">
        <v>50</v>
      </c>
      <c r="B50" s="238">
        <v>193227.3</v>
      </c>
      <c r="C50" s="242">
        <v>145023.72</v>
      </c>
      <c r="D50" s="246">
        <v>298831.61</v>
      </c>
      <c r="E50" s="250">
        <v>335126.90000000002</v>
      </c>
      <c r="F50" s="254">
        <v>184477.55</v>
      </c>
      <c r="G50" s="258">
        <v>129717.87</v>
      </c>
    </row>
    <row r="51" spans="1:9" x14ac:dyDescent="0.2">
      <c r="A51" s="27" t="s">
        <v>51</v>
      </c>
      <c r="B51" s="238">
        <v>60153.56</v>
      </c>
      <c r="C51" s="242">
        <v>52443.77</v>
      </c>
      <c r="D51" s="246">
        <v>73255</v>
      </c>
      <c r="E51" s="250">
        <v>68961.8</v>
      </c>
      <c r="F51" s="254">
        <v>33451.129999999997</v>
      </c>
      <c r="G51" s="258">
        <v>25373.919999999998</v>
      </c>
    </row>
    <row r="52" spans="1:9" x14ac:dyDescent="0.2">
      <c r="A52" s="27" t="s">
        <v>52</v>
      </c>
      <c r="B52" s="238">
        <v>57442.92</v>
      </c>
      <c r="C52" s="242">
        <v>52320.86</v>
      </c>
      <c r="D52" s="246">
        <v>219156.42</v>
      </c>
      <c r="E52" s="250">
        <v>215608.8</v>
      </c>
      <c r="F52" s="254">
        <v>62809.88</v>
      </c>
      <c r="G52" s="258">
        <v>72068.22</v>
      </c>
    </row>
    <row r="53" spans="1:9" x14ac:dyDescent="0.2">
      <c r="A53" s="36" t="s">
        <v>53</v>
      </c>
      <c r="B53" s="238">
        <v>254299.9</v>
      </c>
      <c r="C53" s="242">
        <v>182383.18</v>
      </c>
      <c r="D53" s="246">
        <v>784053.9</v>
      </c>
      <c r="E53" s="250">
        <v>761462</v>
      </c>
      <c r="F53" s="254">
        <v>221691.9</v>
      </c>
      <c r="G53" s="258">
        <v>223762.43</v>
      </c>
    </row>
    <row r="54" spans="1:9" x14ac:dyDescent="0.2">
      <c r="A54" s="70"/>
      <c r="B54" s="46"/>
      <c r="C54" s="46"/>
      <c r="D54" s="46"/>
      <c r="E54" s="46"/>
      <c r="F54" s="46"/>
      <c r="G54" s="46"/>
    </row>
    <row r="55" spans="1:9" x14ac:dyDescent="0.2">
      <c r="A55" s="70"/>
      <c r="B55" s="46"/>
      <c r="C55" s="46"/>
      <c r="D55" s="46"/>
      <c r="E55" s="46"/>
      <c r="F55" s="46"/>
      <c r="G55" s="46"/>
      <c r="I55" s="6">
        <v>8</v>
      </c>
    </row>
    <row r="56" spans="1:9" x14ac:dyDescent="0.2">
      <c r="A56" s="70"/>
      <c r="B56" s="46"/>
      <c r="C56" s="46"/>
      <c r="D56" s="46"/>
      <c r="E56" s="46"/>
      <c r="F56" s="46"/>
      <c r="G56" s="46"/>
    </row>
    <row r="57" spans="1:9" s="6" customFormat="1" ht="15" customHeight="1" x14ac:dyDescent="0.2">
      <c r="A57" s="31"/>
      <c r="B57" s="18"/>
      <c r="C57" s="18"/>
      <c r="D57" s="18"/>
      <c r="E57" s="18"/>
      <c r="F57" s="18" t="s">
        <v>233</v>
      </c>
      <c r="G57" s="18"/>
    </row>
    <row r="58" spans="1:9" s="6" customFormat="1" ht="12.75" customHeight="1" x14ac:dyDescent="0.2">
      <c r="A58" s="68"/>
      <c r="B58" s="277" t="s">
        <v>4</v>
      </c>
      <c r="C58" s="277" t="s">
        <v>350</v>
      </c>
      <c r="D58" s="277" t="s">
        <v>5</v>
      </c>
      <c r="E58" s="277" t="s">
        <v>315</v>
      </c>
      <c r="F58" s="277" t="s">
        <v>173</v>
      </c>
      <c r="G58" s="277" t="s">
        <v>174</v>
      </c>
    </row>
    <row r="59" spans="1:9" s="6" customFormat="1" x14ac:dyDescent="0.2">
      <c r="A59" s="69"/>
      <c r="B59" s="278"/>
      <c r="C59" s="279"/>
      <c r="D59" s="278"/>
      <c r="E59" s="278"/>
      <c r="F59" s="278"/>
      <c r="G59" s="278"/>
    </row>
    <row r="60" spans="1:9" ht="12.75" customHeight="1" x14ac:dyDescent="0.2">
      <c r="A60" s="41" t="s">
        <v>54</v>
      </c>
      <c r="B60" s="239">
        <v>4962960.12</v>
      </c>
      <c r="C60" s="243">
        <v>4371672.8499999996</v>
      </c>
      <c r="D60" s="247">
        <v>2985107.44</v>
      </c>
      <c r="E60" s="251">
        <v>3133098.4999999995</v>
      </c>
      <c r="F60" s="255">
        <v>1088476.77</v>
      </c>
      <c r="G60" s="259">
        <v>925286.77</v>
      </c>
    </row>
    <row r="61" spans="1:9" x14ac:dyDescent="0.2">
      <c r="A61" s="27" t="s">
        <v>55</v>
      </c>
      <c r="B61" s="240">
        <v>197842.02</v>
      </c>
      <c r="C61" s="244">
        <v>162057.01</v>
      </c>
      <c r="D61" s="248">
        <v>481296.62</v>
      </c>
      <c r="E61" s="252">
        <v>465474.2</v>
      </c>
      <c r="F61" s="256">
        <v>115010.86</v>
      </c>
      <c r="G61" s="260">
        <v>58033.26</v>
      </c>
    </row>
    <row r="62" spans="1:9" x14ac:dyDescent="0.2">
      <c r="A62" s="27" t="s">
        <v>56</v>
      </c>
      <c r="B62" s="240">
        <v>85802.7</v>
      </c>
      <c r="C62" s="244">
        <v>9584.9500000000007</v>
      </c>
      <c r="D62" s="248">
        <v>78056.02</v>
      </c>
      <c r="E62" s="252">
        <v>81058.3</v>
      </c>
      <c r="F62" s="256">
        <v>38619.040000000001</v>
      </c>
      <c r="G62" s="260">
        <v>14558.89</v>
      </c>
    </row>
    <row r="63" spans="1:9" s="3" customFormat="1" ht="15" customHeight="1" x14ac:dyDescent="0.2">
      <c r="A63" s="27" t="s">
        <v>57</v>
      </c>
      <c r="B63" s="240">
        <v>354894.87</v>
      </c>
      <c r="C63" s="244">
        <v>328619.5</v>
      </c>
      <c r="D63" s="248">
        <v>294890.82</v>
      </c>
      <c r="E63" s="252">
        <v>287886</v>
      </c>
      <c r="F63" s="256">
        <v>65905.679999999993</v>
      </c>
      <c r="G63" s="260">
        <v>51234.8</v>
      </c>
    </row>
    <row r="64" spans="1:9" s="3" customFormat="1" ht="15" customHeight="1" x14ac:dyDescent="0.2">
      <c r="A64" s="27" t="s">
        <v>58</v>
      </c>
      <c r="B64" s="240">
        <v>165891.06</v>
      </c>
      <c r="C64" s="244">
        <v>149027.88</v>
      </c>
      <c r="D64" s="248">
        <v>148854.16</v>
      </c>
      <c r="E64" s="252">
        <v>135484.79999999999</v>
      </c>
      <c r="F64" s="256">
        <v>23034.3</v>
      </c>
      <c r="G64" s="260">
        <v>36785.31</v>
      </c>
    </row>
    <row r="65" spans="1:7" s="6" customFormat="1" ht="15" customHeight="1" x14ac:dyDescent="0.2">
      <c r="A65" s="27" t="s">
        <v>59</v>
      </c>
      <c r="B65" s="240">
        <v>183333.76000000001</v>
      </c>
      <c r="C65" s="244">
        <v>165365.97</v>
      </c>
      <c r="D65" s="248">
        <v>114165.1</v>
      </c>
      <c r="E65" s="252">
        <v>104885.8</v>
      </c>
      <c r="F65" s="256">
        <v>27093.16</v>
      </c>
      <c r="G65" s="260">
        <v>33234.54</v>
      </c>
    </row>
    <row r="66" spans="1:7" s="6" customFormat="1" ht="12.75" customHeight="1" x14ac:dyDescent="0.2">
      <c r="A66" s="27" t="s">
        <v>60</v>
      </c>
      <c r="B66" s="240">
        <v>726022.21</v>
      </c>
      <c r="C66" s="244">
        <v>610562.01</v>
      </c>
      <c r="D66" s="248">
        <v>325725.53999999998</v>
      </c>
      <c r="E66" s="252">
        <v>367510.4</v>
      </c>
      <c r="F66" s="256">
        <v>209781.61</v>
      </c>
      <c r="G66" s="260">
        <v>207531.9</v>
      </c>
    </row>
    <row r="67" spans="1:7" s="6" customFormat="1" x14ac:dyDescent="0.2">
      <c r="A67" s="27" t="s">
        <v>61</v>
      </c>
      <c r="B67" s="240">
        <v>218753.97</v>
      </c>
      <c r="C67" s="244">
        <v>205136.68</v>
      </c>
      <c r="D67" s="248">
        <v>95885.16</v>
      </c>
      <c r="E67" s="252">
        <v>101448.4</v>
      </c>
      <c r="F67" s="256">
        <v>73958.23</v>
      </c>
      <c r="G67" s="260">
        <v>59105.42</v>
      </c>
    </row>
    <row r="68" spans="1:7" x14ac:dyDescent="0.2">
      <c r="A68" s="27" t="s">
        <v>62</v>
      </c>
      <c r="B68" s="240">
        <v>677509.72</v>
      </c>
      <c r="C68" s="244">
        <v>632656.73</v>
      </c>
      <c r="D68" s="248">
        <v>202386.66</v>
      </c>
      <c r="E68" s="252">
        <v>228520.9</v>
      </c>
      <c r="F68" s="256">
        <v>77702.73</v>
      </c>
      <c r="G68" s="260">
        <v>44271.77</v>
      </c>
    </row>
    <row r="69" spans="1:7" x14ac:dyDescent="0.2">
      <c r="A69" s="27" t="s">
        <v>63</v>
      </c>
      <c r="B69" s="240">
        <v>1436888.5</v>
      </c>
      <c r="C69" s="244">
        <v>1378066.9</v>
      </c>
      <c r="D69" s="248">
        <v>412662.32</v>
      </c>
      <c r="E69" s="252">
        <v>504720.9</v>
      </c>
      <c r="F69" s="256">
        <v>185047.11</v>
      </c>
      <c r="G69" s="260">
        <v>180666.41</v>
      </c>
    </row>
    <row r="70" spans="1:7" x14ac:dyDescent="0.2">
      <c r="A70" s="27" t="s">
        <v>64</v>
      </c>
      <c r="B70" s="240">
        <v>386508.62</v>
      </c>
      <c r="C70" s="244">
        <v>317911.40999999997</v>
      </c>
      <c r="D70" s="248">
        <v>192423.98</v>
      </c>
      <c r="E70" s="252">
        <v>233206</v>
      </c>
      <c r="F70" s="256">
        <v>80224.649999999994</v>
      </c>
      <c r="G70" s="260">
        <v>83674.47</v>
      </c>
    </row>
    <row r="71" spans="1:7" x14ac:dyDescent="0.2">
      <c r="A71" s="27" t="s">
        <v>65</v>
      </c>
      <c r="B71" s="240">
        <v>220053.39</v>
      </c>
      <c r="C71" s="244">
        <v>135136.64000000001</v>
      </c>
      <c r="D71" s="248">
        <v>309045.94</v>
      </c>
      <c r="E71" s="252">
        <v>288028.59999999998</v>
      </c>
      <c r="F71" s="256">
        <v>92656.04</v>
      </c>
      <c r="G71" s="260">
        <v>52860.38</v>
      </c>
    </row>
    <row r="72" spans="1:7" x14ac:dyDescent="0.2">
      <c r="A72" s="27" t="s">
        <v>66</v>
      </c>
      <c r="B72" s="240">
        <v>138817.32</v>
      </c>
      <c r="C72" s="244">
        <v>127065.49</v>
      </c>
      <c r="D72" s="248">
        <v>120904.56</v>
      </c>
      <c r="E72" s="252">
        <v>127002.8</v>
      </c>
      <c r="F72" s="256">
        <v>52132.31</v>
      </c>
      <c r="G72" s="260">
        <v>44482.95</v>
      </c>
    </row>
    <row r="73" spans="1:7" x14ac:dyDescent="0.2">
      <c r="A73" s="27" t="s">
        <v>67</v>
      </c>
      <c r="B73" s="240">
        <v>170641.98</v>
      </c>
      <c r="C73" s="244">
        <v>150481.68</v>
      </c>
      <c r="D73" s="248">
        <v>208810.56</v>
      </c>
      <c r="E73" s="252">
        <v>207871.4</v>
      </c>
      <c r="F73" s="256">
        <v>47311.05</v>
      </c>
      <c r="G73" s="260">
        <v>58846.67</v>
      </c>
    </row>
    <row r="74" spans="1:7" x14ac:dyDescent="0.2">
      <c r="A74" s="41" t="s">
        <v>68</v>
      </c>
      <c r="B74" s="239">
        <v>4989657.8999999994</v>
      </c>
      <c r="C74" s="243">
        <v>4608450.3099999996</v>
      </c>
      <c r="D74" s="247">
        <v>4548542.57</v>
      </c>
      <c r="E74" s="251">
        <v>4541270.03</v>
      </c>
      <c r="F74" s="255">
        <v>1852739.1800000002</v>
      </c>
      <c r="G74" s="259">
        <v>1474942.7600000002</v>
      </c>
    </row>
    <row r="75" spans="1:7" x14ac:dyDescent="0.2">
      <c r="A75" s="24" t="s">
        <v>69</v>
      </c>
      <c r="B75" s="240">
        <v>438329.7</v>
      </c>
      <c r="C75" s="244">
        <v>411709.3</v>
      </c>
      <c r="D75" s="248">
        <v>431009.35</v>
      </c>
      <c r="E75" s="252">
        <v>404086.23</v>
      </c>
      <c r="F75" s="256">
        <v>129168.27</v>
      </c>
      <c r="G75" s="260">
        <v>180154.81</v>
      </c>
    </row>
    <row r="76" spans="1:7" x14ac:dyDescent="0.2">
      <c r="A76" s="27" t="s">
        <v>70</v>
      </c>
      <c r="B76" s="240">
        <v>277150.61</v>
      </c>
      <c r="C76" s="244">
        <v>258400.26</v>
      </c>
      <c r="D76" s="248">
        <v>299331.20000000001</v>
      </c>
      <c r="E76" s="252">
        <v>277541.3</v>
      </c>
      <c r="F76" s="256">
        <v>159098.23999999999</v>
      </c>
      <c r="G76" s="260">
        <v>106238.16</v>
      </c>
    </row>
    <row r="77" spans="1:7" x14ac:dyDescent="0.2">
      <c r="A77" s="27" t="s">
        <v>71</v>
      </c>
      <c r="B77" s="240">
        <v>695162.09</v>
      </c>
      <c r="C77" s="244">
        <v>625453.62</v>
      </c>
      <c r="D77" s="248">
        <v>478501.66</v>
      </c>
      <c r="E77" s="252">
        <v>557476.80000000005</v>
      </c>
      <c r="F77" s="256">
        <v>81251.31</v>
      </c>
      <c r="G77" s="260">
        <v>86311.25</v>
      </c>
    </row>
    <row r="78" spans="1:7" x14ac:dyDescent="0.2">
      <c r="A78" s="27" t="s">
        <v>72</v>
      </c>
      <c r="B78" s="240">
        <v>269563.23</v>
      </c>
      <c r="C78" s="244">
        <v>246422.39999999999</v>
      </c>
      <c r="D78" s="248">
        <v>191342.06</v>
      </c>
      <c r="E78" s="252">
        <v>186584</v>
      </c>
      <c r="F78" s="256">
        <v>102464.39</v>
      </c>
      <c r="G78" s="260">
        <v>55065.72</v>
      </c>
    </row>
    <row r="79" spans="1:7" x14ac:dyDescent="0.2">
      <c r="A79" s="27" t="s">
        <v>73</v>
      </c>
      <c r="B79" s="240">
        <v>102960.39</v>
      </c>
      <c r="C79" s="244">
        <v>98514.96</v>
      </c>
      <c r="D79" s="248">
        <v>54389.02</v>
      </c>
      <c r="E79" s="252">
        <v>46577</v>
      </c>
      <c r="F79" s="256">
        <v>39650.07</v>
      </c>
      <c r="G79" s="260">
        <v>21576.75</v>
      </c>
    </row>
    <row r="80" spans="1:7" x14ac:dyDescent="0.2">
      <c r="A80" s="27" t="s">
        <v>74</v>
      </c>
      <c r="B80" s="240">
        <v>412160.99</v>
      </c>
      <c r="C80" s="244">
        <v>380823.96</v>
      </c>
      <c r="D80" s="248">
        <v>535392.62</v>
      </c>
      <c r="E80" s="252">
        <v>540566.69999999995</v>
      </c>
      <c r="F80" s="256">
        <v>254486.19</v>
      </c>
      <c r="G80" s="260">
        <v>134344.01</v>
      </c>
    </row>
    <row r="81" spans="1:7" x14ac:dyDescent="0.2">
      <c r="A81" s="27" t="s">
        <v>75</v>
      </c>
      <c r="B81" s="240">
        <v>758083.16</v>
      </c>
      <c r="C81" s="244">
        <v>716786.13</v>
      </c>
      <c r="D81" s="248">
        <v>907025.78</v>
      </c>
      <c r="E81" s="252">
        <v>901541.3</v>
      </c>
      <c r="F81" s="256">
        <v>358940</v>
      </c>
      <c r="G81" s="260">
        <v>265111.89</v>
      </c>
    </row>
    <row r="82" spans="1:7" x14ac:dyDescent="0.2">
      <c r="A82" s="27" t="s">
        <v>76</v>
      </c>
      <c r="B82" s="240">
        <v>469222.45</v>
      </c>
      <c r="C82" s="244">
        <v>447379.02</v>
      </c>
      <c r="D82" s="248">
        <v>390122.32</v>
      </c>
      <c r="E82" s="252">
        <v>384185.3</v>
      </c>
      <c r="F82" s="256">
        <v>75148.3</v>
      </c>
      <c r="G82" s="260">
        <v>126736.65</v>
      </c>
    </row>
    <row r="83" spans="1:7" x14ac:dyDescent="0.2">
      <c r="A83" s="27" t="s">
        <v>77</v>
      </c>
      <c r="B83" s="240">
        <v>275136.40000000002</v>
      </c>
      <c r="C83" s="244">
        <v>251678.22</v>
      </c>
      <c r="D83" s="248">
        <v>182528.92</v>
      </c>
      <c r="E83" s="252">
        <v>175743.1</v>
      </c>
      <c r="F83" s="256">
        <v>131644.46</v>
      </c>
      <c r="G83" s="260">
        <v>77650.8</v>
      </c>
    </row>
    <row r="84" spans="1:7" x14ac:dyDescent="0.2">
      <c r="A84" s="27" t="s">
        <v>78</v>
      </c>
      <c r="B84" s="240">
        <v>183667.38</v>
      </c>
      <c r="C84" s="244">
        <v>151503.4</v>
      </c>
      <c r="D84" s="248">
        <v>336386.96</v>
      </c>
      <c r="E84" s="252">
        <v>316427.8</v>
      </c>
      <c r="F84" s="256">
        <v>145747.57</v>
      </c>
      <c r="G84" s="260">
        <v>102576.34</v>
      </c>
    </row>
    <row r="85" spans="1:7" x14ac:dyDescent="0.2">
      <c r="A85" s="27" t="s">
        <v>79</v>
      </c>
      <c r="B85" s="240">
        <v>152335.07</v>
      </c>
      <c r="C85" s="244">
        <v>144944.38</v>
      </c>
      <c r="D85" s="248">
        <v>107222.78</v>
      </c>
      <c r="E85" s="252">
        <v>94651.199999999997</v>
      </c>
      <c r="F85" s="256">
        <v>89404.82</v>
      </c>
      <c r="G85" s="260">
        <v>38301.18</v>
      </c>
    </row>
    <row r="86" spans="1:7" x14ac:dyDescent="0.2">
      <c r="A86" s="27" t="s">
        <v>80</v>
      </c>
      <c r="B86" s="240">
        <v>246513.46</v>
      </c>
      <c r="C86" s="244">
        <v>238744.15</v>
      </c>
      <c r="D86" s="248">
        <v>167697.60000000001</v>
      </c>
      <c r="E86" s="252">
        <v>156045.4</v>
      </c>
      <c r="F86" s="256">
        <v>56500.62</v>
      </c>
      <c r="G86" s="260">
        <v>61514.86</v>
      </c>
    </row>
    <row r="87" spans="1:7" x14ac:dyDescent="0.2">
      <c r="A87" s="36" t="s">
        <v>81</v>
      </c>
      <c r="B87" s="240">
        <v>709372.97</v>
      </c>
      <c r="C87" s="244">
        <v>636090.51</v>
      </c>
      <c r="D87" s="248">
        <v>467592.3</v>
      </c>
      <c r="E87" s="252">
        <v>499843.9</v>
      </c>
      <c r="F87" s="256">
        <v>229234.94</v>
      </c>
      <c r="G87" s="260">
        <v>219360.34</v>
      </c>
    </row>
    <row r="88" spans="1:7" x14ac:dyDescent="0.2">
      <c r="A88" s="41" t="s">
        <v>82</v>
      </c>
      <c r="B88" s="239">
        <v>5518071.8099999996</v>
      </c>
      <c r="C88" s="243">
        <v>4718657.3899999997</v>
      </c>
      <c r="D88" s="247">
        <v>3898520.2300000004</v>
      </c>
      <c r="E88" s="251">
        <v>4260516.1000000006</v>
      </c>
      <c r="F88" s="255">
        <v>1705597.7699999998</v>
      </c>
      <c r="G88" s="259">
        <v>1360953.72</v>
      </c>
    </row>
    <row r="89" spans="1:7" x14ac:dyDescent="0.2">
      <c r="A89" s="27" t="s">
        <v>83</v>
      </c>
      <c r="B89" s="240">
        <v>249371.68</v>
      </c>
      <c r="C89" s="244">
        <v>232545.18</v>
      </c>
      <c r="D89" s="248">
        <v>182574</v>
      </c>
      <c r="E89" s="252">
        <v>206442.9</v>
      </c>
      <c r="F89" s="256">
        <v>156293.94</v>
      </c>
      <c r="G89" s="260">
        <v>103929.23</v>
      </c>
    </row>
    <row r="90" spans="1:7" x14ac:dyDescent="0.2">
      <c r="A90" s="27" t="s">
        <v>84</v>
      </c>
      <c r="B90" s="240">
        <v>183443.25</v>
      </c>
      <c r="C90" s="244">
        <v>137605.39000000001</v>
      </c>
      <c r="D90" s="248">
        <v>322209.3</v>
      </c>
      <c r="E90" s="252">
        <v>285090.59999999998</v>
      </c>
      <c r="F90" s="256">
        <v>124771.68</v>
      </c>
      <c r="G90" s="260">
        <v>54565.78</v>
      </c>
    </row>
    <row r="91" spans="1:7" x14ac:dyDescent="0.2">
      <c r="A91" s="27" t="s">
        <v>85</v>
      </c>
      <c r="B91" s="240">
        <v>268159.23</v>
      </c>
      <c r="C91" s="244">
        <v>197459.18</v>
      </c>
      <c r="D91" s="248">
        <v>370552.3</v>
      </c>
      <c r="E91" s="252">
        <v>381430</v>
      </c>
      <c r="F91" s="256">
        <v>191443.76</v>
      </c>
      <c r="G91" s="260">
        <v>73737.25</v>
      </c>
    </row>
    <row r="92" spans="1:7" x14ac:dyDescent="0.2">
      <c r="A92" s="27" t="s">
        <v>86</v>
      </c>
      <c r="B92" s="240">
        <v>84929.8</v>
      </c>
      <c r="C92" s="244">
        <v>62753.3</v>
      </c>
      <c r="D92" s="248">
        <v>125322.4</v>
      </c>
      <c r="E92" s="252">
        <v>150167.5</v>
      </c>
      <c r="F92" s="256">
        <v>65528.82</v>
      </c>
      <c r="G92" s="260">
        <v>26176.639999999999</v>
      </c>
    </row>
    <row r="93" spans="1:7" x14ac:dyDescent="0.2">
      <c r="A93" s="27" t="s">
        <v>87</v>
      </c>
      <c r="B93" s="240">
        <v>195016.52</v>
      </c>
      <c r="C93" s="244">
        <v>129470.58</v>
      </c>
      <c r="D93" s="248">
        <v>247622.85</v>
      </c>
      <c r="E93" s="252">
        <v>258871.5</v>
      </c>
      <c r="F93" s="256">
        <v>136603.84</v>
      </c>
      <c r="G93" s="260">
        <v>57628.86</v>
      </c>
    </row>
    <row r="94" spans="1:7" x14ac:dyDescent="0.2">
      <c r="A94" s="27" t="s">
        <v>88</v>
      </c>
      <c r="B94" s="240">
        <v>898722.82</v>
      </c>
      <c r="C94" s="244">
        <v>815595.37</v>
      </c>
      <c r="D94" s="248">
        <v>662854.16</v>
      </c>
      <c r="E94" s="252">
        <v>739020.1</v>
      </c>
      <c r="F94" s="256">
        <v>278369.36</v>
      </c>
      <c r="G94" s="260">
        <v>248377</v>
      </c>
    </row>
    <row r="95" spans="1:7" x14ac:dyDescent="0.2">
      <c r="A95" s="27" t="s">
        <v>89</v>
      </c>
      <c r="B95" s="240">
        <v>804070.3</v>
      </c>
      <c r="C95" s="244">
        <v>755641.08</v>
      </c>
      <c r="D95" s="248">
        <v>498336.86</v>
      </c>
      <c r="E95" s="252">
        <v>581519.80000000005</v>
      </c>
      <c r="F95" s="256">
        <v>166212.16</v>
      </c>
      <c r="G95" s="260">
        <v>204240.83</v>
      </c>
    </row>
    <row r="96" spans="1:7" x14ac:dyDescent="0.2">
      <c r="A96" s="27" t="s">
        <v>90</v>
      </c>
      <c r="B96" s="240">
        <v>889633.16</v>
      </c>
      <c r="C96" s="244">
        <v>645391.74</v>
      </c>
      <c r="D96" s="248">
        <v>303275.7</v>
      </c>
      <c r="E96" s="252">
        <v>328353.7</v>
      </c>
      <c r="F96" s="256">
        <v>161418.29999999999</v>
      </c>
      <c r="G96" s="260">
        <v>182263.1</v>
      </c>
    </row>
    <row r="97" spans="1:9" x14ac:dyDescent="0.2">
      <c r="A97" s="27" t="s">
        <v>91</v>
      </c>
      <c r="B97" s="240">
        <v>217990.59</v>
      </c>
      <c r="C97" s="244">
        <v>194339.61</v>
      </c>
      <c r="D97" s="248">
        <v>105215.13</v>
      </c>
      <c r="E97" s="252">
        <v>109665</v>
      </c>
      <c r="F97" s="256">
        <v>33987.39</v>
      </c>
      <c r="G97" s="260">
        <v>59981.38</v>
      </c>
    </row>
    <row r="98" spans="1:9" x14ac:dyDescent="0.2">
      <c r="A98" s="27" t="s">
        <v>92</v>
      </c>
      <c r="B98" s="240">
        <v>614833.89</v>
      </c>
      <c r="C98" s="244">
        <v>578835.38</v>
      </c>
      <c r="D98" s="248">
        <v>552788.19999999995</v>
      </c>
      <c r="E98" s="252">
        <v>603329.4</v>
      </c>
      <c r="F98" s="256">
        <v>224632.56</v>
      </c>
      <c r="G98" s="260">
        <v>112389.38</v>
      </c>
    </row>
    <row r="99" spans="1:9" x14ac:dyDescent="0.2">
      <c r="A99" s="36" t="s">
        <v>93</v>
      </c>
      <c r="B99" s="240">
        <v>1111900.57</v>
      </c>
      <c r="C99" s="244">
        <v>969020.58</v>
      </c>
      <c r="D99" s="248">
        <v>527769.32999999996</v>
      </c>
      <c r="E99" s="252">
        <v>616625.6</v>
      </c>
      <c r="F99" s="256">
        <v>166335.96</v>
      </c>
      <c r="G99" s="260">
        <v>237664.27</v>
      </c>
    </row>
    <row r="100" spans="1:9" x14ac:dyDescent="0.2">
      <c r="A100" s="29" t="s">
        <v>94</v>
      </c>
      <c r="B100" s="52"/>
      <c r="C100" s="52"/>
      <c r="D100" s="52"/>
      <c r="E100" s="52"/>
      <c r="F100" s="52"/>
      <c r="G100" s="52"/>
    </row>
    <row r="101" spans="1:9" x14ac:dyDescent="0.2">
      <c r="A101" s="29" t="s">
        <v>95</v>
      </c>
      <c r="B101" s="52"/>
      <c r="C101" s="52"/>
      <c r="D101" s="52"/>
      <c r="E101" s="52"/>
      <c r="F101" s="52"/>
      <c r="G101" s="52"/>
    </row>
    <row r="102" spans="1:9" x14ac:dyDescent="0.2">
      <c r="A102" s="29" t="s">
        <v>96</v>
      </c>
      <c r="B102" s="52"/>
      <c r="C102" s="52"/>
      <c r="D102" s="52"/>
      <c r="E102" s="52"/>
      <c r="F102" s="52"/>
      <c r="G102" s="52"/>
    </row>
    <row r="103" spans="1:9" x14ac:dyDescent="0.2">
      <c r="A103" s="29" t="s">
        <v>97</v>
      </c>
      <c r="B103" s="52"/>
      <c r="C103" s="52"/>
      <c r="D103" s="52"/>
      <c r="E103" s="52"/>
      <c r="F103" s="52"/>
      <c r="G103" s="52"/>
    </row>
    <row r="104" spans="1:9" x14ac:dyDescent="0.2">
      <c r="A104" s="6"/>
      <c r="B104" s="52"/>
      <c r="C104" s="52"/>
      <c r="D104" s="52"/>
      <c r="E104" s="52"/>
      <c r="F104" s="52"/>
      <c r="G104" s="52"/>
    </row>
    <row r="105" spans="1:9" x14ac:dyDescent="0.2">
      <c r="B105" s="52"/>
      <c r="C105" s="52"/>
      <c r="D105" s="52"/>
      <c r="E105" s="52"/>
      <c r="F105" s="52"/>
      <c r="G105" s="52"/>
    </row>
    <row r="106" spans="1:9" x14ac:dyDescent="0.2">
      <c r="B106" s="52"/>
      <c r="C106" s="52"/>
      <c r="D106" s="52"/>
      <c r="E106" s="52"/>
      <c r="F106" s="52"/>
      <c r="G106" s="52"/>
    </row>
    <row r="107" spans="1:9" x14ac:dyDescent="0.2">
      <c r="B107" s="52"/>
      <c r="C107" s="52"/>
      <c r="D107" s="52"/>
      <c r="E107" s="52"/>
      <c r="F107" s="52"/>
      <c r="G107" s="52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G99" sqref="G99"/>
    </sheetView>
  </sheetViews>
  <sheetFormatPr defaultRowHeight="12.75" x14ac:dyDescent="0.2"/>
  <cols>
    <col min="1" max="1" width="4.5703125" style="52" customWidth="1"/>
    <col min="2" max="2" width="21.42578125" style="52" customWidth="1"/>
    <col min="3" max="3" width="13.7109375" style="52" customWidth="1"/>
    <col min="4" max="4" width="9.7109375" style="52" customWidth="1"/>
    <col min="5" max="7" width="9.140625" style="52"/>
    <col min="8" max="8" width="9.140625" style="55"/>
    <col min="9" max="16384" width="9.140625" style="52"/>
  </cols>
  <sheetData>
    <row r="1" spans="1:8" ht="14.25" x14ac:dyDescent="0.2">
      <c r="A1" s="54" t="s">
        <v>99</v>
      </c>
      <c r="B1" s="9"/>
    </row>
    <row r="2" spans="1:8" ht="14.25" customHeight="1" x14ac:dyDescent="0.2">
      <c r="A2" s="54" t="s">
        <v>100</v>
      </c>
      <c r="B2" s="9"/>
    </row>
    <row r="3" spans="1:8" ht="14.25" customHeight="1" x14ac:dyDescent="0.2">
      <c r="A3" s="55"/>
      <c r="B3" s="9"/>
    </row>
    <row r="4" spans="1:8" ht="14.25" customHeight="1" x14ac:dyDescent="0.2">
      <c r="A4" s="31" t="s">
        <v>365</v>
      </c>
      <c r="B4" s="9"/>
      <c r="D4" s="1" t="s">
        <v>101</v>
      </c>
      <c r="E4" s="55" t="s">
        <v>234</v>
      </c>
    </row>
    <row r="5" spans="1:8" ht="12.75" customHeight="1" x14ac:dyDescent="0.2">
      <c r="A5" s="280" t="s">
        <v>102</v>
      </c>
      <c r="B5" s="283" t="s">
        <v>103</v>
      </c>
      <c r="C5" s="286" t="s">
        <v>104</v>
      </c>
      <c r="D5" s="286" t="s">
        <v>362</v>
      </c>
      <c r="E5" s="286" t="s">
        <v>105</v>
      </c>
    </row>
    <row r="6" spans="1:8" ht="24.75" customHeight="1" x14ac:dyDescent="0.2">
      <c r="A6" s="281"/>
      <c r="B6" s="284"/>
      <c r="C6" s="290"/>
      <c r="D6" s="289"/>
      <c r="E6" s="290"/>
    </row>
    <row r="7" spans="1:8" s="55" customFormat="1" ht="15.75" customHeight="1" x14ac:dyDescent="0.2">
      <c r="A7" s="282"/>
      <c r="B7" s="285"/>
      <c r="C7" s="291"/>
      <c r="D7" s="279"/>
      <c r="E7" s="291"/>
    </row>
    <row r="8" spans="1:8" s="55" customFormat="1" x14ac:dyDescent="0.2">
      <c r="A8" s="64"/>
      <c r="B8" s="67" t="s">
        <v>6</v>
      </c>
      <c r="C8" s="56">
        <v>354494</v>
      </c>
      <c r="D8" s="56">
        <v>5404322</v>
      </c>
      <c r="E8" s="72">
        <f>C8/D8*100</f>
        <v>6.5594537113073574</v>
      </c>
      <c r="F8" s="135"/>
    </row>
    <row r="9" spans="1:8" x14ac:dyDescent="0.2">
      <c r="A9" s="57">
        <v>1</v>
      </c>
      <c r="B9" s="210" t="s">
        <v>62</v>
      </c>
      <c r="C9" s="263">
        <v>9518</v>
      </c>
      <c r="D9" s="263">
        <v>40419</v>
      </c>
      <c r="E9" s="208">
        <v>23.55</v>
      </c>
      <c r="F9" s="73"/>
      <c r="G9" s="55"/>
      <c r="H9" s="52"/>
    </row>
    <row r="10" spans="1:8" x14ac:dyDescent="0.2">
      <c r="A10" s="57">
        <v>2</v>
      </c>
      <c r="B10" s="211" t="s">
        <v>63</v>
      </c>
      <c r="C10" s="262">
        <v>18393</v>
      </c>
      <c r="D10" s="262">
        <v>84867</v>
      </c>
      <c r="E10" s="209">
        <v>21.67</v>
      </c>
      <c r="F10" s="46"/>
      <c r="G10" s="55"/>
      <c r="H10" s="52"/>
    </row>
    <row r="11" spans="1:8" x14ac:dyDescent="0.2">
      <c r="A11" s="57">
        <v>3</v>
      </c>
      <c r="B11" s="211" t="s">
        <v>90</v>
      </c>
      <c r="C11" s="262">
        <v>12050</v>
      </c>
      <c r="D11" s="262">
        <v>63304</v>
      </c>
      <c r="E11" s="209">
        <v>19.04</v>
      </c>
      <c r="F11" s="46"/>
      <c r="G11" s="55"/>
      <c r="H11" s="52"/>
    </row>
    <row r="12" spans="1:8" x14ac:dyDescent="0.2">
      <c r="A12" s="57">
        <v>4</v>
      </c>
      <c r="B12" s="211" t="s">
        <v>71</v>
      </c>
      <c r="C12" s="262">
        <v>12279</v>
      </c>
      <c r="D12" s="262">
        <v>70845</v>
      </c>
      <c r="E12" s="209">
        <v>17.329999999999998</v>
      </c>
      <c r="F12" s="46"/>
      <c r="G12" s="55"/>
      <c r="H12" s="52"/>
    </row>
    <row r="13" spans="1:8" x14ac:dyDescent="0.2">
      <c r="A13" s="57">
        <v>5</v>
      </c>
      <c r="B13" s="211" t="s">
        <v>76</v>
      </c>
      <c r="C13" s="262">
        <v>9299</v>
      </c>
      <c r="D13" s="262">
        <v>58073</v>
      </c>
      <c r="E13" s="209">
        <v>16.010000000000002</v>
      </c>
      <c r="F13" s="46"/>
      <c r="G13" s="55"/>
      <c r="H13" s="52"/>
    </row>
    <row r="14" spans="1:8" x14ac:dyDescent="0.2">
      <c r="A14" s="57">
        <v>6</v>
      </c>
      <c r="B14" s="211" t="s">
        <v>93</v>
      </c>
      <c r="C14" s="262">
        <v>16436</v>
      </c>
      <c r="D14" s="262">
        <v>106064</v>
      </c>
      <c r="E14" s="209">
        <v>15.5</v>
      </c>
      <c r="F14" s="46"/>
      <c r="G14" s="55"/>
      <c r="H14" s="52"/>
    </row>
    <row r="15" spans="1:8" x14ac:dyDescent="0.2">
      <c r="A15" s="57">
        <v>7</v>
      </c>
      <c r="B15" s="211" t="s">
        <v>83</v>
      </c>
      <c r="C15" s="262">
        <v>4670</v>
      </c>
      <c r="D15" s="262">
        <v>31325</v>
      </c>
      <c r="E15" s="209">
        <v>14.91</v>
      </c>
      <c r="F15" s="46"/>
      <c r="G15" s="55"/>
      <c r="H15" s="52"/>
    </row>
    <row r="16" spans="1:8" x14ac:dyDescent="0.2">
      <c r="A16" s="57">
        <v>8</v>
      </c>
      <c r="B16" s="211" t="s">
        <v>81</v>
      </c>
      <c r="C16" s="262">
        <v>11878</v>
      </c>
      <c r="D16" s="262">
        <v>79891</v>
      </c>
      <c r="E16" s="209">
        <v>14.87</v>
      </c>
      <c r="F16" s="46"/>
      <c r="G16" s="55"/>
      <c r="H16" s="52"/>
    </row>
    <row r="17" spans="1:8" x14ac:dyDescent="0.2">
      <c r="A17" s="57">
        <v>9</v>
      </c>
      <c r="B17" s="211" t="s">
        <v>72</v>
      </c>
      <c r="C17" s="262">
        <v>4749</v>
      </c>
      <c r="D17" s="262">
        <v>33309</v>
      </c>
      <c r="E17" s="209">
        <v>14.26</v>
      </c>
      <c r="F17" s="46"/>
      <c r="G17" s="55"/>
      <c r="H17" s="52"/>
    </row>
    <row r="18" spans="1:8" x14ac:dyDescent="0.2">
      <c r="A18" s="57">
        <v>10</v>
      </c>
      <c r="B18" s="211" t="s">
        <v>60</v>
      </c>
      <c r="C18" s="262">
        <v>10398</v>
      </c>
      <c r="D18" s="262">
        <v>74844</v>
      </c>
      <c r="E18" s="209">
        <v>13.89</v>
      </c>
      <c r="F18" s="46"/>
      <c r="G18" s="55"/>
      <c r="H18" s="52"/>
    </row>
    <row r="19" spans="1:8" x14ac:dyDescent="0.2">
      <c r="A19" s="57">
        <v>11</v>
      </c>
      <c r="B19" s="211" t="s">
        <v>91</v>
      </c>
      <c r="C19" s="262">
        <v>3083</v>
      </c>
      <c r="D19" s="262">
        <v>22878</v>
      </c>
      <c r="E19" s="209">
        <v>13.48</v>
      </c>
      <c r="F19" s="46"/>
      <c r="G19" s="55"/>
      <c r="H19" s="52"/>
    </row>
    <row r="20" spans="1:8" x14ac:dyDescent="0.2">
      <c r="A20" s="57">
        <v>12</v>
      </c>
      <c r="B20" s="211" t="s">
        <v>358</v>
      </c>
      <c r="C20" s="262">
        <v>16042</v>
      </c>
      <c r="D20" s="262">
        <v>119973</v>
      </c>
      <c r="E20" s="209">
        <v>13.37</v>
      </c>
      <c r="F20" s="46"/>
      <c r="G20" s="55"/>
      <c r="H20" s="52"/>
    </row>
    <row r="21" spans="1:8" x14ac:dyDescent="0.2">
      <c r="A21" s="57">
        <v>13</v>
      </c>
      <c r="B21" s="211" t="s">
        <v>61</v>
      </c>
      <c r="C21" s="262">
        <v>2959</v>
      </c>
      <c r="D21" s="262">
        <v>22480</v>
      </c>
      <c r="E21" s="209">
        <v>13.16</v>
      </c>
      <c r="F21" s="46"/>
      <c r="G21" s="55"/>
      <c r="H21" s="52"/>
    </row>
    <row r="22" spans="1:8" x14ac:dyDescent="0.2">
      <c r="A22" s="57">
        <v>14</v>
      </c>
      <c r="B22" s="211" t="s">
        <v>92</v>
      </c>
      <c r="C22" s="262">
        <v>12250</v>
      </c>
      <c r="D22" s="262">
        <v>97862</v>
      </c>
      <c r="E22" s="209">
        <v>12.52</v>
      </c>
      <c r="F22" s="46"/>
      <c r="G22" s="55"/>
      <c r="H22" s="52"/>
    </row>
    <row r="23" spans="1:8" x14ac:dyDescent="0.2">
      <c r="A23" s="57">
        <v>15</v>
      </c>
      <c r="B23" s="211" t="s">
        <v>64</v>
      </c>
      <c r="C23" s="262">
        <v>5654</v>
      </c>
      <c r="D23" s="262">
        <v>45496</v>
      </c>
      <c r="E23" s="209">
        <v>12.43</v>
      </c>
      <c r="F23" s="46"/>
      <c r="G23" s="55"/>
      <c r="H23" s="52"/>
    </row>
    <row r="24" spans="1:8" x14ac:dyDescent="0.2">
      <c r="A24" s="57">
        <v>16</v>
      </c>
      <c r="B24" s="211" t="s">
        <v>73</v>
      </c>
      <c r="C24" s="262">
        <v>1521</v>
      </c>
      <c r="D24" s="262">
        <v>12408</v>
      </c>
      <c r="E24" s="209">
        <v>12.26</v>
      </c>
      <c r="F24" s="46"/>
      <c r="G24" s="55"/>
      <c r="H24" s="52"/>
    </row>
    <row r="25" spans="1:8" x14ac:dyDescent="0.2">
      <c r="A25" s="57">
        <v>17</v>
      </c>
      <c r="B25" s="211" t="s">
        <v>59</v>
      </c>
      <c r="C25" s="262">
        <v>2671</v>
      </c>
      <c r="D25" s="262">
        <v>22909</v>
      </c>
      <c r="E25" s="209">
        <v>11.66</v>
      </c>
      <c r="F25" s="46"/>
      <c r="G25" s="55"/>
      <c r="H25" s="52"/>
    </row>
    <row r="26" spans="1:8" x14ac:dyDescent="0.2">
      <c r="A26" s="57">
        <v>18</v>
      </c>
      <c r="B26" s="211" t="s">
        <v>79</v>
      </c>
      <c r="C26" s="262">
        <v>2430</v>
      </c>
      <c r="D26" s="262">
        <v>20901</v>
      </c>
      <c r="E26" s="209">
        <v>11.63</v>
      </c>
      <c r="F26" s="46"/>
      <c r="G26" s="55"/>
      <c r="H26" s="52"/>
    </row>
    <row r="27" spans="1:8" x14ac:dyDescent="0.2">
      <c r="A27" s="57">
        <v>19</v>
      </c>
      <c r="B27" s="211" t="s">
        <v>80</v>
      </c>
      <c r="C27" s="262">
        <v>3777</v>
      </c>
      <c r="D27" s="262">
        <v>33181</v>
      </c>
      <c r="E27" s="209">
        <v>11.38</v>
      </c>
      <c r="F27" s="46"/>
      <c r="G27" s="55"/>
      <c r="H27" s="52"/>
    </row>
    <row r="28" spans="1:8" x14ac:dyDescent="0.2">
      <c r="A28" s="57">
        <v>20</v>
      </c>
      <c r="B28" s="211" t="s">
        <v>89</v>
      </c>
      <c r="C28" s="262">
        <v>12350</v>
      </c>
      <c r="D28" s="262">
        <v>110897</v>
      </c>
      <c r="E28" s="209">
        <v>11.14</v>
      </c>
      <c r="F28" s="46"/>
      <c r="G28" s="55"/>
      <c r="H28" s="52"/>
    </row>
    <row r="29" spans="1:8" x14ac:dyDescent="0.2">
      <c r="A29" s="57">
        <v>21</v>
      </c>
      <c r="B29" s="211" t="s">
        <v>77</v>
      </c>
      <c r="C29" s="262">
        <v>4044</v>
      </c>
      <c r="D29" s="262">
        <v>38083</v>
      </c>
      <c r="E29" s="209">
        <v>10.62</v>
      </c>
      <c r="F29" s="46"/>
      <c r="G29" s="55"/>
      <c r="H29" s="52"/>
    </row>
    <row r="30" spans="1:8" ht="12" customHeight="1" x14ac:dyDescent="0.2">
      <c r="A30" s="57">
        <v>22</v>
      </c>
      <c r="B30" s="211" t="s">
        <v>69</v>
      </c>
      <c r="C30" s="262">
        <v>7634</v>
      </c>
      <c r="D30" s="262">
        <v>77907</v>
      </c>
      <c r="E30" s="209">
        <v>9.8000000000000007</v>
      </c>
      <c r="F30" s="46"/>
      <c r="G30" s="55"/>
      <c r="H30" s="52"/>
    </row>
    <row r="31" spans="1:8" ht="12.75" customHeight="1" x14ac:dyDescent="0.2">
      <c r="A31" s="57">
        <v>23</v>
      </c>
      <c r="B31" s="211" t="s">
        <v>57</v>
      </c>
      <c r="C31" s="262">
        <v>5939</v>
      </c>
      <c r="D31" s="262">
        <v>64076</v>
      </c>
      <c r="E31" s="209">
        <v>9.27</v>
      </c>
      <c r="F31" s="46"/>
      <c r="G31" s="55"/>
      <c r="H31" s="52"/>
    </row>
    <row r="32" spans="1:8" x14ac:dyDescent="0.2">
      <c r="A32" s="57">
        <v>24</v>
      </c>
      <c r="B32" s="211" t="s">
        <v>78</v>
      </c>
      <c r="C32" s="262">
        <v>4769</v>
      </c>
      <c r="D32" s="262">
        <v>53034</v>
      </c>
      <c r="E32" s="209">
        <v>8.99</v>
      </c>
      <c r="F32" s="46"/>
      <c r="G32" s="55"/>
      <c r="H32" s="52"/>
    </row>
    <row r="33" spans="1:8" x14ac:dyDescent="0.2">
      <c r="A33" s="57">
        <v>25</v>
      </c>
      <c r="B33" s="211" t="s">
        <v>36</v>
      </c>
      <c r="C33" s="262">
        <v>9903</v>
      </c>
      <c r="D33" s="262">
        <v>115087</v>
      </c>
      <c r="E33" s="209">
        <v>8.6</v>
      </c>
      <c r="F33" s="46"/>
      <c r="G33" s="55"/>
      <c r="H33" s="52"/>
    </row>
    <row r="34" spans="1:8" x14ac:dyDescent="0.2">
      <c r="A34" s="57">
        <v>26</v>
      </c>
      <c r="B34" s="211" t="s">
        <v>75</v>
      </c>
      <c r="C34" s="262">
        <v>13659</v>
      </c>
      <c r="D34" s="262">
        <v>169828</v>
      </c>
      <c r="E34" s="209">
        <v>8.0399999999999991</v>
      </c>
      <c r="F34" s="46"/>
      <c r="G34" s="55"/>
      <c r="H34" s="52"/>
    </row>
    <row r="35" spans="1:8" x14ac:dyDescent="0.2">
      <c r="A35" s="57">
        <v>27</v>
      </c>
      <c r="B35" s="211" t="s">
        <v>56</v>
      </c>
      <c r="C35" s="262">
        <v>1309</v>
      </c>
      <c r="D35" s="262">
        <v>16580</v>
      </c>
      <c r="E35" s="209">
        <v>7.9</v>
      </c>
      <c r="F35" s="46"/>
      <c r="G35" s="55"/>
      <c r="H35" s="52"/>
    </row>
    <row r="36" spans="1:8" x14ac:dyDescent="0.2">
      <c r="A36" s="57">
        <v>28</v>
      </c>
      <c r="B36" s="211" t="s">
        <v>66</v>
      </c>
      <c r="C36" s="262">
        <v>2104</v>
      </c>
      <c r="D36" s="262">
        <v>27026</v>
      </c>
      <c r="E36" s="209">
        <v>7.79</v>
      </c>
      <c r="F36" s="46"/>
      <c r="G36" s="55"/>
      <c r="H36" s="52"/>
    </row>
    <row r="37" spans="1:8" x14ac:dyDescent="0.2">
      <c r="A37" s="57">
        <v>29</v>
      </c>
      <c r="B37" s="211" t="s">
        <v>74</v>
      </c>
      <c r="C37" s="262">
        <v>7679</v>
      </c>
      <c r="D37" s="262">
        <v>104002</v>
      </c>
      <c r="E37" s="209">
        <v>7.38</v>
      </c>
      <c r="F37" s="46"/>
      <c r="G37" s="55"/>
      <c r="H37" s="52"/>
    </row>
    <row r="38" spans="1:8" x14ac:dyDescent="0.2">
      <c r="A38" s="57">
        <v>30</v>
      </c>
      <c r="B38" s="211" t="s">
        <v>35</v>
      </c>
      <c r="C38" s="262">
        <v>7609</v>
      </c>
      <c r="D38" s="262">
        <v>103996</v>
      </c>
      <c r="E38" s="209">
        <v>7.32</v>
      </c>
      <c r="F38" s="46"/>
      <c r="G38" s="55"/>
      <c r="H38" s="52"/>
    </row>
    <row r="39" spans="1:8" x14ac:dyDescent="0.2">
      <c r="A39" s="57">
        <v>31</v>
      </c>
      <c r="B39" s="211" t="s">
        <v>70</v>
      </c>
      <c r="C39" s="262">
        <v>4435</v>
      </c>
      <c r="D39" s="262">
        <v>64344</v>
      </c>
      <c r="E39" s="209">
        <v>6.89</v>
      </c>
      <c r="F39" s="46"/>
      <c r="G39" s="55"/>
      <c r="H39" s="52"/>
    </row>
    <row r="40" spans="1:8" x14ac:dyDescent="0.2">
      <c r="A40" s="57">
        <v>32</v>
      </c>
      <c r="B40" s="211" t="s">
        <v>38</v>
      </c>
      <c r="C40" s="262">
        <v>9925</v>
      </c>
      <c r="D40" s="262">
        <v>144212</v>
      </c>
      <c r="E40" s="209">
        <v>6.88</v>
      </c>
      <c r="F40" s="46"/>
      <c r="G40" s="55"/>
      <c r="H40" s="52"/>
    </row>
    <row r="41" spans="1:8" x14ac:dyDescent="0.2">
      <c r="A41" s="57">
        <v>33</v>
      </c>
      <c r="B41" s="211" t="s">
        <v>58</v>
      </c>
      <c r="C41" s="262">
        <v>2243</v>
      </c>
      <c r="D41" s="262">
        <v>32941</v>
      </c>
      <c r="E41" s="209">
        <v>6.81</v>
      </c>
      <c r="F41" s="46"/>
      <c r="G41" s="55"/>
      <c r="H41" s="52"/>
    </row>
    <row r="42" spans="1:8" x14ac:dyDescent="0.2">
      <c r="A42" s="57">
        <v>34</v>
      </c>
      <c r="B42" s="211" t="s">
        <v>39</v>
      </c>
      <c r="C42" s="262">
        <v>3472</v>
      </c>
      <c r="D42" s="262">
        <v>53258</v>
      </c>
      <c r="E42" s="209">
        <v>6.52</v>
      </c>
      <c r="F42" s="46"/>
      <c r="G42" s="55"/>
      <c r="H42" s="52"/>
    </row>
    <row r="43" spans="1:8" x14ac:dyDescent="0.2">
      <c r="A43" s="57">
        <v>35</v>
      </c>
      <c r="B43" s="211" t="s">
        <v>85</v>
      </c>
      <c r="C43" s="262">
        <v>4864</v>
      </c>
      <c r="D43" s="262">
        <v>82831</v>
      </c>
      <c r="E43" s="209">
        <v>5.87</v>
      </c>
      <c r="F43" s="46"/>
      <c r="G43" s="55"/>
      <c r="H43" s="52"/>
    </row>
    <row r="44" spans="1:8" x14ac:dyDescent="0.2">
      <c r="A44" s="57">
        <v>36</v>
      </c>
      <c r="B44" s="211" t="s">
        <v>67</v>
      </c>
      <c r="C44" s="262">
        <v>2673</v>
      </c>
      <c r="D44" s="262">
        <v>48210</v>
      </c>
      <c r="E44" s="209">
        <v>5.54</v>
      </c>
      <c r="F44" s="46"/>
      <c r="G44" s="55"/>
      <c r="H44" s="52"/>
    </row>
    <row r="45" spans="1:8" x14ac:dyDescent="0.2">
      <c r="A45" s="57">
        <v>37</v>
      </c>
      <c r="B45" s="211" t="s">
        <v>87</v>
      </c>
      <c r="C45" s="262">
        <v>3247</v>
      </c>
      <c r="D45" s="262">
        <v>59376</v>
      </c>
      <c r="E45" s="209">
        <v>5.47</v>
      </c>
      <c r="F45" s="46"/>
      <c r="G45" s="55"/>
      <c r="H45" s="52"/>
    </row>
    <row r="46" spans="1:8" x14ac:dyDescent="0.2">
      <c r="A46" s="57">
        <v>38</v>
      </c>
      <c r="B46" s="211" t="s">
        <v>51</v>
      </c>
      <c r="C46" s="211">
        <v>817</v>
      </c>
      <c r="D46" s="262">
        <v>16369</v>
      </c>
      <c r="E46" s="209">
        <v>4.99</v>
      </c>
      <c r="F46" s="46"/>
      <c r="G46" s="55"/>
      <c r="H46" s="52"/>
    </row>
    <row r="47" spans="1:8" x14ac:dyDescent="0.2">
      <c r="A47" s="57">
        <v>39</v>
      </c>
      <c r="B47" s="211" t="s">
        <v>65</v>
      </c>
      <c r="C47" s="262">
        <v>3441</v>
      </c>
      <c r="D47" s="262">
        <v>69100</v>
      </c>
      <c r="E47" s="209">
        <v>4.9800000000000004</v>
      </c>
      <c r="F47" s="46"/>
      <c r="G47" s="55"/>
      <c r="H47" s="52"/>
    </row>
    <row r="48" spans="1:8" x14ac:dyDescent="0.2">
      <c r="A48" s="57">
        <v>40</v>
      </c>
      <c r="B48" s="211" t="s">
        <v>43</v>
      </c>
      <c r="C48" s="262">
        <v>1515</v>
      </c>
      <c r="D48" s="262">
        <v>30625</v>
      </c>
      <c r="E48" s="209">
        <v>4.95</v>
      </c>
      <c r="F48" s="46"/>
      <c r="G48" s="55"/>
      <c r="H48" s="52"/>
    </row>
    <row r="49" spans="1:8" x14ac:dyDescent="0.2">
      <c r="A49" s="57">
        <v>41</v>
      </c>
      <c r="B49" s="211" t="s">
        <v>50</v>
      </c>
      <c r="C49" s="262">
        <v>2723</v>
      </c>
      <c r="D49" s="262">
        <v>57953</v>
      </c>
      <c r="E49" s="209">
        <v>4.7</v>
      </c>
      <c r="F49" s="46"/>
      <c r="G49" s="55"/>
      <c r="H49" s="52"/>
    </row>
    <row r="50" spans="1:8" x14ac:dyDescent="0.2">
      <c r="A50" s="57">
        <v>42</v>
      </c>
      <c r="B50" s="211" t="s">
        <v>86</v>
      </c>
      <c r="C50" s="262">
        <v>1373</v>
      </c>
      <c r="D50" s="262">
        <v>30004</v>
      </c>
      <c r="E50" s="209">
        <v>4.58</v>
      </c>
      <c r="F50" s="46"/>
      <c r="G50" s="55"/>
      <c r="H50" s="52"/>
    </row>
    <row r="51" spans="1:8" ht="12.75" customHeight="1" x14ac:dyDescent="0.2">
      <c r="A51" s="57">
        <v>43</v>
      </c>
      <c r="B51" s="211" t="s">
        <v>17</v>
      </c>
      <c r="C51" s="262">
        <v>5212</v>
      </c>
      <c r="D51" s="262">
        <v>116865</v>
      </c>
      <c r="E51" s="209">
        <v>4.46</v>
      </c>
      <c r="F51" s="46"/>
      <c r="G51" s="55"/>
      <c r="H51" s="52"/>
    </row>
    <row r="52" spans="1:8" ht="12.75" customHeight="1" x14ac:dyDescent="0.2">
      <c r="A52" s="57">
        <v>44</v>
      </c>
      <c r="B52" s="211" t="s">
        <v>22</v>
      </c>
      <c r="C52" s="262">
        <v>2079</v>
      </c>
      <c r="D52" s="262">
        <v>46668</v>
      </c>
      <c r="E52" s="209">
        <v>4.45</v>
      </c>
      <c r="F52" s="46"/>
      <c r="G52" s="55"/>
      <c r="H52" s="52"/>
    </row>
    <row r="53" spans="1:8" s="55" customFormat="1" x14ac:dyDescent="0.2">
      <c r="A53" s="57">
        <v>45</v>
      </c>
      <c r="B53" s="211" t="s">
        <v>47</v>
      </c>
      <c r="C53" s="262">
        <v>3214</v>
      </c>
      <c r="D53" s="262">
        <v>72618</v>
      </c>
      <c r="E53" s="209">
        <v>4.43</v>
      </c>
      <c r="F53" s="46"/>
    </row>
    <row r="54" spans="1:8" x14ac:dyDescent="0.2">
      <c r="A54" s="57">
        <v>46</v>
      </c>
      <c r="B54" s="211" t="s">
        <v>84</v>
      </c>
      <c r="C54" s="262">
        <v>2963</v>
      </c>
      <c r="D54" s="262">
        <v>68477</v>
      </c>
      <c r="E54" s="209">
        <v>4.33</v>
      </c>
      <c r="F54" s="46"/>
      <c r="G54" s="55"/>
      <c r="H54" s="52"/>
    </row>
    <row r="55" spans="1:8" ht="12.75" customHeight="1" x14ac:dyDescent="0.2">
      <c r="A55" s="59">
        <v>47</v>
      </c>
      <c r="B55" s="212" t="s">
        <v>29</v>
      </c>
      <c r="C55" s="261">
        <v>1973</v>
      </c>
      <c r="D55" s="261">
        <v>47045</v>
      </c>
      <c r="E55" s="206">
        <v>4.1900000000000004</v>
      </c>
      <c r="F55" s="46"/>
      <c r="G55" s="55"/>
      <c r="H55" s="52"/>
    </row>
    <row r="56" spans="1:8" ht="12.75" customHeight="1" x14ac:dyDescent="0.2">
      <c r="A56" s="65"/>
      <c r="B56" s="10"/>
      <c r="C56" s="46"/>
      <c r="D56" s="46"/>
      <c r="E56" s="73"/>
    </row>
    <row r="57" spans="1:8" ht="12.75" customHeight="1" x14ac:dyDescent="0.2">
      <c r="A57" s="65"/>
      <c r="B57" s="10"/>
      <c r="C57" s="46"/>
      <c r="D57" s="46"/>
      <c r="E57" s="73"/>
      <c r="H57" s="55">
        <v>10</v>
      </c>
    </row>
    <row r="58" spans="1:8" ht="14.25" customHeight="1" x14ac:dyDescent="0.2">
      <c r="A58" s="31"/>
      <c r="B58" s="9"/>
      <c r="E58" s="62" t="s">
        <v>235</v>
      </c>
    </row>
    <row r="59" spans="1:8" ht="12.75" customHeight="1" x14ac:dyDescent="0.2">
      <c r="A59" s="280" t="s">
        <v>102</v>
      </c>
      <c r="B59" s="283" t="s">
        <v>103</v>
      </c>
      <c r="C59" s="286" t="s">
        <v>104</v>
      </c>
      <c r="D59" s="286" t="s">
        <v>362</v>
      </c>
      <c r="E59" s="286" t="s">
        <v>105</v>
      </c>
    </row>
    <row r="60" spans="1:8" ht="24.75" customHeight="1" x14ac:dyDescent="0.2">
      <c r="A60" s="281"/>
      <c r="B60" s="284"/>
      <c r="C60" s="290"/>
      <c r="D60" s="290"/>
      <c r="E60" s="290"/>
    </row>
    <row r="61" spans="1:8" s="55" customFormat="1" ht="15.75" customHeight="1" x14ac:dyDescent="0.2">
      <c r="A61" s="282"/>
      <c r="B61" s="285"/>
      <c r="C61" s="291"/>
      <c r="D61" s="291"/>
      <c r="E61" s="291"/>
    </row>
    <row r="62" spans="1:8" ht="12.75" customHeight="1" x14ac:dyDescent="0.2">
      <c r="A62" s="58">
        <v>48</v>
      </c>
      <c r="B62" s="210" t="s">
        <v>359</v>
      </c>
      <c r="C62" s="263">
        <v>1386</v>
      </c>
      <c r="D62" s="263">
        <v>33316</v>
      </c>
      <c r="E62" s="208">
        <v>4.16</v>
      </c>
      <c r="F62" s="46"/>
      <c r="G62" s="55"/>
      <c r="H62" s="52"/>
    </row>
    <row r="63" spans="1:8" s="55" customFormat="1" x14ac:dyDescent="0.2">
      <c r="A63" s="57">
        <v>49</v>
      </c>
      <c r="B63" s="211" t="s">
        <v>18</v>
      </c>
      <c r="C63" s="262">
        <v>3840</v>
      </c>
      <c r="D63" s="262">
        <v>93682</v>
      </c>
      <c r="E63" s="209">
        <v>4.0999999999999996</v>
      </c>
      <c r="F63" s="46"/>
    </row>
    <row r="64" spans="1:8" x14ac:dyDescent="0.2">
      <c r="A64" s="57">
        <v>50</v>
      </c>
      <c r="B64" s="211" t="s">
        <v>45</v>
      </c>
      <c r="C64" s="262">
        <v>1607</v>
      </c>
      <c r="D64" s="262">
        <v>39487</v>
      </c>
      <c r="E64" s="209">
        <v>4.07</v>
      </c>
      <c r="F64" s="46"/>
      <c r="G64" s="55"/>
      <c r="H64" s="52"/>
    </row>
    <row r="65" spans="1:8" x14ac:dyDescent="0.2">
      <c r="A65" s="57">
        <v>51</v>
      </c>
      <c r="B65" s="211" t="s">
        <v>41</v>
      </c>
      <c r="C65" s="262">
        <v>1629</v>
      </c>
      <c r="D65" s="262">
        <v>41358</v>
      </c>
      <c r="E65" s="209">
        <v>3.94</v>
      </c>
      <c r="F65" s="46"/>
      <c r="G65" s="55"/>
      <c r="H65" s="52"/>
    </row>
    <row r="66" spans="1:8" x14ac:dyDescent="0.2">
      <c r="A66" s="57">
        <v>52</v>
      </c>
      <c r="B66" s="211" t="s">
        <v>21</v>
      </c>
      <c r="C66" s="262">
        <v>2386</v>
      </c>
      <c r="D66" s="262">
        <v>60581</v>
      </c>
      <c r="E66" s="209">
        <v>3.94</v>
      </c>
      <c r="F66" s="46"/>
      <c r="G66" s="55"/>
      <c r="H66" s="52"/>
    </row>
    <row r="67" spans="1:8" x14ac:dyDescent="0.2">
      <c r="A67" s="57">
        <v>53</v>
      </c>
      <c r="B67" s="211" t="s">
        <v>37</v>
      </c>
      <c r="C67" s="262">
        <v>5837</v>
      </c>
      <c r="D67" s="262">
        <v>159422</v>
      </c>
      <c r="E67" s="209">
        <v>3.66</v>
      </c>
      <c r="F67" s="46"/>
      <c r="G67" s="55"/>
      <c r="H67" s="52"/>
    </row>
    <row r="68" spans="1:8" x14ac:dyDescent="0.2">
      <c r="A68" s="57">
        <v>54</v>
      </c>
      <c r="B68" s="211" t="s">
        <v>19</v>
      </c>
      <c r="C68" s="262">
        <v>1614</v>
      </c>
      <c r="D68" s="262">
        <v>45767</v>
      </c>
      <c r="E68" s="209">
        <v>3.53</v>
      </c>
      <c r="F68" s="46"/>
      <c r="G68" s="55"/>
      <c r="H68" s="52"/>
    </row>
    <row r="69" spans="1:8" x14ac:dyDescent="0.2">
      <c r="A69" s="57">
        <v>55</v>
      </c>
      <c r="B69" s="211" t="s">
        <v>44</v>
      </c>
      <c r="C69" s="262">
        <v>3176</v>
      </c>
      <c r="D69" s="262">
        <v>91630</v>
      </c>
      <c r="E69" s="209">
        <v>3.47</v>
      </c>
      <c r="F69" s="46"/>
      <c r="G69" s="55"/>
      <c r="H69" s="52"/>
    </row>
    <row r="70" spans="1:8" x14ac:dyDescent="0.2">
      <c r="A70" s="57">
        <v>56</v>
      </c>
      <c r="B70" s="211" t="s">
        <v>25</v>
      </c>
      <c r="C70" s="262">
        <v>1272</v>
      </c>
      <c r="D70" s="262">
        <v>37084</v>
      </c>
      <c r="E70" s="209">
        <v>3.43</v>
      </c>
      <c r="F70" s="46"/>
      <c r="G70" s="55"/>
      <c r="H70" s="52"/>
    </row>
    <row r="71" spans="1:8" x14ac:dyDescent="0.2">
      <c r="A71" s="57">
        <v>57</v>
      </c>
      <c r="B71" s="211" t="s">
        <v>49</v>
      </c>
      <c r="C71" s="262">
        <v>2035</v>
      </c>
      <c r="D71" s="262">
        <v>59885</v>
      </c>
      <c r="E71" s="209">
        <v>3.4</v>
      </c>
      <c r="F71" s="46"/>
      <c r="G71" s="55"/>
      <c r="H71" s="52"/>
    </row>
    <row r="72" spans="1:8" x14ac:dyDescent="0.2">
      <c r="A72" s="57">
        <v>58</v>
      </c>
      <c r="B72" s="211" t="s">
        <v>40</v>
      </c>
      <c r="C72" s="262">
        <v>2375</v>
      </c>
      <c r="D72" s="262">
        <v>72231</v>
      </c>
      <c r="E72" s="209">
        <v>3.29</v>
      </c>
      <c r="F72" s="46"/>
      <c r="G72" s="55"/>
      <c r="H72" s="52"/>
    </row>
    <row r="73" spans="1:8" x14ac:dyDescent="0.2">
      <c r="A73" s="57">
        <v>59</v>
      </c>
      <c r="B73" s="211" t="s">
        <v>30</v>
      </c>
      <c r="C73" s="262">
        <v>2087</v>
      </c>
      <c r="D73" s="262">
        <v>63543</v>
      </c>
      <c r="E73" s="209">
        <v>3.28</v>
      </c>
      <c r="F73" s="46"/>
      <c r="G73" s="55"/>
      <c r="H73" s="52"/>
    </row>
    <row r="74" spans="1:8" x14ac:dyDescent="0.2">
      <c r="A74" s="57">
        <v>60</v>
      </c>
      <c r="B74" s="211" t="s">
        <v>48</v>
      </c>
      <c r="C74" s="262">
        <v>3068</v>
      </c>
      <c r="D74" s="262">
        <v>97214</v>
      </c>
      <c r="E74" s="209">
        <v>3.16</v>
      </c>
      <c r="F74" s="46"/>
      <c r="G74" s="55"/>
      <c r="H74" s="52"/>
    </row>
    <row r="75" spans="1:8" x14ac:dyDescent="0.2">
      <c r="A75" s="57">
        <v>61</v>
      </c>
      <c r="B75" s="211" t="s">
        <v>31</v>
      </c>
      <c r="C75" s="262">
        <v>4337</v>
      </c>
      <c r="D75" s="262">
        <v>137819</v>
      </c>
      <c r="E75" s="209">
        <v>3.15</v>
      </c>
      <c r="F75" s="46"/>
      <c r="G75" s="55"/>
      <c r="H75" s="52"/>
    </row>
    <row r="76" spans="1:8" x14ac:dyDescent="0.2">
      <c r="A76" s="57">
        <v>62</v>
      </c>
      <c r="B76" s="211" t="s">
        <v>26</v>
      </c>
      <c r="C76" s="262">
        <v>1845</v>
      </c>
      <c r="D76" s="262">
        <v>60589</v>
      </c>
      <c r="E76" s="209">
        <v>3.05</v>
      </c>
      <c r="F76" s="46"/>
      <c r="G76" s="55"/>
      <c r="H76" s="52"/>
    </row>
    <row r="77" spans="1:8" x14ac:dyDescent="0.2">
      <c r="A77" s="57">
        <v>63</v>
      </c>
      <c r="B77" s="211" t="s">
        <v>55</v>
      </c>
      <c r="C77" s="262">
        <v>3019</v>
      </c>
      <c r="D77" s="262">
        <v>111180</v>
      </c>
      <c r="E77" s="209">
        <v>2.72</v>
      </c>
      <c r="F77" s="46"/>
      <c r="G77" s="55"/>
      <c r="H77" s="52"/>
    </row>
    <row r="78" spans="1:8" x14ac:dyDescent="0.2">
      <c r="A78" s="57">
        <v>64</v>
      </c>
      <c r="B78" s="211" t="s">
        <v>20</v>
      </c>
      <c r="C78" s="262">
        <v>1665</v>
      </c>
      <c r="D78" s="262">
        <v>63129</v>
      </c>
      <c r="E78" s="209">
        <v>2.64</v>
      </c>
      <c r="F78" s="46"/>
      <c r="G78" s="55"/>
      <c r="H78" s="52"/>
    </row>
    <row r="79" spans="1:8" x14ac:dyDescent="0.2">
      <c r="A79" s="57">
        <v>65</v>
      </c>
      <c r="B79" s="211" t="s">
        <v>13</v>
      </c>
      <c r="C79" s="262">
        <v>1726</v>
      </c>
      <c r="D79" s="262">
        <v>67785</v>
      </c>
      <c r="E79" s="209">
        <v>2.5499999999999998</v>
      </c>
      <c r="F79" s="46"/>
      <c r="G79" s="55"/>
      <c r="H79" s="52"/>
    </row>
    <row r="80" spans="1:8" x14ac:dyDescent="0.2">
      <c r="A80" s="57">
        <v>66</v>
      </c>
      <c r="B80" s="211" t="s">
        <v>52</v>
      </c>
      <c r="C80" s="211">
        <v>909</v>
      </c>
      <c r="D80" s="262">
        <v>35908</v>
      </c>
      <c r="E80" s="209">
        <v>2.5299999999999998</v>
      </c>
      <c r="F80" s="46"/>
      <c r="G80" s="55"/>
      <c r="H80" s="52"/>
    </row>
    <row r="81" spans="1:8" x14ac:dyDescent="0.2">
      <c r="A81" s="57">
        <v>67</v>
      </c>
      <c r="B81" s="211" t="s">
        <v>27</v>
      </c>
      <c r="C81" s="211">
        <v>688</v>
      </c>
      <c r="D81" s="262">
        <v>27460</v>
      </c>
      <c r="E81" s="209">
        <v>2.5099999999999998</v>
      </c>
      <c r="F81" s="46"/>
      <c r="G81" s="55"/>
      <c r="H81" s="52"/>
    </row>
    <row r="82" spans="1:8" x14ac:dyDescent="0.2">
      <c r="A82" s="57">
        <v>68</v>
      </c>
      <c r="B82" s="211" t="s">
        <v>53</v>
      </c>
      <c r="C82" s="262">
        <v>3804</v>
      </c>
      <c r="D82" s="262">
        <v>154596</v>
      </c>
      <c r="E82" s="209">
        <v>2.46</v>
      </c>
      <c r="F82" s="46"/>
      <c r="G82" s="55"/>
      <c r="H82" s="52"/>
    </row>
    <row r="83" spans="1:8" x14ac:dyDescent="0.2">
      <c r="A83" s="57">
        <v>69</v>
      </c>
      <c r="B83" s="211" t="s">
        <v>28</v>
      </c>
      <c r="C83" s="262">
        <v>1351</v>
      </c>
      <c r="D83" s="262">
        <v>62719</v>
      </c>
      <c r="E83" s="209">
        <v>2.15</v>
      </c>
      <c r="F83" s="46"/>
      <c r="G83" s="55"/>
      <c r="H83" s="52"/>
    </row>
    <row r="84" spans="1:8" x14ac:dyDescent="0.2">
      <c r="A84" s="57">
        <v>70</v>
      </c>
      <c r="B84" s="211" t="s">
        <v>33</v>
      </c>
      <c r="C84" s="262">
        <v>2064</v>
      </c>
      <c r="D84" s="262">
        <v>113261</v>
      </c>
      <c r="E84" s="209">
        <v>1.82</v>
      </c>
      <c r="F84" s="46"/>
      <c r="G84" s="55"/>
      <c r="H84" s="52"/>
    </row>
    <row r="85" spans="1:8" x14ac:dyDescent="0.2">
      <c r="A85" s="57">
        <v>71</v>
      </c>
      <c r="B85" s="211" t="s">
        <v>32</v>
      </c>
      <c r="C85" s="211">
        <v>769</v>
      </c>
      <c r="D85" s="262">
        <v>44666</v>
      </c>
      <c r="E85" s="209">
        <v>1.72</v>
      </c>
      <c r="F85" s="46"/>
      <c r="G85" s="55"/>
      <c r="H85" s="52"/>
    </row>
    <row r="86" spans="1:8" x14ac:dyDescent="0.2">
      <c r="A86" s="57">
        <v>72</v>
      </c>
      <c r="B86" s="211" t="s">
        <v>23</v>
      </c>
      <c r="C86" s="262">
        <v>2186</v>
      </c>
      <c r="D86" s="262">
        <v>128817</v>
      </c>
      <c r="E86" s="209">
        <v>1.7</v>
      </c>
      <c r="F86" s="46"/>
      <c r="G86" s="55"/>
      <c r="H86" s="52"/>
    </row>
    <row r="87" spans="1:8" ht="12.75" customHeight="1" x14ac:dyDescent="0.2">
      <c r="A87" s="57">
        <v>73</v>
      </c>
      <c r="B87" s="211" t="s">
        <v>14</v>
      </c>
      <c r="C87" s="211">
        <v>705</v>
      </c>
      <c r="D87" s="262">
        <v>57975</v>
      </c>
      <c r="E87" s="209">
        <v>1.22</v>
      </c>
      <c r="F87" s="46"/>
      <c r="G87" s="55"/>
      <c r="H87" s="52"/>
    </row>
    <row r="88" spans="1:8" ht="12.75" customHeight="1" x14ac:dyDescent="0.2">
      <c r="A88" s="57">
        <v>74</v>
      </c>
      <c r="B88" s="211" t="s">
        <v>9</v>
      </c>
      <c r="C88" s="262">
        <v>1095</v>
      </c>
      <c r="D88" s="262">
        <v>109136</v>
      </c>
      <c r="E88" s="209">
        <v>1</v>
      </c>
      <c r="F88" s="46"/>
      <c r="G88" s="55"/>
      <c r="H88" s="52"/>
    </row>
    <row r="89" spans="1:8" ht="12.75" customHeight="1" x14ac:dyDescent="0.2">
      <c r="A89" s="57">
        <v>75</v>
      </c>
      <c r="B89" s="211" t="s">
        <v>15</v>
      </c>
      <c r="C89" s="211">
        <v>650</v>
      </c>
      <c r="D89" s="262">
        <v>67585</v>
      </c>
      <c r="E89" s="209">
        <v>0.96</v>
      </c>
      <c r="F89" s="46"/>
      <c r="G89" s="55"/>
      <c r="H89" s="52"/>
    </row>
    <row r="90" spans="1:8" ht="12.75" customHeight="1" x14ac:dyDescent="0.2">
      <c r="A90" s="57">
        <v>76</v>
      </c>
      <c r="B90" s="211" t="s">
        <v>8</v>
      </c>
      <c r="C90" s="211">
        <v>335</v>
      </c>
      <c r="D90" s="262">
        <v>38788</v>
      </c>
      <c r="E90" s="209">
        <v>0.86</v>
      </c>
      <c r="F90" s="46"/>
      <c r="G90" s="55"/>
      <c r="H90" s="52"/>
    </row>
    <row r="91" spans="1:8" s="55" customFormat="1" x14ac:dyDescent="0.2">
      <c r="A91" s="57">
        <v>77</v>
      </c>
      <c r="B91" s="211" t="s">
        <v>12</v>
      </c>
      <c r="C91" s="211">
        <v>914</v>
      </c>
      <c r="D91" s="262">
        <v>111147</v>
      </c>
      <c r="E91" s="209">
        <v>0.82</v>
      </c>
      <c r="F91" s="46"/>
    </row>
    <row r="92" spans="1:8" x14ac:dyDescent="0.2">
      <c r="A92" s="57">
        <v>78</v>
      </c>
      <c r="B92" s="211" t="s">
        <v>10</v>
      </c>
      <c r="C92" s="211">
        <v>358</v>
      </c>
      <c r="D92" s="262">
        <v>61470</v>
      </c>
      <c r="E92" s="209">
        <v>0.57999999999999996</v>
      </c>
      <c r="F92" s="46"/>
      <c r="G92" s="55"/>
      <c r="H92" s="52"/>
    </row>
    <row r="93" spans="1:8" x14ac:dyDescent="0.2">
      <c r="A93" s="59">
        <v>79</v>
      </c>
      <c r="B93" s="212" t="s">
        <v>11</v>
      </c>
      <c r="C93" s="212">
        <v>537</v>
      </c>
      <c r="D93" s="261">
        <v>92651</v>
      </c>
      <c r="E93" s="206">
        <v>0.57999999999999996</v>
      </c>
      <c r="F93" s="46"/>
      <c r="G93" s="55"/>
      <c r="H93" s="52"/>
    </row>
    <row r="94" spans="1:8" ht="12.75" customHeight="1" x14ac:dyDescent="0.2">
      <c r="A94" s="31"/>
      <c r="B94" s="9"/>
      <c r="D94" s="1"/>
      <c r="E94" s="55"/>
    </row>
    <row r="95" spans="1:8" ht="12.75" customHeight="1" x14ac:dyDescent="0.2">
      <c r="A95" s="280" t="s">
        <v>102</v>
      </c>
      <c r="B95" s="283" t="s">
        <v>103</v>
      </c>
      <c r="C95" s="286" t="s">
        <v>104</v>
      </c>
      <c r="D95" s="286" t="s">
        <v>362</v>
      </c>
      <c r="E95" s="286" t="s">
        <v>105</v>
      </c>
    </row>
    <row r="96" spans="1:8" ht="24.75" customHeight="1" x14ac:dyDescent="0.2">
      <c r="A96" s="281"/>
      <c r="B96" s="284"/>
      <c r="C96" s="287"/>
      <c r="D96" s="289"/>
      <c r="E96" s="287"/>
    </row>
    <row r="97" spans="1:8" s="55" customFormat="1" ht="15.75" customHeight="1" x14ac:dyDescent="0.2">
      <c r="A97" s="282"/>
      <c r="B97" s="285"/>
      <c r="C97" s="288"/>
      <c r="D97" s="279"/>
      <c r="E97" s="288"/>
    </row>
    <row r="98" spans="1:8" s="55" customFormat="1" x14ac:dyDescent="0.2">
      <c r="A98" s="64"/>
      <c r="B98" s="56" t="s">
        <v>6</v>
      </c>
      <c r="C98" s="56">
        <v>354494</v>
      </c>
      <c r="D98" s="56">
        <v>5404322</v>
      </c>
      <c r="E98" s="72">
        <f>C98/D98*100</f>
        <v>6.5594537113073574</v>
      </c>
    </row>
    <row r="99" spans="1:8" x14ac:dyDescent="0.2">
      <c r="A99" s="58">
        <v>1</v>
      </c>
      <c r="B99" s="264" t="s">
        <v>82</v>
      </c>
      <c r="C99" s="264">
        <v>89328</v>
      </c>
      <c r="D99" s="267">
        <v>792991</v>
      </c>
      <c r="E99" s="270">
        <v>11.26</v>
      </c>
    </row>
    <row r="100" spans="1:8" x14ac:dyDescent="0.2">
      <c r="A100" s="57">
        <v>2</v>
      </c>
      <c r="B100" s="265" t="s">
        <v>68</v>
      </c>
      <c r="C100" s="265">
        <v>88153</v>
      </c>
      <c r="D100" s="268">
        <v>815806</v>
      </c>
      <c r="E100" s="271">
        <v>10.81</v>
      </c>
    </row>
    <row r="101" spans="1:8" x14ac:dyDescent="0.2">
      <c r="A101" s="57">
        <v>3</v>
      </c>
      <c r="B101" s="265" t="s">
        <v>54</v>
      </c>
      <c r="C101" s="265">
        <v>70321</v>
      </c>
      <c r="D101" s="268">
        <v>660128</v>
      </c>
      <c r="E101" s="271">
        <v>10.65</v>
      </c>
    </row>
    <row r="102" spans="1:8" x14ac:dyDescent="0.2">
      <c r="A102" s="57">
        <v>4</v>
      </c>
      <c r="B102" s="265" t="s">
        <v>360</v>
      </c>
      <c r="C102" s="265">
        <v>40750</v>
      </c>
      <c r="D102" s="268">
        <v>689564</v>
      </c>
      <c r="E102" s="271">
        <v>5.91</v>
      </c>
    </row>
    <row r="103" spans="1:8" x14ac:dyDescent="0.2">
      <c r="A103" s="57">
        <v>5</v>
      </c>
      <c r="B103" s="265" t="s">
        <v>42</v>
      </c>
      <c r="C103" s="265">
        <v>24254</v>
      </c>
      <c r="D103" s="268">
        <v>689601</v>
      </c>
      <c r="E103" s="271">
        <v>3.52</v>
      </c>
      <c r="F103" s="203"/>
    </row>
    <row r="104" spans="1:8" x14ac:dyDescent="0.2">
      <c r="A104" s="57">
        <v>6</v>
      </c>
      <c r="B104" s="265" t="s">
        <v>16</v>
      </c>
      <c r="C104" s="265">
        <v>18982</v>
      </c>
      <c r="D104" s="268">
        <v>555509</v>
      </c>
      <c r="E104" s="271">
        <v>3.42</v>
      </c>
    </row>
    <row r="105" spans="1:8" x14ac:dyDescent="0.2">
      <c r="A105" s="57">
        <v>7</v>
      </c>
      <c r="B105" s="265" t="s">
        <v>361</v>
      </c>
      <c r="C105" s="265">
        <v>16386</v>
      </c>
      <c r="D105" s="268">
        <v>594186</v>
      </c>
      <c r="E105" s="271">
        <v>2.76</v>
      </c>
    </row>
    <row r="106" spans="1:8" x14ac:dyDescent="0.2">
      <c r="A106" s="59">
        <v>8</v>
      </c>
      <c r="B106" s="266" t="s">
        <v>7</v>
      </c>
      <c r="C106" s="266">
        <v>6320</v>
      </c>
      <c r="D106" s="269">
        <v>606537</v>
      </c>
      <c r="E106" s="272">
        <v>1.04</v>
      </c>
    </row>
    <row r="107" spans="1:8" x14ac:dyDescent="0.2">
      <c r="A107" s="60"/>
      <c r="C107" s="51"/>
      <c r="D107" s="140"/>
      <c r="E107" s="61"/>
    </row>
    <row r="108" spans="1:8" x14ac:dyDescent="0.2">
      <c r="A108" s="60"/>
      <c r="D108" s="29"/>
    </row>
    <row r="109" spans="1:8" x14ac:dyDescent="0.2">
      <c r="A109" s="60"/>
      <c r="C109" s="61"/>
      <c r="F109" s="55"/>
      <c r="H109" s="52"/>
    </row>
    <row r="110" spans="1:8" x14ac:dyDescent="0.2">
      <c r="A110" s="60"/>
      <c r="C110" s="61"/>
      <c r="F110" s="55"/>
      <c r="H110" s="52"/>
    </row>
    <row r="111" spans="1:8" x14ac:dyDescent="0.2">
      <c r="A111" s="60"/>
      <c r="C111" s="61"/>
      <c r="F111" s="55"/>
      <c r="H111" s="52"/>
    </row>
    <row r="112" spans="1:8" x14ac:dyDescent="0.2">
      <c r="A112" s="60"/>
      <c r="C112" s="61"/>
      <c r="F112" s="55"/>
      <c r="H112" s="52"/>
    </row>
    <row r="113" spans="1:8" x14ac:dyDescent="0.2">
      <c r="A113" s="60"/>
      <c r="C113" s="61"/>
      <c r="F113" s="55">
        <v>11</v>
      </c>
      <c r="H113" s="52"/>
    </row>
    <row r="114" spans="1:8" x14ac:dyDescent="0.2">
      <c r="A114" s="60"/>
      <c r="C114" s="61"/>
      <c r="F114" s="55"/>
      <c r="H114" s="52"/>
    </row>
    <row r="115" spans="1:8" x14ac:dyDescent="0.2">
      <c r="A115" s="60"/>
      <c r="C115" s="61"/>
      <c r="F115" s="55"/>
      <c r="H115" s="52"/>
    </row>
    <row r="116" spans="1:8" x14ac:dyDescent="0.2">
      <c r="A116" s="60"/>
      <c r="C116" s="61"/>
      <c r="F116" s="55"/>
      <c r="H116" s="52"/>
    </row>
    <row r="117" spans="1:8" x14ac:dyDescent="0.2">
      <c r="A117" s="60"/>
      <c r="C117" s="61"/>
      <c r="F117" s="55"/>
      <c r="H117" s="52"/>
    </row>
    <row r="118" spans="1:8" x14ac:dyDescent="0.2">
      <c r="A118" s="60"/>
      <c r="C118" s="61"/>
      <c r="F118" s="55"/>
      <c r="H118" s="52"/>
    </row>
    <row r="119" spans="1:8" x14ac:dyDescent="0.2">
      <c r="A119" s="60"/>
      <c r="D119" s="29"/>
      <c r="E119" s="61"/>
    </row>
    <row r="120" spans="1:8" x14ac:dyDescent="0.2">
      <c r="A120" s="60"/>
      <c r="D120" s="29"/>
      <c r="E120" s="61"/>
    </row>
    <row r="121" spans="1:8" x14ac:dyDescent="0.2">
      <c r="A121" s="60"/>
      <c r="D121" s="29"/>
      <c r="E121" s="61"/>
    </row>
    <row r="122" spans="1:8" x14ac:dyDescent="0.2">
      <c r="A122" s="60"/>
      <c r="D122" s="29"/>
      <c r="E122" s="61"/>
    </row>
    <row r="123" spans="1:8" x14ac:dyDescent="0.2">
      <c r="A123" s="60"/>
      <c r="D123" s="29"/>
      <c r="E123" s="61"/>
    </row>
    <row r="124" spans="1:8" x14ac:dyDescent="0.2">
      <c r="A124" s="60"/>
      <c r="D124" s="29"/>
      <c r="E124" s="61"/>
    </row>
    <row r="125" spans="1:8" x14ac:dyDescent="0.2">
      <c r="A125" s="60"/>
      <c r="D125" s="29"/>
      <c r="E125" s="61"/>
    </row>
    <row r="126" spans="1:8" x14ac:dyDescent="0.2">
      <c r="A126" s="60"/>
      <c r="D126" s="29"/>
      <c r="E126" s="61"/>
    </row>
    <row r="127" spans="1:8" x14ac:dyDescent="0.2">
      <c r="A127" s="60"/>
      <c r="D127" s="29"/>
      <c r="E127" s="61"/>
    </row>
    <row r="128" spans="1:8" x14ac:dyDescent="0.2">
      <c r="A128" s="60"/>
      <c r="D128" s="29"/>
      <c r="E128" s="61"/>
    </row>
    <row r="129" spans="1:5" x14ac:dyDescent="0.2">
      <c r="A129" s="60"/>
      <c r="D129" s="29"/>
      <c r="E129" s="61"/>
    </row>
    <row r="130" spans="1:5" x14ac:dyDescent="0.2">
      <c r="A130" s="60"/>
      <c r="D130" s="29"/>
      <c r="E130" s="61"/>
    </row>
    <row r="131" spans="1:5" x14ac:dyDescent="0.2">
      <c r="A131" s="60"/>
      <c r="D131" s="29"/>
      <c r="E131" s="61"/>
    </row>
    <row r="132" spans="1:5" x14ac:dyDescent="0.2">
      <c r="A132" s="60"/>
      <c r="D132" s="29"/>
      <c r="E132" s="61"/>
    </row>
    <row r="133" spans="1:5" x14ac:dyDescent="0.2">
      <c r="A133" s="60"/>
      <c r="D133" s="29"/>
      <c r="E133" s="61"/>
    </row>
    <row r="134" spans="1:5" x14ac:dyDescent="0.2">
      <c r="A134" s="60"/>
      <c r="D134" s="29"/>
      <c r="E134" s="61"/>
    </row>
    <row r="135" spans="1:5" x14ac:dyDescent="0.2">
      <c r="A135" s="60"/>
      <c r="D135" s="29"/>
      <c r="E135" s="61"/>
    </row>
    <row r="136" spans="1:5" x14ac:dyDescent="0.2">
      <c r="A136" s="60"/>
      <c r="D136" s="29"/>
      <c r="E136" s="61"/>
    </row>
    <row r="137" spans="1:5" x14ac:dyDescent="0.2">
      <c r="A137" s="60"/>
      <c r="D137" s="29"/>
      <c r="E137" s="61"/>
    </row>
    <row r="138" spans="1:5" x14ac:dyDescent="0.2">
      <c r="A138" s="60"/>
      <c r="D138" s="29"/>
      <c r="E138" s="61"/>
    </row>
    <row r="139" spans="1:5" x14ac:dyDescent="0.2">
      <c r="A139" s="60"/>
      <c r="D139" s="29"/>
      <c r="E139" s="61"/>
    </row>
    <row r="140" spans="1:5" x14ac:dyDescent="0.2">
      <c r="A140" s="60"/>
      <c r="D140" s="29"/>
      <c r="E140" s="61"/>
    </row>
    <row r="141" spans="1:5" x14ac:dyDescent="0.2">
      <c r="A141" s="60"/>
      <c r="D141" s="29"/>
      <c r="E141" s="61"/>
    </row>
    <row r="142" spans="1:5" x14ac:dyDescent="0.2">
      <c r="A142" s="60"/>
      <c r="D142" s="29"/>
      <c r="E142" s="61"/>
    </row>
    <row r="143" spans="1:5" x14ac:dyDescent="0.2">
      <c r="A143" s="60"/>
      <c r="D143" s="29"/>
      <c r="E143" s="61"/>
    </row>
    <row r="144" spans="1:5" x14ac:dyDescent="0.2">
      <c r="A144" s="60"/>
      <c r="D144" s="29"/>
      <c r="E144" s="61"/>
    </row>
    <row r="145" spans="1:5" x14ac:dyDescent="0.2">
      <c r="A145" s="60"/>
      <c r="D145" s="29"/>
      <c r="E145" s="61"/>
    </row>
    <row r="146" spans="1:5" x14ac:dyDescent="0.2">
      <c r="A146" s="60"/>
      <c r="D146" s="29"/>
      <c r="E146" s="61"/>
    </row>
    <row r="147" spans="1:5" x14ac:dyDescent="0.2">
      <c r="A147" s="60"/>
      <c r="D147" s="29"/>
      <c r="E147" s="61"/>
    </row>
    <row r="148" spans="1:5" x14ac:dyDescent="0.2">
      <c r="A148" s="60"/>
      <c r="D148" s="29"/>
      <c r="E148" s="61"/>
    </row>
    <row r="149" spans="1:5" x14ac:dyDescent="0.2">
      <c r="A149" s="60"/>
      <c r="D149" s="29"/>
      <c r="E149" s="61"/>
    </row>
    <row r="150" spans="1:5" x14ac:dyDescent="0.2">
      <c r="A150" s="60"/>
      <c r="D150" s="29"/>
      <c r="E150" s="61"/>
    </row>
    <row r="151" spans="1:5" x14ac:dyDescent="0.2">
      <c r="A151" s="60"/>
      <c r="D151" s="29"/>
      <c r="E151" s="61"/>
    </row>
    <row r="152" spans="1:5" x14ac:dyDescent="0.2">
      <c r="A152" s="60"/>
      <c r="D152" s="29"/>
      <c r="E152" s="61"/>
    </row>
    <row r="153" spans="1:5" x14ac:dyDescent="0.2">
      <c r="A153" s="60"/>
      <c r="D153" s="29"/>
      <c r="E153" s="61"/>
    </row>
    <row r="154" spans="1:5" x14ac:dyDescent="0.2">
      <c r="A154" s="60"/>
      <c r="D154" s="29"/>
      <c r="E154" s="61"/>
    </row>
    <row r="155" spans="1:5" x14ac:dyDescent="0.2">
      <c r="A155" s="60"/>
      <c r="D155" s="29"/>
      <c r="E155" s="61"/>
    </row>
    <row r="156" spans="1:5" x14ac:dyDescent="0.2">
      <c r="A156" s="60"/>
      <c r="D156" s="29"/>
      <c r="E156" s="61"/>
    </row>
    <row r="157" spans="1:5" x14ac:dyDescent="0.2">
      <c r="A157" s="60"/>
      <c r="D157" s="29"/>
      <c r="E157" s="61"/>
    </row>
    <row r="158" spans="1:5" x14ac:dyDescent="0.2">
      <c r="A158" s="60"/>
      <c r="D158" s="29"/>
      <c r="E158" s="61"/>
    </row>
    <row r="159" spans="1:5" x14ac:dyDescent="0.2">
      <c r="A159" s="60"/>
      <c r="D159" s="29"/>
      <c r="E159" s="61"/>
    </row>
    <row r="160" spans="1:5" x14ac:dyDescent="0.2">
      <c r="A160" s="60"/>
      <c r="D160" s="29"/>
      <c r="E160" s="61"/>
    </row>
    <row r="161" spans="1:5" x14ac:dyDescent="0.2">
      <c r="A161" s="60"/>
      <c r="D161" s="29"/>
      <c r="E161" s="61"/>
    </row>
    <row r="162" spans="1:5" x14ac:dyDescent="0.2">
      <c r="A162" s="60"/>
      <c r="D162" s="29"/>
      <c r="E162" s="61"/>
    </row>
    <row r="163" spans="1:5" x14ac:dyDescent="0.2">
      <c r="A163" s="60"/>
      <c r="D163" s="29"/>
      <c r="E163" s="61"/>
    </row>
    <row r="164" spans="1:5" x14ac:dyDescent="0.2">
      <c r="A164" s="60"/>
      <c r="D164" s="29"/>
      <c r="E164" s="61"/>
    </row>
    <row r="165" spans="1:5" x14ac:dyDescent="0.2">
      <c r="A165" s="60"/>
      <c r="D165" s="29"/>
      <c r="E165" s="61"/>
    </row>
    <row r="166" spans="1:5" x14ac:dyDescent="0.2">
      <c r="A166" s="60"/>
      <c r="D166" s="29"/>
      <c r="E166" s="61"/>
    </row>
    <row r="167" spans="1:5" x14ac:dyDescent="0.2">
      <c r="A167" s="60"/>
      <c r="D167" s="29"/>
      <c r="E167" s="61"/>
    </row>
    <row r="168" spans="1:5" x14ac:dyDescent="0.2">
      <c r="A168" s="60"/>
      <c r="D168" s="29"/>
      <c r="E168" s="61"/>
    </row>
    <row r="169" spans="1:5" x14ac:dyDescent="0.2">
      <c r="A169" s="60"/>
      <c r="D169" s="29"/>
      <c r="E169" s="61"/>
    </row>
    <row r="170" spans="1:5" x14ac:dyDescent="0.2">
      <c r="A170" s="60"/>
      <c r="D170" s="29"/>
      <c r="E170" s="61"/>
    </row>
    <row r="171" spans="1:5" x14ac:dyDescent="0.2">
      <c r="A171" s="60"/>
      <c r="D171" s="29"/>
      <c r="E171" s="61"/>
    </row>
    <row r="172" spans="1:5" x14ac:dyDescent="0.2">
      <c r="A172" s="60"/>
      <c r="D172" s="29"/>
      <c r="E172" s="61"/>
    </row>
    <row r="173" spans="1:5" x14ac:dyDescent="0.2">
      <c r="A173" s="60"/>
      <c r="D173" s="29"/>
      <c r="E173" s="61"/>
    </row>
    <row r="174" spans="1:5" x14ac:dyDescent="0.2">
      <c r="A174" s="60"/>
      <c r="D174" s="29"/>
      <c r="E174" s="61"/>
    </row>
    <row r="175" spans="1:5" x14ac:dyDescent="0.2">
      <c r="A175" s="60"/>
      <c r="D175" s="29"/>
      <c r="E175" s="61"/>
    </row>
    <row r="176" spans="1:5" x14ac:dyDescent="0.2">
      <c r="A176" s="60"/>
      <c r="D176" s="29"/>
      <c r="E176" s="61"/>
    </row>
    <row r="177" spans="1:5" x14ac:dyDescent="0.2">
      <c r="A177" s="60"/>
      <c r="D177" s="29"/>
      <c r="E177" s="61"/>
    </row>
    <row r="178" spans="1:5" x14ac:dyDescent="0.2">
      <c r="A178" s="60"/>
      <c r="D178" s="29"/>
      <c r="E178" s="61"/>
    </row>
    <row r="179" spans="1:5" x14ac:dyDescent="0.2">
      <c r="A179" s="60"/>
      <c r="D179" s="29"/>
      <c r="E179" s="61"/>
    </row>
    <row r="180" spans="1:5" x14ac:dyDescent="0.2">
      <c r="A180" s="60"/>
      <c r="D180" s="29"/>
      <c r="E180" s="61"/>
    </row>
    <row r="181" spans="1:5" x14ac:dyDescent="0.2">
      <c r="A181" s="60"/>
      <c r="D181" s="29"/>
      <c r="E181" s="61"/>
    </row>
    <row r="182" spans="1:5" x14ac:dyDescent="0.2">
      <c r="A182" s="60"/>
      <c r="D182" s="29"/>
      <c r="E182" s="61"/>
    </row>
    <row r="183" spans="1:5" x14ac:dyDescent="0.2">
      <c r="A183" s="60"/>
      <c r="D183" s="29"/>
      <c r="E183" s="61"/>
    </row>
    <row r="184" spans="1:5" x14ac:dyDescent="0.2">
      <c r="A184" s="60"/>
      <c r="D184" s="29"/>
      <c r="E184" s="61"/>
    </row>
    <row r="185" spans="1:5" x14ac:dyDescent="0.2">
      <c r="A185" s="60"/>
      <c r="D185" s="29"/>
      <c r="E185" s="61"/>
    </row>
    <row r="186" spans="1:5" x14ac:dyDescent="0.2">
      <c r="A186" s="60"/>
      <c r="D186" s="29"/>
      <c r="E186" s="61"/>
    </row>
    <row r="187" spans="1:5" x14ac:dyDescent="0.2">
      <c r="A187" s="60"/>
      <c r="D187" s="29"/>
      <c r="E187" s="61"/>
    </row>
    <row r="188" spans="1:5" x14ac:dyDescent="0.2">
      <c r="A188" s="60"/>
      <c r="D188" s="29"/>
      <c r="E188" s="61"/>
    </row>
    <row r="189" spans="1:5" x14ac:dyDescent="0.2">
      <c r="A189" s="60"/>
      <c r="D189" s="29"/>
      <c r="E189" s="61"/>
    </row>
    <row r="190" spans="1:5" x14ac:dyDescent="0.2">
      <c r="A190" s="60"/>
      <c r="D190" s="29"/>
      <c r="E190" s="61"/>
    </row>
    <row r="191" spans="1:5" x14ac:dyDescent="0.2">
      <c r="A191" s="60"/>
      <c r="D191" s="29"/>
      <c r="E191" s="61"/>
    </row>
    <row r="192" spans="1:5" x14ac:dyDescent="0.2">
      <c r="A192" s="60"/>
      <c r="D192" s="29"/>
      <c r="E192" s="61"/>
    </row>
    <row r="193" spans="1:5" x14ac:dyDescent="0.2">
      <c r="A193" s="60"/>
      <c r="D193" s="29"/>
      <c r="E193" s="61"/>
    </row>
    <row r="194" spans="1:5" x14ac:dyDescent="0.2">
      <c r="A194" s="60"/>
      <c r="D194" s="29"/>
      <c r="E194" s="61"/>
    </row>
    <row r="195" spans="1:5" x14ac:dyDescent="0.2">
      <c r="A195" s="60"/>
      <c r="D195" s="29"/>
      <c r="E195" s="61"/>
    </row>
    <row r="196" spans="1:5" x14ac:dyDescent="0.2">
      <c r="A196" s="60"/>
      <c r="D196" s="29"/>
      <c r="E196" s="61"/>
    </row>
    <row r="197" spans="1:5" x14ac:dyDescent="0.2">
      <c r="A197" s="60"/>
      <c r="D197" s="29"/>
      <c r="E197" s="61"/>
    </row>
    <row r="198" spans="1:5" x14ac:dyDescent="0.2">
      <c r="A198" s="60"/>
      <c r="D198" s="29"/>
      <c r="E198" s="61"/>
    </row>
    <row r="199" spans="1:5" x14ac:dyDescent="0.2">
      <c r="A199" s="60"/>
      <c r="D199" s="29"/>
      <c r="E199" s="61"/>
    </row>
    <row r="200" spans="1:5" x14ac:dyDescent="0.2">
      <c r="A200" s="60"/>
      <c r="D200" s="29"/>
      <c r="E200" s="61"/>
    </row>
    <row r="201" spans="1:5" x14ac:dyDescent="0.2">
      <c r="A201" s="60"/>
      <c r="D201" s="29"/>
      <c r="E201" s="61"/>
    </row>
    <row r="202" spans="1:5" x14ac:dyDescent="0.2">
      <c r="A202" s="60"/>
      <c r="D202" s="29"/>
      <c r="E202" s="61"/>
    </row>
    <row r="203" spans="1:5" x14ac:dyDescent="0.2">
      <c r="A203" s="60"/>
      <c r="D203" s="29"/>
      <c r="E203" s="61"/>
    </row>
    <row r="204" spans="1:5" x14ac:dyDescent="0.2">
      <c r="A204" s="60"/>
      <c r="D204" s="29"/>
      <c r="E204" s="61"/>
    </row>
    <row r="205" spans="1:5" x14ac:dyDescent="0.2">
      <c r="A205" s="60"/>
      <c r="D205" s="29"/>
      <c r="E205" s="61"/>
    </row>
    <row r="206" spans="1:5" x14ac:dyDescent="0.2">
      <c r="A206" s="60"/>
      <c r="D206" s="29"/>
      <c r="E206" s="61"/>
    </row>
    <row r="207" spans="1:5" x14ac:dyDescent="0.2">
      <c r="A207" s="60"/>
      <c r="D207" s="29"/>
      <c r="E207" s="61"/>
    </row>
    <row r="208" spans="1:5" x14ac:dyDescent="0.2">
      <c r="A208" s="60"/>
      <c r="D208" s="29"/>
      <c r="E208" s="61"/>
    </row>
    <row r="209" spans="1:5" x14ac:dyDescent="0.2">
      <c r="A209" s="60"/>
      <c r="D209" s="29"/>
      <c r="E209" s="61"/>
    </row>
    <row r="210" spans="1:5" x14ac:dyDescent="0.2">
      <c r="A210" s="60"/>
      <c r="D210" s="29"/>
      <c r="E210" s="61"/>
    </row>
    <row r="211" spans="1:5" x14ac:dyDescent="0.2">
      <c r="A211" s="60"/>
      <c r="D211" s="29"/>
      <c r="E211" s="61"/>
    </row>
    <row r="212" spans="1:5" x14ac:dyDescent="0.2">
      <c r="A212" s="60"/>
      <c r="D212" s="29"/>
      <c r="E212" s="61"/>
    </row>
    <row r="213" spans="1:5" x14ac:dyDescent="0.2">
      <c r="A213" s="60"/>
      <c r="D213" s="29"/>
      <c r="E213" s="61"/>
    </row>
    <row r="214" spans="1:5" x14ac:dyDescent="0.2">
      <c r="A214" s="60"/>
      <c r="D214" s="29"/>
      <c r="E214" s="61"/>
    </row>
    <row r="215" spans="1:5" x14ac:dyDescent="0.2">
      <c r="A215" s="60"/>
      <c r="D215" s="29"/>
      <c r="E215" s="61"/>
    </row>
    <row r="216" spans="1:5" x14ac:dyDescent="0.2">
      <c r="A216" s="60"/>
      <c r="D216" s="29"/>
      <c r="E216" s="61"/>
    </row>
    <row r="217" spans="1:5" x14ac:dyDescent="0.2">
      <c r="A217" s="60"/>
      <c r="D217" s="29"/>
      <c r="E217" s="61"/>
    </row>
    <row r="218" spans="1:5" x14ac:dyDescent="0.2">
      <c r="A218" s="60"/>
      <c r="D218" s="29"/>
      <c r="E218" s="61"/>
    </row>
    <row r="219" spans="1:5" x14ac:dyDescent="0.2">
      <c r="A219" s="60"/>
      <c r="D219" s="29"/>
      <c r="E219" s="61"/>
    </row>
    <row r="220" spans="1:5" x14ac:dyDescent="0.2">
      <c r="A220" s="60"/>
      <c r="D220" s="29"/>
      <c r="E220" s="61"/>
    </row>
    <row r="221" spans="1:5" x14ac:dyDescent="0.2">
      <c r="A221" s="60"/>
      <c r="D221" s="29"/>
      <c r="E221" s="61"/>
    </row>
    <row r="222" spans="1:5" x14ac:dyDescent="0.2">
      <c r="A222" s="60"/>
      <c r="D222" s="29"/>
      <c r="E222" s="61"/>
    </row>
    <row r="223" spans="1:5" x14ac:dyDescent="0.2">
      <c r="A223" s="60"/>
      <c r="D223" s="29"/>
      <c r="E223" s="61"/>
    </row>
    <row r="224" spans="1:5" x14ac:dyDescent="0.2">
      <c r="A224" s="60"/>
      <c r="D224" s="29"/>
      <c r="E224" s="61"/>
    </row>
    <row r="225" spans="1:5" x14ac:dyDescent="0.2">
      <c r="A225" s="60"/>
      <c r="D225" s="29"/>
      <c r="E225" s="61"/>
    </row>
    <row r="226" spans="1:5" x14ac:dyDescent="0.2">
      <c r="A226" s="60"/>
      <c r="D226" s="29"/>
      <c r="E226" s="61"/>
    </row>
    <row r="227" spans="1:5" x14ac:dyDescent="0.2">
      <c r="A227" s="60"/>
      <c r="D227" s="29"/>
      <c r="E227" s="61"/>
    </row>
    <row r="228" spans="1:5" x14ac:dyDescent="0.2">
      <c r="A228" s="60"/>
      <c r="D228" s="29"/>
      <c r="E228" s="61"/>
    </row>
    <row r="229" spans="1:5" x14ac:dyDescent="0.2">
      <c r="A229" s="60"/>
      <c r="D229" s="29"/>
      <c r="E229" s="61"/>
    </row>
    <row r="230" spans="1:5" x14ac:dyDescent="0.2">
      <c r="A230" s="60"/>
      <c r="D230" s="29"/>
      <c r="E230" s="61"/>
    </row>
    <row r="231" spans="1:5" x14ac:dyDescent="0.2">
      <c r="A231" s="60"/>
      <c r="D231" s="29"/>
      <c r="E231" s="61"/>
    </row>
    <row r="232" spans="1:5" x14ac:dyDescent="0.2">
      <c r="A232" s="60"/>
      <c r="D232" s="29"/>
      <c r="E232" s="61"/>
    </row>
    <row r="233" spans="1:5" x14ac:dyDescent="0.2">
      <c r="A233" s="60"/>
      <c r="D233" s="29"/>
      <c r="E233" s="61"/>
    </row>
    <row r="234" spans="1:5" x14ac:dyDescent="0.2">
      <c r="A234" s="60"/>
      <c r="D234" s="29"/>
      <c r="E234" s="61"/>
    </row>
    <row r="235" spans="1:5" x14ac:dyDescent="0.2">
      <c r="A235" s="60"/>
      <c r="D235" s="29"/>
      <c r="E235" s="61"/>
    </row>
    <row r="236" spans="1:5" x14ac:dyDescent="0.2">
      <c r="A236" s="60"/>
      <c r="D236" s="29"/>
      <c r="E236" s="61"/>
    </row>
    <row r="237" spans="1:5" x14ac:dyDescent="0.2">
      <c r="A237" s="60"/>
      <c r="D237" s="29"/>
      <c r="E237" s="61"/>
    </row>
    <row r="238" spans="1:5" x14ac:dyDescent="0.2">
      <c r="A238" s="60"/>
      <c r="D238" s="29"/>
      <c r="E238" s="61"/>
    </row>
    <row r="239" spans="1:5" x14ac:dyDescent="0.2">
      <c r="A239" s="60"/>
      <c r="D239" s="29"/>
      <c r="E239" s="61"/>
    </row>
    <row r="240" spans="1:5" x14ac:dyDescent="0.2">
      <c r="A240" s="60"/>
      <c r="D240" s="29"/>
      <c r="E240" s="61"/>
    </row>
    <row r="241" spans="1:5" x14ac:dyDescent="0.2">
      <c r="A241" s="60"/>
      <c r="E241" s="60"/>
    </row>
    <row r="242" spans="1:5" x14ac:dyDescent="0.2">
      <c r="A242" s="60"/>
      <c r="E242" s="60"/>
    </row>
    <row r="243" spans="1:5" x14ac:dyDescent="0.2">
      <c r="A243" s="60"/>
      <c r="E243" s="60"/>
    </row>
    <row r="244" spans="1:5" x14ac:dyDescent="0.2">
      <c r="A244" s="60"/>
      <c r="E244" s="60"/>
    </row>
    <row r="245" spans="1:5" x14ac:dyDescent="0.2">
      <c r="A245" s="60"/>
      <c r="E245" s="60"/>
    </row>
    <row r="246" spans="1:5" x14ac:dyDescent="0.2">
      <c r="A246" s="60"/>
      <c r="E246" s="60"/>
    </row>
    <row r="247" spans="1:5" x14ac:dyDescent="0.2">
      <c r="A247" s="60"/>
      <c r="E247" s="60"/>
    </row>
    <row r="248" spans="1:5" x14ac:dyDescent="0.2">
      <c r="A248" s="60"/>
      <c r="E248" s="60"/>
    </row>
    <row r="249" spans="1:5" x14ac:dyDescent="0.2">
      <c r="A249" s="60"/>
      <c r="E249" s="60"/>
    </row>
    <row r="250" spans="1:5" x14ac:dyDescent="0.2">
      <c r="A250" s="60"/>
      <c r="E250" s="60"/>
    </row>
    <row r="251" spans="1:5" x14ac:dyDescent="0.2">
      <c r="A251" s="60"/>
      <c r="E251" s="60"/>
    </row>
    <row r="252" spans="1:5" x14ac:dyDescent="0.2">
      <c r="A252" s="60"/>
      <c r="E252" s="60"/>
    </row>
    <row r="253" spans="1:5" x14ac:dyDescent="0.2">
      <c r="A253" s="60"/>
      <c r="E253" s="60"/>
    </row>
    <row r="254" spans="1:5" x14ac:dyDescent="0.2">
      <c r="A254" s="60"/>
      <c r="E254" s="60"/>
    </row>
    <row r="255" spans="1:5" x14ac:dyDescent="0.2">
      <c r="A255" s="60"/>
      <c r="E255" s="60"/>
    </row>
    <row r="256" spans="1:5" x14ac:dyDescent="0.2">
      <c r="A256" s="60"/>
      <c r="E256" s="60"/>
    </row>
    <row r="257" spans="1:5" x14ac:dyDescent="0.2">
      <c r="A257" s="60"/>
      <c r="E257" s="60"/>
    </row>
    <row r="258" spans="1:5" x14ac:dyDescent="0.2">
      <c r="A258" s="60"/>
      <c r="E258" s="60"/>
    </row>
    <row r="259" spans="1:5" x14ac:dyDescent="0.2">
      <c r="A259" s="60"/>
      <c r="E259" s="60"/>
    </row>
    <row r="260" spans="1:5" x14ac:dyDescent="0.2">
      <c r="A260" s="60"/>
      <c r="E260" s="60"/>
    </row>
    <row r="261" spans="1:5" x14ac:dyDescent="0.2">
      <c r="A261" s="60"/>
      <c r="E261" s="60"/>
    </row>
    <row r="262" spans="1:5" x14ac:dyDescent="0.2">
      <c r="A262" s="60"/>
      <c r="E262" s="60"/>
    </row>
    <row r="263" spans="1:5" x14ac:dyDescent="0.2">
      <c r="A263" s="60"/>
      <c r="E263" s="60"/>
    </row>
    <row r="264" spans="1:5" x14ac:dyDescent="0.2">
      <c r="A264" s="60"/>
      <c r="E264" s="60"/>
    </row>
    <row r="265" spans="1:5" x14ac:dyDescent="0.2">
      <c r="A265" s="60"/>
      <c r="E265" s="60"/>
    </row>
    <row r="266" spans="1:5" x14ac:dyDescent="0.2">
      <c r="A266" s="60"/>
      <c r="E266" s="60"/>
    </row>
    <row r="267" spans="1:5" x14ac:dyDescent="0.2">
      <c r="A267" s="60"/>
      <c r="E267" s="60"/>
    </row>
    <row r="268" spans="1:5" x14ac:dyDescent="0.2">
      <c r="A268" s="60"/>
      <c r="E268" s="60"/>
    </row>
    <row r="269" spans="1:5" x14ac:dyDescent="0.2">
      <c r="A269" s="60"/>
      <c r="E269" s="60"/>
    </row>
    <row r="270" spans="1:5" x14ac:dyDescent="0.2">
      <c r="A270" s="60"/>
      <c r="E270" s="60"/>
    </row>
    <row r="271" spans="1:5" x14ac:dyDescent="0.2">
      <c r="A271" s="60"/>
      <c r="E271" s="60"/>
    </row>
    <row r="272" spans="1:5" x14ac:dyDescent="0.2">
      <c r="A272" s="60"/>
    </row>
    <row r="273" spans="1:1" x14ac:dyDescent="0.2">
      <c r="A273" s="60"/>
    </row>
    <row r="274" spans="1:1" x14ac:dyDescent="0.2">
      <c r="A274" s="60"/>
    </row>
    <row r="275" spans="1:1" x14ac:dyDescent="0.2">
      <c r="A275" s="60"/>
    </row>
    <row r="276" spans="1:1" x14ac:dyDescent="0.2">
      <c r="A276" s="60"/>
    </row>
    <row r="277" spans="1:1" x14ac:dyDescent="0.2">
      <c r="A277" s="60"/>
    </row>
    <row r="278" spans="1:1" x14ac:dyDescent="0.2">
      <c r="A278" s="60"/>
    </row>
    <row r="279" spans="1:1" x14ac:dyDescent="0.2">
      <c r="A279" s="60"/>
    </row>
    <row r="280" spans="1:1" x14ac:dyDescent="0.2">
      <c r="A280" s="60"/>
    </row>
    <row r="281" spans="1:1" x14ac:dyDescent="0.2">
      <c r="A281" s="60"/>
    </row>
    <row r="282" spans="1:1" x14ac:dyDescent="0.2">
      <c r="A282" s="60"/>
    </row>
    <row r="283" spans="1:1" x14ac:dyDescent="0.2">
      <c r="A283" s="60"/>
    </row>
    <row r="284" spans="1:1" x14ac:dyDescent="0.2">
      <c r="A284" s="60"/>
    </row>
    <row r="285" spans="1:1" x14ac:dyDescent="0.2">
      <c r="A285" s="60"/>
    </row>
    <row r="286" spans="1:1" x14ac:dyDescent="0.2">
      <c r="A286" s="60"/>
    </row>
    <row r="287" spans="1:1" x14ac:dyDescent="0.2">
      <c r="A287" s="60"/>
    </row>
    <row r="288" spans="1:1" x14ac:dyDescent="0.2">
      <c r="A288" s="60"/>
    </row>
    <row r="289" spans="1:1" x14ac:dyDescent="0.2">
      <c r="A289" s="60"/>
    </row>
    <row r="290" spans="1:1" x14ac:dyDescent="0.2">
      <c r="A290" s="60"/>
    </row>
    <row r="291" spans="1:1" x14ac:dyDescent="0.2">
      <c r="A291" s="60"/>
    </row>
    <row r="292" spans="1:1" x14ac:dyDescent="0.2">
      <c r="A292" s="60"/>
    </row>
    <row r="293" spans="1:1" x14ac:dyDescent="0.2">
      <c r="A293" s="60"/>
    </row>
    <row r="294" spans="1:1" x14ac:dyDescent="0.2">
      <c r="A294" s="60"/>
    </row>
    <row r="295" spans="1:1" x14ac:dyDescent="0.2">
      <c r="A295" s="60"/>
    </row>
    <row r="296" spans="1:1" x14ac:dyDescent="0.2">
      <c r="A296" s="60"/>
    </row>
    <row r="297" spans="1:1" x14ac:dyDescent="0.2">
      <c r="A297" s="60"/>
    </row>
    <row r="298" spans="1:1" x14ac:dyDescent="0.2">
      <c r="A298" s="60"/>
    </row>
    <row r="299" spans="1:1" x14ac:dyDescent="0.2">
      <c r="A299" s="60"/>
    </row>
    <row r="300" spans="1:1" x14ac:dyDescent="0.2">
      <c r="A300" s="60"/>
    </row>
    <row r="301" spans="1:1" x14ac:dyDescent="0.2">
      <c r="A301" s="60"/>
    </row>
    <row r="302" spans="1:1" x14ac:dyDescent="0.2">
      <c r="A302" s="60"/>
    </row>
    <row r="303" spans="1:1" x14ac:dyDescent="0.2">
      <c r="A303" s="60"/>
    </row>
    <row r="304" spans="1:1" x14ac:dyDescent="0.2">
      <c r="A304" s="60"/>
    </row>
    <row r="305" spans="1:1" x14ac:dyDescent="0.2">
      <c r="A305" s="60"/>
    </row>
    <row r="306" spans="1:1" x14ac:dyDescent="0.2">
      <c r="A306" s="60"/>
    </row>
    <row r="307" spans="1:1" x14ac:dyDescent="0.2">
      <c r="A307" s="60"/>
    </row>
    <row r="308" spans="1:1" x14ac:dyDescent="0.2">
      <c r="A308" s="60"/>
    </row>
    <row r="309" spans="1:1" x14ac:dyDescent="0.2">
      <c r="A309" s="60"/>
    </row>
    <row r="310" spans="1:1" x14ac:dyDescent="0.2">
      <c r="A310" s="60"/>
    </row>
    <row r="311" spans="1:1" x14ac:dyDescent="0.2">
      <c r="A311" s="60"/>
    </row>
    <row r="312" spans="1:1" x14ac:dyDescent="0.2">
      <c r="A312" s="60"/>
    </row>
    <row r="313" spans="1:1" x14ac:dyDescent="0.2">
      <c r="A313" s="60"/>
    </row>
    <row r="314" spans="1:1" x14ac:dyDescent="0.2">
      <c r="A314" s="60"/>
    </row>
    <row r="315" spans="1:1" x14ac:dyDescent="0.2">
      <c r="A315" s="60"/>
    </row>
    <row r="316" spans="1:1" x14ac:dyDescent="0.2">
      <c r="A316" s="60"/>
    </row>
    <row r="317" spans="1:1" x14ac:dyDescent="0.2">
      <c r="A317" s="60"/>
    </row>
    <row r="318" spans="1:1" x14ac:dyDescent="0.2">
      <c r="A318" s="60"/>
    </row>
    <row r="319" spans="1:1" x14ac:dyDescent="0.2">
      <c r="A319" s="60"/>
    </row>
    <row r="320" spans="1:1" x14ac:dyDescent="0.2">
      <c r="A320" s="60"/>
    </row>
    <row r="321" spans="1:1" x14ac:dyDescent="0.2">
      <c r="A321" s="60"/>
    </row>
    <row r="322" spans="1:1" x14ac:dyDescent="0.2">
      <c r="A322" s="60"/>
    </row>
    <row r="323" spans="1:1" x14ac:dyDescent="0.2">
      <c r="A323" s="60"/>
    </row>
    <row r="324" spans="1:1" x14ac:dyDescent="0.2">
      <c r="A324" s="60"/>
    </row>
    <row r="325" spans="1:1" x14ac:dyDescent="0.2">
      <c r="A325" s="60"/>
    </row>
    <row r="326" spans="1:1" x14ac:dyDescent="0.2">
      <c r="A326" s="60"/>
    </row>
    <row r="327" spans="1:1" x14ac:dyDescent="0.2">
      <c r="A327" s="60"/>
    </row>
    <row r="328" spans="1:1" x14ac:dyDescent="0.2">
      <c r="A328" s="60"/>
    </row>
    <row r="329" spans="1:1" x14ac:dyDescent="0.2">
      <c r="A329" s="60"/>
    </row>
    <row r="330" spans="1:1" x14ac:dyDescent="0.2">
      <c r="A330" s="60"/>
    </row>
    <row r="331" spans="1:1" x14ac:dyDescent="0.2">
      <c r="A331" s="60"/>
    </row>
    <row r="332" spans="1:1" x14ac:dyDescent="0.2">
      <c r="A332" s="60"/>
    </row>
    <row r="333" spans="1:1" x14ac:dyDescent="0.2">
      <c r="A333" s="60"/>
    </row>
    <row r="334" spans="1:1" x14ac:dyDescent="0.2">
      <c r="A334" s="60"/>
    </row>
    <row r="335" spans="1:1" x14ac:dyDescent="0.2">
      <c r="A335" s="60"/>
    </row>
    <row r="336" spans="1:1" x14ac:dyDescent="0.2">
      <c r="A336" s="60"/>
    </row>
    <row r="337" spans="1:1" x14ac:dyDescent="0.2">
      <c r="A337" s="60"/>
    </row>
    <row r="338" spans="1:1" x14ac:dyDescent="0.2">
      <c r="A338" s="60"/>
    </row>
    <row r="339" spans="1:1" x14ac:dyDescent="0.2">
      <c r="A339" s="60"/>
    </row>
    <row r="340" spans="1:1" x14ac:dyDescent="0.2">
      <c r="A340" s="60"/>
    </row>
    <row r="341" spans="1:1" x14ac:dyDescent="0.2">
      <c r="A341" s="60"/>
    </row>
    <row r="342" spans="1:1" x14ac:dyDescent="0.2">
      <c r="A342" s="60"/>
    </row>
    <row r="343" spans="1:1" x14ac:dyDescent="0.2">
      <c r="A343" s="60"/>
    </row>
    <row r="344" spans="1:1" x14ac:dyDescent="0.2">
      <c r="A344" s="60"/>
    </row>
    <row r="345" spans="1:1" x14ac:dyDescent="0.2">
      <c r="A345" s="60"/>
    </row>
    <row r="346" spans="1:1" x14ac:dyDescent="0.2">
      <c r="A346" s="60"/>
    </row>
    <row r="347" spans="1:1" x14ac:dyDescent="0.2">
      <c r="A347" s="60"/>
    </row>
    <row r="348" spans="1:1" x14ac:dyDescent="0.2">
      <c r="A348" s="60"/>
    </row>
    <row r="349" spans="1:1" x14ac:dyDescent="0.2">
      <c r="A349" s="60"/>
    </row>
    <row r="350" spans="1:1" x14ac:dyDescent="0.2">
      <c r="A350" s="60"/>
    </row>
    <row r="351" spans="1:1" x14ac:dyDescent="0.2">
      <c r="A351" s="60"/>
    </row>
    <row r="352" spans="1:1" x14ac:dyDescent="0.2">
      <c r="A352" s="60"/>
    </row>
    <row r="353" spans="1:1" x14ac:dyDescent="0.2">
      <c r="A353" s="60"/>
    </row>
    <row r="354" spans="1:1" x14ac:dyDescent="0.2">
      <c r="A354" s="60"/>
    </row>
    <row r="355" spans="1:1" x14ac:dyDescent="0.2">
      <c r="A355" s="60"/>
    </row>
    <row r="356" spans="1:1" x14ac:dyDescent="0.2">
      <c r="A356" s="60"/>
    </row>
    <row r="357" spans="1:1" x14ac:dyDescent="0.2">
      <c r="A357" s="60"/>
    </row>
    <row r="358" spans="1:1" x14ac:dyDescent="0.2">
      <c r="A358" s="60"/>
    </row>
    <row r="359" spans="1:1" x14ac:dyDescent="0.2">
      <c r="A359" s="60"/>
    </row>
    <row r="360" spans="1:1" x14ac:dyDescent="0.2">
      <c r="A360" s="60"/>
    </row>
    <row r="361" spans="1:1" x14ac:dyDescent="0.2">
      <c r="A361" s="60"/>
    </row>
    <row r="362" spans="1:1" x14ac:dyDescent="0.2">
      <c r="A362" s="60"/>
    </row>
    <row r="363" spans="1:1" x14ac:dyDescent="0.2">
      <c r="A363" s="60"/>
    </row>
    <row r="364" spans="1:1" x14ac:dyDescent="0.2">
      <c r="A364" s="60"/>
    </row>
    <row r="365" spans="1:1" x14ac:dyDescent="0.2">
      <c r="A365" s="60"/>
    </row>
    <row r="366" spans="1:1" x14ac:dyDescent="0.2">
      <c r="A366" s="60"/>
    </row>
    <row r="367" spans="1:1" x14ac:dyDescent="0.2">
      <c r="A367" s="60"/>
    </row>
    <row r="368" spans="1:1" x14ac:dyDescent="0.2">
      <c r="A368" s="60"/>
    </row>
    <row r="369" spans="1:1" x14ac:dyDescent="0.2">
      <c r="A369" s="60"/>
    </row>
    <row r="370" spans="1:1" x14ac:dyDescent="0.2">
      <c r="A370" s="60"/>
    </row>
    <row r="371" spans="1:1" x14ac:dyDescent="0.2">
      <c r="A371" s="60"/>
    </row>
    <row r="372" spans="1:1" x14ac:dyDescent="0.2">
      <c r="A372" s="60"/>
    </row>
    <row r="373" spans="1:1" x14ac:dyDescent="0.2">
      <c r="A373" s="60"/>
    </row>
    <row r="374" spans="1:1" x14ac:dyDescent="0.2">
      <c r="A374" s="60"/>
    </row>
    <row r="375" spans="1:1" x14ac:dyDescent="0.2">
      <c r="A375" s="60"/>
    </row>
    <row r="376" spans="1:1" x14ac:dyDescent="0.2">
      <c r="A376" s="60"/>
    </row>
    <row r="377" spans="1:1" x14ac:dyDescent="0.2">
      <c r="A377" s="60"/>
    </row>
    <row r="378" spans="1:1" x14ac:dyDescent="0.2">
      <c r="A378" s="60"/>
    </row>
    <row r="379" spans="1:1" x14ac:dyDescent="0.2">
      <c r="A379" s="60"/>
    </row>
    <row r="380" spans="1:1" x14ac:dyDescent="0.2">
      <c r="A380" s="60"/>
    </row>
    <row r="381" spans="1:1" x14ac:dyDescent="0.2">
      <c r="A381" s="60"/>
    </row>
    <row r="382" spans="1:1" x14ac:dyDescent="0.2">
      <c r="A382" s="60"/>
    </row>
    <row r="383" spans="1:1" x14ac:dyDescent="0.2">
      <c r="A383" s="60"/>
    </row>
    <row r="384" spans="1:1" x14ac:dyDescent="0.2">
      <c r="A384" s="60"/>
    </row>
    <row r="385" spans="1:1" x14ac:dyDescent="0.2">
      <c r="A385" s="60"/>
    </row>
    <row r="386" spans="1:1" x14ac:dyDescent="0.2">
      <c r="A386" s="60"/>
    </row>
    <row r="387" spans="1:1" x14ac:dyDescent="0.2">
      <c r="A387" s="60"/>
    </row>
    <row r="388" spans="1:1" x14ac:dyDescent="0.2">
      <c r="A388" s="60"/>
    </row>
    <row r="389" spans="1:1" x14ac:dyDescent="0.2">
      <c r="A389" s="60"/>
    </row>
    <row r="390" spans="1:1" x14ac:dyDescent="0.2">
      <c r="A390" s="60"/>
    </row>
    <row r="391" spans="1:1" x14ac:dyDescent="0.2">
      <c r="A391" s="60"/>
    </row>
    <row r="392" spans="1:1" x14ac:dyDescent="0.2">
      <c r="A392" s="60"/>
    </row>
    <row r="393" spans="1:1" x14ac:dyDescent="0.2">
      <c r="A393" s="60"/>
    </row>
    <row r="394" spans="1:1" x14ac:dyDescent="0.2">
      <c r="A394" s="60"/>
    </row>
    <row r="395" spans="1:1" x14ac:dyDescent="0.2">
      <c r="A395" s="60"/>
    </row>
    <row r="396" spans="1:1" x14ac:dyDescent="0.2">
      <c r="A396" s="60"/>
    </row>
    <row r="397" spans="1:1" x14ac:dyDescent="0.2">
      <c r="A397" s="60"/>
    </row>
    <row r="398" spans="1:1" x14ac:dyDescent="0.2">
      <c r="A398" s="60"/>
    </row>
    <row r="399" spans="1:1" x14ac:dyDescent="0.2">
      <c r="A399" s="60"/>
    </row>
    <row r="400" spans="1:1" x14ac:dyDescent="0.2">
      <c r="A400" s="60"/>
    </row>
    <row r="401" spans="1:1" x14ac:dyDescent="0.2">
      <c r="A401" s="60"/>
    </row>
    <row r="402" spans="1:1" x14ac:dyDescent="0.2">
      <c r="A402" s="60"/>
    </row>
    <row r="403" spans="1:1" x14ac:dyDescent="0.2">
      <c r="A403" s="60"/>
    </row>
    <row r="404" spans="1:1" x14ac:dyDescent="0.2">
      <c r="A404" s="60"/>
    </row>
    <row r="405" spans="1:1" x14ac:dyDescent="0.2">
      <c r="A405" s="60"/>
    </row>
    <row r="406" spans="1:1" x14ac:dyDescent="0.2">
      <c r="A406" s="60"/>
    </row>
    <row r="407" spans="1:1" x14ac:dyDescent="0.2">
      <c r="A407" s="60"/>
    </row>
    <row r="408" spans="1:1" x14ac:dyDescent="0.2">
      <c r="A408" s="60"/>
    </row>
    <row r="409" spans="1:1" x14ac:dyDescent="0.2">
      <c r="A409" s="60"/>
    </row>
    <row r="410" spans="1:1" x14ac:dyDescent="0.2">
      <c r="A410" s="60"/>
    </row>
    <row r="411" spans="1:1" x14ac:dyDescent="0.2">
      <c r="A411" s="60"/>
    </row>
    <row r="412" spans="1:1" x14ac:dyDescent="0.2">
      <c r="A412" s="60"/>
    </row>
    <row r="413" spans="1:1" x14ac:dyDescent="0.2">
      <c r="A413" s="60"/>
    </row>
    <row r="414" spans="1:1" x14ac:dyDescent="0.2">
      <c r="A414" s="60"/>
    </row>
    <row r="415" spans="1:1" x14ac:dyDescent="0.2">
      <c r="A415" s="60"/>
    </row>
    <row r="416" spans="1:1" x14ac:dyDescent="0.2">
      <c r="A416" s="60"/>
    </row>
    <row r="417" spans="1:1" x14ac:dyDescent="0.2">
      <c r="A417" s="60"/>
    </row>
    <row r="418" spans="1:1" x14ac:dyDescent="0.2">
      <c r="A418" s="60"/>
    </row>
    <row r="419" spans="1:1" x14ac:dyDescent="0.2">
      <c r="A419" s="60"/>
    </row>
    <row r="420" spans="1:1" x14ac:dyDescent="0.2">
      <c r="A420" s="60"/>
    </row>
    <row r="421" spans="1:1" x14ac:dyDescent="0.2">
      <c r="A421" s="60"/>
    </row>
    <row r="422" spans="1:1" x14ac:dyDescent="0.2">
      <c r="A422" s="60"/>
    </row>
    <row r="423" spans="1:1" x14ac:dyDescent="0.2">
      <c r="A423" s="60"/>
    </row>
    <row r="424" spans="1:1" x14ac:dyDescent="0.2">
      <c r="A424" s="60"/>
    </row>
    <row r="425" spans="1:1" x14ac:dyDescent="0.2">
      <c r="A425" s="60"/>
    </row>
    <row r="426" spans="1:1" x14ac:dyDescent="0.2">
      <c r="A426" s="60"/>
    </row>
    <row r="427" spans="1:1" x14ac:dyDescent="0.2">
      <c r="A427" s="60"/>
    </row>
    <row r="428" spans="1:1" x14ac:dyDescent="0.2">
      <c r="A428" s="60"/>
    </row>
    <row r="429" spans="1:1" x14ac:dyDescent="0.2">
      <c r="A429" s="60"/>
    </row>
    <row r="430" spans="1:1" x14ac:dyDescent="0.2">
      <c r="A430" s="60"/>
    </row>
    <row r="431" spans="1:1" x14ac:dyDescent="0.2">
      <c r="A431" s="60"/>
    </row>
    <row r="432" spans="1:1" x14ac:dyDescent="0.2">
      <c r="A432" s="60"/>
    </row>
    <row r="433" spans="1:1" x14ac:dyDescent="0.2">
      <c r="A433" s="60"/>
    </row>
    <row r="434" spans="1:1" x14ac:dyDescent="0.2">
      <c r="A434" s="60"/>
    </row>
    <row r="435" spans="1:1" x14ac:dyDescent="0.2">
      <c r="A435" s="60"/>
    </row>
    <row r="436" spans="1:1" x14ac:dyDescent="0.2">
      <c r="A436" s="60"/>
    </row>
    <row r="437" spans="1:1" x14ac:dyDescent="0.2">
      <c r="A437" s="60"/>
    </row>
    <row r="438" spans="1:1" x14ac:dyDescent="0.2">
      <c r="A438" s="60"/>
    </row>
    <row r="439" spans="1:1" x14ac:dyDescent="0.2">
      <c r="A439" s="60"/>
    </row>
    <row r="440" spans="1:1" x14ac:dyDescent="0.2">
      <c r="A440" s="60"/>
    </row>
    <row r="441" spans="1:1" x14ac:dyDescent="0.2">
      <c r="A441" s="60"/>
    </row>
    <row r="442" spans="1:1" x14ac:dyDescent="0.2">
      <c r="A442" s="60"/>
    </row>
    <row r="443" spans="1:1" x14ac:dyDescent="0.2">
      <c r="A443" s="60"/>
    </row>
    <row r="444" spans="1:1" x14ac:dyDescent="0.2">
      <c r="A444" s="60"/>
    </row>
    <row r="445" spans="1:1" x14ac:dyDescent="0.2">
      <c r="A445" s="60"/>
    </row>
    <row r="446" spans="1:1" x14ac:dyDescent="0.2">
      <c r="A446" s="60"/>
    </row>
    <row r="447" spans="1:1" x14ac:dyDescent="0.2">
      <c r="A447" s="60"/>
    </row>
    <row r="448" spans="1:1" x14ac:dyDescent="0.2">
      <c r="A448" s="60"/>
    </row>
    <row r="449" spans="1:1" x14ac:dyDescent="0.2">
      <c r="A449" s="60"/>
    </row>
    <row r="450" spans="1:1" x14ac:dyDescent="0.2">
      <c r="A450" s="60"/>
    </row>
    <row r="451" spans="1:1" x14ac:dyDescent="0.2">
      <c r="A451" s="60"/>
    </row>
    <row r="452" spans="1:1" x14ac:dyDescent="0.2">
      <c r="A452" s="60"/>
    </row>
    <row r="453" spans="1:1" x14ac:dyDescent="0.2">
      <c r="A453" s="60"/>
    </row>
    <row r="454" spans="1:1" x14ac:dyDescent="0.2">
      <c r="A454" s="60"/>
    </row>
    <row r="455" spans="1:1" x14ac:dyDescent="0.2">
      <c r="A455" s="60"/>
    </row>
    <row r="456" spans="1:1" x14ac:dyDescent="0.2">
      <c r="A456" s="60"/>
    </row>
    <row r="457" spans="1:1" x14ac:dyDescent="0.2">
      <c r="A457" s="60"/>
    </row>
    <row r="458" spans="1:1" x14ac:dyDescent="0.2">
      <c r="A458" s="60"/>
    </row>
    <row r="459" spans="1:1" x14ac:dyDescent="0.2">
      <c r="A459" s="60"/>
    </row>
    <row r="460" spans="1:1" x14ac:dyDescent="0.2">
      <c r="A460" s="60"/>
    </row>
    <row r="461" spans="1:1" x14ac:dyDescent="0.2">
      <c r="A461" s="60"/>
    </row>
    <row r="462" spans="1:1" x14ac:dyDescent="0.2">
      <c r="A462" s="60"/>
    </row>
    <row r="463" spans="1:1" x14ac:dyDescent="0.2">
      <c r="A463" s="60"/>
    </row>
    <row r="464" spans="1:1" x14ac:dyDescent="0.2">
      <c r="A464" s="60"/>
    </row>
    <row r="465" spans="1:1" x14ac:dyDescent="0.2">
      <c r="A465" s="60"/>
    </row>
    <row r="466" spans="1:1" x14ac:dyDescent="0.2">
      <c r="A466" s="60"/>
    </row>
    <row r="467" spans="1:1" x14ac:dyDescent="0.2">
      <c r="A467" s="60"/>
    </row>
    <row r="468" spans="1:1" x14ac:dyDescent="0.2">
      <c r="A468" s="60"/>
    </row>
    <row r="469" spans="1:1" x14ac:dyDescent="0.2">
      <c r="A469" s="60"/>
    </row>
    <row r="470" spans="1:1" x14ac:dyDescent="0.2">
      <c r="A470" s="60"/>
    </row>
    <row r="471" spans="1:1" x14ac:dyDescent="0.2">
      <c r="A471" s="60"/>
    </row>
    <row r="472" spans="1:1" x14ac:dyDescent="0.2">
      <c r="A472" s="60"/>
    </row>
    <row r="473" spans="1:1" x14ac:dyDescent="0.2">
      <c r="A473" s="60"/>
    </row>
    <row r="474" spans="1:1" x14ac:dyDescent="0.2">
      <c r="A474" s="60"/>
    </row>
    <row r="475" spans="1:1" x14ac:dyDescent="0.2">
      <c r="A475" s="60"/>
    </row>
    <row r="476" spans="1:1" x14ac:dyDescent="0.2">
      <c r="A476" s="60"/>
    </row>
    <row r="477" spans="1:1" x14ac:dyDescent="0.2">
      <c r="A477" s="60"/>
    </row>
    <row r="478" spans="1:1" x14ac:dyDescent="0.2">
      <c r="A478" s="60"/>
    </row>
    <row r="479" spans="1:1" x14ac:dyDescent="0.2">
      <c r="A479" s="60"/>
    </row>
    <row r="480" spans="1:1" x14ac:dyDescent="0.2">
      <c r="A480" s="60"/>
    </row>
    <row r="481" spans="1:1" x14ac:dyDescent="0.2">
      <c r="A481" s="60"/>
    </row>
    <row r="482" spans="1:1" x14ac:dyDescent="0.2">
      <c r="A482" s="60"/>
    </row>
    <row r="483" spans="1:1" x14ac:dyDescent="0.2">
      <c r="A483" s="60"/>
    </row>
    <row r="484" spans="1:1" x14ac:dyDescent="0.2">
      <c r="A484" s="60"/>
    </row>
    <row r="485" spans="1:1" x14ac:dyDescent="0.2">
      <c r="A485" s="60"/>
    </row>
    <row r="486" spans="1:1" x14ac:dyDescent="0.2">
      <c r="A486" s="60"/>
    </row>
    <row r="487" spans="1:1" x14ac:dyDescent="0.2">
      <c r="A487" s="60"/>
    </row>
    <row r="488" spans="1:1" x14ac:dyDescent="0.2">
      <c r="A488" s="60"/>
    </row>
    <row r="489" spans="1:1" x14ac:dyDescent="0.2">
      <c r="A489" s="60"/>
    </row>
    <row r="490" spans="1:1" x14ac:dyDescent="0.2">
      <c r="A490" s="60"/>
    </row>
    <row r="491" spans="1:1" x14ac:dyDescent="0.2">
      <c r="A491" s="60"/>
    </row>
    <row r="492" spans="1:1" x14ac:dyDescent="0.2">
      <c r="A492" s="60"/>
    </row>
    <row r="493" spans="1:1" x14ac:dyDescent="0.2">
      <c r="A493" s="60"/>
    </row>
    <row r="494" spans="1:1" x14ac:dyDescent="0.2">
      <c r="A494" s="60"/>
    </row>
    <row r="495" spans="1:1" x14ac:dyDescent="0.2">
      <c r="A495" s="60"/>
    </row>
    <row r="496" spans="1:1" x14ac:dyDescent="0.2">
      <c r="A496" s="60"/>
    </row>
    <row r="497" spans="1:1" x14ac:dyDescent="0.2">
      <c r="A497" s="60"/>
    </row>
    <row r="498" spans="1:1" x14ac:dyDescent="0.2">
      <c r="A498" s="60"/>
    </row>
    <row r="499" spans="1:1" x14ac:dyDescent="0.2">
      <c r="A499" s="60"/>
    </row>
    <row r="500" spans="1:1" x14ac:dyDescent="0.2">
      <c r="A500" s="60"/>
    </row>
    <row r="501" spans="1:1" x14ac:dyDescent="0.2">
      <c r="A501" s="60"/>
    </row>
    <row r="502" spans="1:1" x14ac:dyDescent="0.2">
      <c r="A502" s="60"/>
    </row>
    <row r="503" spans="1:1" x14ac:dyDescent="0.2">
      <c r="A503" s="60"/>
    </row>
    <row r="504" spans="1:1" x14ac:dyDescent="0.2">
      <c r="A504" s="60"/>
    </row>
    <row r="505" spans="1:1" x14ac:dyDescent="0.2">
      <c r="A505" s="60"/>
    </row>
    <row r="506" spans="1:1" x14ac:dyDescent="0.2">
      <c r="A506" s="60"/>
    </row>
    <row r="507" spans="1:1" x14ac:dyDescent="0.2">
      <c r="A507" s="60"/>
    </row>
    <row r="508" spans="1:1" x14ac:dyDescent="0.2">
      <c r="A508" s="60"/>
    </row>
    <row r="509" spans="1:1" x14ac:dyDescent="0.2">
      <c r="A509" s="60"/>
    </row>
    <row r="510" spans="1:1" x14ac:dyDescent="0.2">
      <c r="A510" s="60"/>
    </row>
    <row r="511" spans="1:1" x14ac:dyDescent="0.2">
      <c r="A511" s="60"/>
    </row>
    <row r="512" spans="1:1" x14ac:dyDescent="0.2">
      <c r="A512" s="60"/>
    </row>
    <row r="513" spans="1:1" x14ac:dyDescent="0.2">
      <c r="A513" s="60"/>
    </row>
    <row r="514" spans="1:1" x14ac:dyDescent="0.2">
      <c r="A514" s="60"/>
    </row>
    <row r="515" spans="1:1" x14ac:dyDescent="0.2">
      <c r="A515" s="60"/>
    </row>
    <row r="516" spans="1:1" x14ac:dyDescent="0.2">
      <c r="A516" s="60"/>
    </row>
    <row r="517" spans="1:1" x14ac:dyDescent="0.2">
      <c r="A517" s="60"/>
    </row>
    <row r="518" spans="1:1" x14ac:dyDescent="0.2">
      <c r="A518" s="60"/>
    </row>
    <row r="519" spans="1:1" x14ac:dyDescent="0.2">
      <c r="A519" s="60"/>
    </row>
    <row r="520" spans="1:1" x14ac:dyDescent="0.2">
      <c r="A520" s="60"/>
    </row>
    <row r="521" spans="1:1" x14ac:dyDescent="0.2">
      <c r="A521" s="60"/>
    </row>
    <row r="522" spans="1:1" x14ac:dyDescent="0.2">
      <c r="A522" s="60"/>
    </row>
    <row r="523" spans="1:1" x14ac:dyDescent="0.2">
      <c r="A523" s="60"/>
    </row>
    <row r="524" spans="1:1" x14ac:dyDescent="0.2">
      <c r="A524" s="60"/>
    </row>
    <row r="525" spans="1:1" x14ac:dyDescent="0.2">
      <c r="A525" s="60"/>
    </row>
    <row r="526" spans="1:1" x14ac:dyDescent="0.2">
      <c r="A526" s="60"/>
    </row>
    <row r="527" spans="1:1" x14ac:dyDescent="0.2">
      <c r="A527" s="60"/>
    </row>
    <row r="528" spans="1:1" x14ac:dyDescent="0.2">
      <c r="A528" s="60"/>
    </row>
    <row r="529" spans="1:1" x14ac:dyDescent="0.2">
      <c r="A529" s="60"/>
    </row>
    <row r="530" spans="1:1" x14ac:dyDescent="0.2">
      <c r="A530" s="60"/>
    </row>
    <row r="531" spans="1:1" x14ac:dyDescent="0.2">
      <c r="A531" s="60"/>
    </row>
    <row r="532" spans="1:1" x14ac:dyDescent="0.2">
      <c r="A532" s="60"/>
    </row>
    <row r="533" spans="1:1" x14ac:dyDescent="0.2">
      <c r="A533" s="60"/>
    </row>
    <row r="534" spans="1:1" x14ac:dyDescent="0.2">
      <c r="A534" s="60"/>
    </row>
    <row r="535" spans="1:1" x14ac:dyDescent="0.2">
      <c r="A535" s="60"/>
    </row>
    <row r="536" spans="1:1" x14ac:dyDescent="0.2">
      <c r="A536" s="60"/>
    </row>
    <row r="537" spans="1:1" x14ac:dyDescent="0.2">
      <c r="A537" s="60"/>
    </row>
    <row r="538" spans="1:1" x14ac:dyDescent="0.2">
      <c r="A538" s="60"/>
    </row>
    <row r="539" spans="1:1" x14ac:dyDescent="0.2">
      <c r="A539" s="60"/>
    </row>
    <row r="540" spans="1:1" x14ac:dyDescent="0.2">
      <c r="A540" s="60"/>
    </row>
    <row r="541" spans="1:1" x14ac:dyDescent="0.2">
      <c r="A541" s="60"/>
    </row>
    <row r="542" spans="1:1" x14ac:dyDescent="0.2">
      <c r="A542" s="60"/>
    </row>
    <row r="543" spans="1:1" x14ac:dyDescent="0.2">
      <c r="A543" s="60"/>
    </row>
    <row r="544" spans="1:1" x14ac:dyDescent="0.2">
      <c r="A544" s="60"/>
    </row>
    <row r="545" spans="1:1" x14ac:dyDescent="0.2">
      <c r="A545" s="60"/>
    </row>
    <row r="546" spans="1:1" x14ac:dyDescent="0.2">
      <c r="A546" s="60"/>
    </row>
    <row r="547" spans="1:1" x14ac:dyDescent="0.2">
      <c r="A547" s="60"/>
    </row>
    <row r="548" spans="1:1" x14ac:dyDescent="0.2">
      <c r="A548" s="60"/>
    </row>
    <row r="549" spans="1:1" x14ac:dyDescent="0.2">
      <c r="A549" s="60"/>
    </row>
    <row r="550" spans="1:1" x14ac:dyDescent="0.2">
      <c r="A550" s="60"/>
    </row>
    <row r="551" spans="1:1" x14ac:dyDescent="0.2">
      <c r="A551" s="60"/>
    </row>
    <row r="552" spans="1:1" x14ac:dyDescent="0.2">
      <c r="A552" s="60"/>
    </row>
    <row r="553" spans="1:1" x14ac:dyDescent="0.2">
      <c r="A553" s="60"/>
    </row>
    <row r="554" spans="1:1" x14ac:dyDescent="0.2">
      <c r="A554" s="60"/>
    </row>
    <row r="555" spans="1:1" x14ac:dyDescent="0.2">
      <c r="A555" s="60"/>
    </row>
    <row r="556" spans="1:1" x14ac:dyDescent="0.2">
      <c r="A556" s="60"/>
    </row>
    <row r="557" spans="1:1" x14ac:dyDescent="0.2">
      <c r="A557" s="60"/>
    </row>
    <row r="558" spans="1:1" x14ac:dyDescent="0.2">
      <c r="A558" s="60"/>
    </row>
    <row r="559" spans="1:1" x14ac:dyDescent="0.2">
      <c r="A559" s="60"/>
    </row>
    <row r="560" spans="1:1" x14ac:dyDescent="0.2">
      <c r="A560" s="60"/>
    </row>
    <row r="561" spans="1:1" x14ac:dyDescent="0.2">
      <c r="A561" s="60"/>
    </row>
    <row r="562" spans="1:1" x14ac:dyDescent="0.2">
      <c r="A562" s="60"/>
    </row>
    <row r="563" spans="1:1" x14ac:dyDescent="0.2">
      <c r="A563" s="60"/>
    </row>
    <row r="564" spans="1:1" x14ac:dyDescent="0.2">
      <c r="A564" s="60"/>
    </row>
    <row r="565" spans="1:1" x14ac:dyDescent="0.2">
      <c r="A565" s="60"/>
    </row>
    <row r="566" spans="1:1" x14ac:dyDescent="0.2">
      <c r="A566" s="60"/>
    </row>
    <row r="567" spans="1:1" x14ac:dyDescent="0.2">
      <c r="A567" s="60"/>
    </row>
    <row r="568" spans="1:1" x14ac:dyDescent="0.2">
      <c r="A568" s="60"/>
    </row>
    <row r="569" spans="1:1" x14ac:dyDescent="0.2">
      <c r="A569" s="60"/>
    </row>
    <row r="570" spans="1:1" x14ac:dyDescent="0.2">
      <c r="A570" s="60"/>
    </row>
    <row r="571" spans="1:1" x14ac:dyDescent="0.2">
      <c r="A571" s="60"/>
    </row>
    <row r="572" spans="1:1" x14ac:dyDescent="0.2">
      <c r="A572" s="60"/>
    </row>
    <row r="573" spans="1:1" x14ac:dyDescent="0.2">
      <c r="A573" s="60"/>
    </row>
    <row r="574" spans="1:1" x14ac:dyDescent="0.2">
      <c r="A574" s="60"/>
    </row>
    <row r="575" spans="1:1" x14ac:dyDescent="0.2">
      <c r="A575" s="60"/>
    </row>
    <row r="576" spans="1:1" x14ac:dyDescent="0.2">
      <c r="A576" s="60"/>
    </row>
    <row r="577" spans="1:1" x14ac:dyDescent="0.2">
      <c r="A577" s="60"/>
    </row>
    <row r="578" spans="1:1" x14ac:dyDescent="0.2">
      <c r="A578" s="60"/>
    </row>
    <row r="579" spans="1:1" x14ac:dyDescent="0.2">
      <c r="A579" s="60"/>
    </row>
    <row r="580" spans="1:1" x14ac:dyDescent="0.2">
      <c r="A580" s="60"/>
    </row>
    <row r="581" spans="1:1" x14ac:dyDescent="0.2">
      <c r="A581" s="60"/>
    </row>
    <row r="582" spans="1:1" x14ac:dyDescent="0.2">
      <c r="A582" s="60"/>
    </row>
    <row r="583" spans="1:1" x14ac:dyDescent="0.2">
      <c r="A583" s="60"/>
    </row>
    <row r="584" spans="1:1" x14ac:dyDescent="0.2">
      <c r="A584" s="60"/>
    </row>
    <row r="585" spans="1:1" x14ac:dyDescent="0.2">
      <c r="A585" s="60"/>
    </row>
    <row r="586" spans="1:1" x14ac:dyDescent="0.2">
      <c r="A586" s="60"/>
    </row>
    <row r="587" spans="1:1" x14ac:dyDescent="0.2">
      <c r="A587" s="60"/>
    </row>
    <row r="588" spans="1:1" x14ac:dyDescent="0.2">
      <c r="A588" s="60"/>
    </row>
    <row r="589" spans="1:1" x14ac:dyDescent="0.2">
      <c r="A589" s="60"/>
    </row>
    <row r="590" spans="1:1" x14ac:dyDescent="0.2">
      <c r="A590" s="60"/>
    </row>
    <row r="591" spans="1:1" x14ac:dyDescent="0.2">
      <c r="A591" s="60"/>
    </row>
    <row r="592" spans="1:1" x14ac:dyDescent="0.2">
      <c r="A592" s="60"/>
    </row>
    <row r="593" spans="1:1" x14ac:dyDescent="0.2">
      <c r="A593" s="60"/>
    </row>
    <row r="594" spans="1:1" x14ac:dyDescent="0.2">
      <c r="A594" s="60"/>
    </row>
    <row r="595" spans="1:1" x14ac:dyDescent="0.2">
      <c r="A595" s="60"/>
    </row>
    <row r="596" spans="1:1" x14ac:dyDescent="0.2">
      <c r="A596" s="60"/>
    </row>
    <row r="597" spans="1:1" x14ac:dyDescent="0.2">
      <c r="A597" s="60"/>
    </row>
    <row r="598" spans="1:1" x14ac:dyDescent="0.2">
      <c r="A598" s="60"/>
    </row>
    <row r="599" spans="1:1" x14ac:dyDescent="0.2">
      <c r="A599" s="60"/>
    </row>
    <row r="600" spans="1:1" x14ac:dyDescent="0.2">
      <c r="A600" s="60"/>
    </row>
    <row r="601" spans="1:1" x14ac:dyDescent="0.2">
      <c r="A601" s="60"/>
    </row>
    <row r="602" spans="1:1" x14ac:dyDescent="0.2">
      <c r="A602" s="60"/>
    </row>
    <row r="603" spans="1:1" x14ac:dyDescent="0.2">
      <c r="A603" s="60"/>
    </row>
    <row r="604" spans="1:1" x14ac:dyDescent="0.2">
      <c r="A604" s="60"/>
    </row>
    <row r="605" spans="1:1" x14ac:dyDescent="0.2">
      <c r="A605" s="60"/>
    </row>
    <row r="606" spans="1:1" x14ac:dyDescent="0.2">
      <c r="A606" s="60"/>
    </row>
    <row r="607" spans="1:1" x14ac:dyDescent="0.2">
      <c r="A607" s="60"/>
    </row>
    <row r="608" spans="1:1" x14ac:dyDescent="0.2">
      <c r="A608" s="60"/>
    </row>
    <row r="609" spans="1:1" x14ac:dyDescent="0.2">
      <c r="A609" s="60"/>
    </row>
    <row r="610" spans="1:1" x14ac:dyDescent="0.2">
      <c r="A610" s="60"/>
    </row>
    <row r="611" spans="1:1" x14ac:dyDescent="0.2">
      <c r="A611" s="60"/>
    </row>
    <row r="612" spans="1:1" x14ac:dyDescent="0.2">
      <c r="A612" s="60"/>
    </row>
    <row r="613" spans="1:1" x14ac:dyDescent="0.2">
      <c r="A613" s="60"/>
    </row>
    <row r="614" spans="1:1" x14ac:dyDescent="0.2">
      <c r="A614" s="60"/>
    </row>
    <row r="615" spans="1:1" x14ac:dyDescent="0.2">
      <c r="A615" s="60"/>
    </row>
    <row r="616" spans="1:1" x14ac:dyDescent="0.2">
      <c r="A616" s="60"/>
    </row>
    <row r="617" spans="1:1" x14ac:dyDescent="0.2">
      <c r="A617" s="60"/>
    </row>
    <row r="618" spans="1:1" x14ac:dyDescent="0.2">
      <c r="A618" s="60"/>
    </row>
    <row r="619" spans="1:1" x14ac:dyDescent="0.2">
      <c r="A619" s="60"/>
    </row>
    <row r="620" spans="1:1" x14ac:dyDescent="0.2">
      <c r="A620" s="60"/>
    </row>
    <row r="621" spans="1:1" x14ac:dyDescent="0.2">
      <c r="A621" s="60"/>
    </row>
    <row r="622" spans="1:1" x14ac:dyDescent="0.2">
      <c r="A622" s="60"/>
    </row>
    <row r="623" spans="1:1" x14ac:dyDescent="0.2">
      <c r="A623" s="60"/>
    </row>
    <row r="624" spans="1:1" x14ac:dyDescent="0.2">
      <c r="A624" s="60"/>
    </row>
    <row r="625" spans="1:1" x14ac:dyDescent="0.2">
      <c r="A625" s="60"/>
    </row>
    <row r="626" spans="1:1" x14ac:dyDescent="0.2">
      <c r="A626" s="60"/>
    </row>
    <row r="627" spans="1:1" x14ac:dyDescent="0.2">
      <c r="A627" s="60"/>
    </row>
    <row r="628" spans="1:1" x14ac:dyDescent="0.2">
      <c r="A628" s="60"/>
    </row>
    <row r="629" spans="1:1" x14ac:dyDescent="0.2">
      <c r="A629" s="60"/>
    </row>
    <row r="630" spans="1:1" x14ac:dyDescent="0.2">
      <c r="A630" s="60"/>
    </row>
    <row r="631" spans="1:1" x14ac:dyDescent="0.2">
      <c r="A631" s="60"/>
    </row>
    <row r="632" spans="1:1" x14ac:dyDescent="0.2">
      <c r="A632" s="60"/>
    </row>
    <row r="633" spans="1:1" x14ac:dyDescent="0.2">
      <c r="A633" s="60"/>
    </row>
    <row r="634" spans="1:1" x14ac:dyDescent="0.2">
      <c r="A634" s="60"/>
    </row>
    <row r="635" spans="1:1" x14ac:dyDescent="0.2">
      <c r="A635" s="60"/>
    </row>
    <row r="636" spans="1:1" x14ac:dyDescent="0.2">
      <c r="A636" s="60"/>
    </row>
    <row r="637" spans="1:1" x14ac:dyDescent="0.2">
      <c r="A637" s="60"/>
    </row>
    <row r="638" spans="1:1" x14ac:dyDescent="0.2">
      <c r="A638" s="60"/>
    </row>
    <row r="639" spans="1:1" x14ac:dyDescent="0.2">
      <c r="A639" s="60"/>
    </row>
    <row r="640" spans="1:1" x14ac:dyDescent="0.2">
      <c r="A640" s="60"/>
    </row>
    <row r="641" spans="1:1" x14ac:dyDescent="0.2">
      <c r="A641" s="60"/>
    </row>
    <row r="642" spans="1:1" x14ac:dyDescent="0.2">
      <c r="A642" s="60"/>
    </row>
    <row r="643" spans="1:1" x14ac:dyDescent="0.2">
      <c r="A643" s="60"/>
    </row>
    <row r="644" spans="1:1" x14ac:dyDescent="0.2">
      <c r="A644" s="60"/>
    </row>
    <row r="645" spans="1:1" x14ac:dyDescent="0.2">
      <c r="A645" s="60"/>
    </row>
    <row r="646" spans="1:1" x14ac:dyDescent="0.2">
      <c r="A646" s="60"/>
    </row>
    <row r="647" spans="1:1" x14ac:dyDescent="0.2">
      <c r="A647" s="60"/>
    </row>
    <row r="648" spans="1:1" x14ac:dyDescent="0.2">
      <c r="A648" s="60"/>
    </row>
    <row r="649" spans="1:1" x14ac:dyDescent="0.2">
      <c r="A649" s="60"/>
    </row>
    <row r="650" spans="1:1" x14ac:dyDescent="0.2">
      <c r="A650" s="60"/>
    </row>
    <row r="651" spans="1:1" x14ac:dyDescent="0.2">
      <c r="A651" s="60"/>
    </row>
    <row r="652" spans="1:1" x14ac:dyDescent="0.2">
      <c r="A652" s="60"/>
    </row>
    <row r="653" spans="1:1" x14ac:dyDescent="0.2">
      <c r="A653" s="60"/>
    </row>
    <row r="654" spans="1:1" x14ac:dyDescent="0.2">
      <c r="A654" s="60"/>
    </row>
    <row r="655" spans="1:1" x14ac:dyDescent="0.2">
      <c r="A655" s="60"/>
    </row>
    <row r="656" spans="1:1" x14ac:dyDescent="0.2">
      <c r="A656" s="60"/>
    </row>
    <row r="657" spans="1:1" x14ac:dyDescent="0.2">
      <c r="A657" s="60"/>
    </row>
    <row r="658" spans="1:1" x14ac:dyDescent="0.2">
      <c r="A658" s="60"/>
    </row>
    <row r="659" spans="1:1" x14ac:dyDescent="0.2">
      <c r="A659" s="60"/>
    </row>
    <row r="660" spans="1:1" x14ac:dyDescent="0.2">
      <c r="A660" s="60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5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6" sqref="B6"/>
    </sheetView>
  </sheetViews>
  <sheetFormatPr defaultRowHeight="12.75" x14ac:dyDescent="0.2"/>
  <cols>
    <col min="1" max="1" width="17.85546875" style="52" customWidth="1"/>
    <col min="2" max="2" width="5.7109375" style="52" bestFit="1" customWidth="1"/>
    <col min="3" max="3" width="4.85546875" style="52" bestFit="1" customWidth="1"/>
    <col min="4" max="6" width="5.28515625" style="52" customWidth="1"/>
    <col min="7" max="7" width="6.28515625" style="52" customWidth="1"/>
    <col min="8" max="8" width="5.7109375" style="52" bestFit="1" customWidth="1"/>
    <col min="9" max="9" width="5.7109375" style="52" customWidth="1"/>
    <col min="10" max="10" width="5.140625" style="52" customWidth="1"/>
    <col min="11" max="13" width="5.28515625" style="52" customWidth="1"/>
    <col min="14" max="23" width="6.7109375" style="52" customWidth="1"/>
    <col min="24" max="16384" width="9.140625" style="52"/>
  </cols>
  <sheetData>
    <row r="1" spans="1:14" ht="14.25" x14ac:dyDescent="0.2">
      <c r="A1" s="54" t="s">
        <v>107</v>
      </c>
      <c r="B1" s="54"/>
    </row>
    <row r="2" spans="1:14" s="63" customFormat="1" ht="12.75" customHeight="1" x14ac:dyDescent="0.2">
      <c r="A2" s="31" t="s">
        <v>365</v>
      </c>
      <c r="B2" s="62"/>
      <c r="C2" s="62"/>
      <c r="D2" s="62"/>
      <c r="E2" s="62"/>
      <c r="F2" s="62"/>
      <c r="G2" s="62"/>
      <c r="H2" s="62"/>
      <c r="I2" s="62"/>
      <c r="J2" s="2" t="s">
        <v>101</v>
      </c>
      <c r="L2" s="55" t="s">
        <v>139</v>
      </c>
    </row>
    <row r="3" spans="1:14" s="55" customFormat="1" x14ac:dyDescent="0.2">
      <c r="A3" s="64"/>
      <c r="B3" s="22" t="s">
        <v>108</v>
      </c>
      <c r="C3" s="5" t="s">
        <v>109</v>
      </c>
      <c r="D3" s="22" t="s">
        <v>110</v>
      </c>
      <c r="E3" s="5" t="s">
        <v>111</v>
      </c>
      <c r="F3" s="22" t="s">
        <v>112</v>
      </c>
      <c r="G3" s="22" t="s">
        <v>328</v>
      </c>
      <c r="H3" s="5" t="s">
        <v>329</v>
      </c>
      <c r="I3" s="5" t="s">
        <v>336</v>
      </c>
      <c r="J3" s="22" t="s">
        <v>113</v>
      </c>
      <c r="K3" s="22" t="s">
        <v>114</v>
      </c>
      <c r="L3" s="5" t="s">
        <v>115</v>
      </c>
      <c r="M3" s="22" t="s">
        <v>116</v>
      </c>
    </row>
    <row r="4" spans="1:14" s="55" customFormat="1" x14ac:dyDescent="0.2">
      <c r="A4" s="32" t="s">
        <v>6</v>
      </c>
      <c r="B4" s="33">
        <v>32</v>
      </c>
      <c r="C4" s="34">
        <v>3</v>
      </c>
      <c r="D4" s="35">
        <v>91</v>
      </c>
      <c r="E4" s="33">
        <v>1500</v>
      </c>
      <c r="F4" s="33">
        <v>56</v>
      </c>
      <c r="G4" s="34">
        <v>47497</v>
      </c>
      <c r="H4" s="35">
        <v>12133</v>
      </c>
      <c r="I4" s="34">
        <v>260</v>
      </c>
      <c r="J4" s="33">
        <v>2849</v>
      </c>
      <c r="K4" s="33">
        <v>49</v>
      </c>
      <c r="L4" s="34">
        <v>11</v>
      </c>
      <c r="M4" s="33">
        <v>3605</v>
      </c>
      <c r="N4" s="200"/>
    </row>
    <row r="5" spans="1:14" x14ac:dyDescent="0.2">
      <c r="A5" s="36" t="s">
        <v>7</v>
      </c>
      <c r="B5" s="37">
        <v>0</v>
      </c>
      <c r="C5" s="38">
        <v>0</v>
      </c>
      <c r="D5" s="38">
        <v>1</v>
      </c>
      <c r="E5" s="37">
        <v>33</v>
      </c>
      <c r="F5" s="37">
        <v>0</v>
      </c>
      <c r="G5" s="38">
        <v>45</v>
      </c>
      <c r="H5" s="38">
        <v>54</v>
      </c>
      <c r="I5" s="38">
        <v>3</v>
      </c>
      <c r="J5" s="37">
        <v>28</v>
      </c>
      <c r="K5" s="37">
        <v>1</v>
      </c>
      <c r="L5" s="38">
        <v>0</v>
      </c>
      <c r="M5" s="37">
        <v>4</v>
      </c>
    </row>
    <row r="6" spans="1:14" x14ac:dyDescent="0.2">
      <c r="A6" s="27" t="s">
        <v>8</v>
      </c>
      <c r="B6" s="39">
        <v>0</v>
      </c>
      <c r="C6" s="40">
        <v>0</v>
      </c>
      <c r="D6" s="40">
        <v>0</v>
      </c>
      <c r="E6" s="39">
        <v>0</v>
      </c>
      <c r="F6" s="39">
        <v>0</v>
      </c>
      <c r="G6" s="40">
        <v>0</v>
      </c>
      <c r="H6" s="40">
        <v>0</v>
      </c>
      <c r="I6" s="40">
        <v>0</v>
      </c>
      <c r="J6" s="39">
        <v>1</v>
      </c>
      <c r="K6" s="39">
        <v>0</v>
      </c>
      <c r="L6" s="40">
        <v>0</v>
      </c>
      <c r="M6" s="39">
        <v>0</v>
      </c>
    </row>
    <row r="7" spans="1:14" x14ac:dyDescent="0.2">
      <c r="A7" s="27" t="s">
        <v>9</v>
      </c>
      <c r="B7" s="39">
        <v>0</v>
      </c>
      <c r="C7" s="40">
        <v>0</v>
      </c>
      <c r="D7" s="40">
        <v>0</v>
      </c>
      <c r="E7" s="39">
        <v>4</v>
      </c>
      <c r="F7" s="39">
        <v>0</v>
      </c>
      <c r="G7" s="40">
        <v>1</v>
      </c>
      <c r="H7" s="40">
        <v>1</v>
      </c>
      <c r="I7" s="40">
        <v>1</v>
      </c>
      <c r="J7" s="39">
        <v>3</v>
      </c>
      <c r="K7" s="39">
        <v>0</v>
      </c>
      <c r="L7" s="40">
        <v>0</v>
      </c>
      <c r="M7" s="39">
        <v>0</v>
      </c>
    </row>
    <row r="8" spans="1:14" x14ac:dyDescent="0.2">
      <c r="A8" s="27" t="s">
        <v>10</v>
      </c>
      <c r="B8" s="39">
        <v>0</v>
      </c>
      <c r="C8" s="40">
        <v>0</v>
      </c>
      <c r="D8" s="40">
        <v>0</v>
      </c>
      <c r="E8" s="39">
        <v>0</v>
      </c>
      <c r="F8" s="39">
        <v>0</v>
      </c>
      <c r="G8" s="40">
        <v>0</v>
      </c>
      <c r="H8" s="40">
        <v>1</v>
      </c>
      <c r="I8" s="40">
        <v>0</v>
      </c>
      <c r="J8" s="39">
        <v>2</v>
      </c>
      <c r="K8" s="39">
        <v>0</v>
      </c>
      <c r="L8" s="40">
        <v>0</v>
      </c>
      <c r="M8" s="39">
        <v>0</v>
      </c>
    </row>
    <row r="9" spans="1:14" x14ac:dyDescent="0.2">
      <c r="A9" s="27" t="s">
        <v>11</v>
      </c>
      <c r="B9" s="39">
        <v>0</v>
      </c>
      <c r="C9" s="40">
        <v>0</v>
      </c>
      <c r="D9" s="40">
        <v>0</v>
      </c>
      <c r="E9" s="39">
        <v>8</v>
      </c>
      <c r="F9" s="39">
        <v>0</v>
      </c>
      <c r="G9" s="40">
        <v>2</v>
      </c>
      <c r="H9" s="40">
        <v>2</v>
      </c>
      <c r="I9" s="40">
        <v>2</v>
      </c>
      <c r="J9" s="39">
        <v>3</v>
      </c>
      <c r="K9" s="39">
        <v>0</v>
      </c>
      <c r="L9" s="40">
        <v>0</v>
      </c>
      <c r="M9" s="39">
        <v>0</v>
      </c>
    </row>
    <row r="10" spans="1:14" x14ac:dyDescent="0.2">
      <c r="A10" s="27" t="s">
        <v>12</v>
      </c>
      <c r="B10" s="39">
        <v>0</v>
      </c>
      <c r="C10" s="40">
        <v>0</v>
      </c>
      <c r="D10" s="40">
        <v>1</v>
      </c>
      <c r="E10" s="39">
        <v>9</v>
      </c>
      <c r="F10" s="39">
        <v>0</v>
      </c>
      <c r="G10" s="40">
        <v>7</v>
      </c>
      <c r="H10" s="40">
        <v>0</v>
      </c>
      <c r="I10" s="40">
        <v>0</v>
      </c>
      <c r="J10" s="39">
        <v>13</v>
      </c>
      <c r="K10" s="39">
        <v>1</v>
      </c>
      <c r="L10" s="40">
        <v>0</v>
      </c>
      <c r="M10" s="39">
        <v>0</v>
      </c>
    </row>
    <row r="11" spans="1:14" x14ac:dyDescent="0.2">
      <c r="A11" s="27" t="s">
        <v>13</v>
      </c>
      <c r="B11" s="39">
        <v>0</v>
      </c>
      <c r="C11" s="40">
        <v>0</v>
      </c>
      <c r="D11" s="40">
        <v>0</v>
      </c>
      <c r="E11" s="39">
        <v>7</v>
      </c>
      <c r="F11" s="39">
        <v>0</v>
      </c>
      <c r="G11" s="40">
        <v>0</v>
      </c>
      <c r="H11" s="40">
        <v>28</v>
      </c>
      <c r="I11" s="40">
        <v>0</v>
      </c>
      <c r="J11" s="39">
        <v>4</v>
      </c>
      <c r="K11" s="39">
        <v>0</v>
      </c>
      <c r="L11" s="40">
        <v>0</v>
      </c>
      <c r="M11" s="39">
        <v>0</v>
      </c>
    </row>
    <row r="12" spans="1:14" x14ac:dyDescent="0.2">
      <c r="A12" s="27" t="s">
        <v>14</v>
      </c>
      <c r="B12" s="39">
        <v>0</v>
      </c>
      <c r="C12" s="40">
        <v>0</v>
      </c>
      <c r="D12" s="40">
        <v>0</v>
      </c>
      <c r="E12" s="39">
        <v>3</v>
      </c>
      <c r="F12" s="39">
        <v>0</v>
      </c>
      <c r="G12" s="40">
        <v>34</v>
      </c>
      <c r="H12" s="40">
        <v>15</v>
      </c>
      <c r="I12" s="40">
        <v>0</v>
      </c>
      <c r="J12" s="39">
        <v>0</v>
      </c>
      <c r="K12" s="39">
        <v>0</v>
      </c>
      <c r="L12" s="40">
        <v>0</v>
      </c>
      <c r="M12" s="39">
        <v>4</v>
      </c>
    </row>
    <row r="13" spans="1:14" x14ac:dyDescent="0.2">
      <c r="A13" s="27" t="s">
        <v>15</v>
      </c>
      <c r="B13" s="39">
        <v>0</v>
      </c>
      <c r="C13" s="40">
        <v>0</v>
      </c>
      <c r="D13" s="40">
        <v>0</v>
      </c>
      <c r="E13" s="39">
        <v>2</v>
      </c>
      <c r="F13" s="39">
        <v>0</v>
      </c>
      <c r="G13" s="40">
        <v>1</v>
      </c>
      <c r="H13" s="40">
        <v>7</v>
      </c>
      <c r="I13" s="40">
        <v>0</v>
      </c>
      <c r="J13" s="39">
        <v>2</v>
      </c>
      <c r="K13" s="39">
        <v>0</v>
      </c>
      <c r="L13" s="40">
        <v>0</v>
      </c>
      <c r="M13" s="39">
        <v>0</v>
      </c>
    </row>
    <row r="14" spans="1:14" x14ac:dyDescent="0.2">
      <c r="A14" s="41" t="s">
        <v>16</v>
      </c>
      <c r="B14" s="37">
        <v>1</v>
      </c>
      <c r="C14" s="42">
        <v>0</v>
      </c>
      <c r="D14" s="42">
        <v>1</v>
      </c>
      <c r="E14" s="37">
        <v>63</v>
      </c>
      <c r="F14" s="37">
        <v>1</v>
      </c>
      <c r="G14" s="42">
        <v>621</v>
      </c>
      <c r="H14" s="42">
        <v>159</v>
      </c>
      <c r="I14" s="42">
        <v>3</v>
      </c>
      <c r="J14" s="37">
        <v>139</v>
      </c>
      <c r="K14" s="37">
        <v>2</v>
      </c>
      <c r="L14" s="42">
        <v>1</v>
      </c>
      <c r="M14" s="37">
        <v>26</v>
      </c>
    </row>
    <row r="15" spans="1:14" x14ac:dyDescent="0.2">
      <c r="A15" s="27" t="s">
        <v>17</v>
      </c>
      <c r="B15" s="39">
        <v>0</v>
      </c>
      <c r="C15" s="40">
        <v>0</v>
      </c>
      <c r="D15" s="40">
        <v>0</v>
      </c>
      <c r="E15" s="39">
        <v>11</v>
      </c>
      <c r="F15" s="39">
        <v>0</v>
      </c>
      <c r="G15" s="40">
        <v>301</v>
      </c>
      <c r="H15" s="40">
        <v>47</v>
      </c>
      <c r="I15" s="40">
        <v>1</v>
      </c>
      <c r="J15" s="39">
        <v>39</v>
      </c>
      <c r="K15" s="39">
        <v>1</v>
      </c>
      <c r="L15" s="40">
        <v>0</v>
      </c>
      <c r="M15" s="39">
        <v>13</v>
      </c>
    </row>
    <row r="16" spans="1:14" x14ac:dyDescent="0.2">
      <c r="A16" s="27" t="s">
        <v>18</v>
      </c>
      <c r="B16" s="39">
        <v>1</v>
      </c>
      <c r="C16" s="40">
        <v>0</v>
      </c>
      <c r="D16" s="40">
        <v>0</v>
      </c>
      <c r="E16" s="39">
        <v>13</v>
      </c>
      <c r="F16" s="39">
        <v>0</v>
      </c>
      <c r="G16" s="40">
        <v>5</v>
      </c>
      <c r="H16" s="40">
        <v>25</v>
      </c>
      <c r="I16" s="40">
        <v>0</v>
      </c>
      <c r="J16" s="39">
        <v>16</v>
      </c>
      <c r="K16" s="39">
        <v>0</v>
      </c>
      <c r="L16" s="40">
        <v>0</v>
      </c>
      <c r="M16" s="39">
        <v>2</v>
      </c>
    </row>
    <row r="17" spans="1:13" x14ac:dyDescent="0.2">
      <c r="A17" s="27" t="s">
        <v>19</v>
      </c>
      <c r="B17" s="39">
        <v>0</v>
      </c>
      <c r="C17" s="40">
        <v>0</v>
      </c>
      <c r="D17" s="40">
        <v>0</v>
      </c>
      <c r="E17" s="39">
        <v>7</v>
      </c>
      <c r="F17" s="39">
        <v>0</v>
      </c>
      <c r="G17" s="40">
        <v>26</v>
      </c>
      <c r="H17" s="40">
        <v>12</v>
      </c>
      <c r="I17" s="40">
        <v>1</v>
      </c>
      <c r="J17" s="39">
        <v>18</v>
      </c>
      <c r="K17" s="39">
        <v>1</v>
      </c>
      <c r="L17" s="40">
        <v>1</v>
      </c>
      <c r="M17" s="39">
        <v>0</v>
      </c>
    </row>
    <row r="18" spans="1:13" x14ac:dyDescent="0.2">
      <c r="A18" s="27" t="s">
        <v>20</v>
      </c>
      <c r="B18" s="39">
        <v>0</v>
      </c>
      <c r="C18" s="40">
        <v>0</v>
      </c>
      <c r="D18" s="40">
        <v>1</v>
      </c>
      <c r="E18" s="39">
        <v>7</v>
      </c>
      <c r="F18" s="39">
        <v>0</v>
      </c>
      <c r="G18" s="40">
        <v>23</v>
      </c>
      <c r="H18" s="40">
        <v>26</v>
      </c>
      <c r="I18" s="40">
        <v>1</v>
      </c>
      <c r="J18" s="39">
        <v>14</v>
      </c>
      <c r="K18" s="39">
        <v>0</v>
      </c>
      <c r="L18" s="40">
        <v>0</v>
      </c>
      <c r="M18" s="39">
        <v>2</v>
      </c>
    </row>
    <row r="19" spans="1:13" x14ac:dyDescent="0.2">
      <c r="A19" s="27" t="s">
        <v>21</v>
      </c>
      <c r="B19" s="39">
        <v>0</v>
      </c>
      <c r="C19" s="40">
        <v>0</v>
      </c>
      <c r="D19" s="40">
        <v>0</v>
      </c>
      <c r="E19" s="39">
        <v>7</v>
      </c>
      <c r="F19" s="39">
        <v>0</v>
      </c>
      <c r="G19" s="40">
        <v>128</v>
      </c>
      <c r="H19" s="40">
        <v>26</v>
      </c>
      <c r="I19" s="40">
        <v>0</v>
      </c>
      <c r="J19" s="39">
        <v>21</v>
      </c>
      <c r="K19" s="39">
        <v>0</v>
      </c>
      <c r="L19" s="40">
        <v>0</v>
      </c>
      <c r="M19" s="39">
        <v>6</v>
      </c>
    </row>
    <row r="20" spans="1:13" x14ac:dyDescent="0.2">
      <c r="A20" s="27" t="s">
        <v>22</v>
      </c>
      <c r="B20" s="39">
        <v>0</v>
      </c>
      <c r="C20" s="40">
        <v>0</v>
      </c>
      <c r="D20" s="40">
        <v>0</v>
      </c>
      <c r="E20" s="39">
        <v>10</v>
      </c>
      <c r="F20" s="39">
        <v>0</v>
      </c>
      <c r="G20" s="40">
        <v>116</v>
      </c>
      <c r="H20" s="40">
        <v>10</v>
      </c>
      <c r="I20" s="40">
        <v>0</v>
      </c>
      <c r="J20" s="39">
        <v>18</v>
      </c>
      <c r="K20" s="39">
        <v>0</v>
      </c>
      <c r="L20" s="40">
        <v>0</v>
      </c>
      <c r="M20" s="39">
        <v>3</v>
      </c>
    </row>
    <row r="21" spans="1:13" x14ac:dyDescent="0.2">
      <c r="A21" s="27" t="s">
        <v>23</v>
      </c>
      <c r="B21" s="39">
        <v>0</v>
      </c>
      <c r="C21" s="40">
        <v>0</v>
      </c>
      <c r="D21" s="40">
        <v>0</v>
      </c>
      <c r="E21" s="39">
        <v>8</v>
      </c>
      <c r="F21" s="39">
        <v>1</v>
      </c>
      <c r="G21" s="40">
        <v>22</v>
      </c>
      <c r="H21" s="40">
        <v>13</v>
      </c>
      <c r="I21" s="40">
        <v>0</v>
      </c>
      <c r="J21" s="39">
        <v>13</v>
      </c>
      <c r="K21" s="39">
        <v>0</v>
      </c>
      <c r="L21" s="40">
        <v>0</v>
      </c>
      <c r="M21" s="39">
        <v>0</v>
      </c>
    </row>
    <row r="22" spans="1:13" x14ac:dyDescent="0.2">
      <c r="A22" s="41" t="s">
        <v>24</v>
      </c>
      <c r="B22" s="37">
        <v>0</v>
      </c>
      <c r="C22" s="42">
        <v>2</v>
      </c>
      <c r="D22" s="42">
        <v>5</v>
      </c>
      <c r="E22" s="37">
        <v>80</v>
      </c>
      <c r="F22" s="37">
        <v>5</v>
      </c>
      <c r="G22" s="42">
        <v>927</v>
      </c>
      <c r="H22" s="42">
        <v>264</v>
      </c>
      <c r="I22" s="42">
        <v>7</v>
      </c>
      <c r="J22" s="37">
        <v>215</v>
      </c>
      <c r="K22" s="37">
        <v>3</v>
      </c>
      <c r="L22" s="42">
        <v>2</v>
      </c>
      <c r="M22" s="37">
        <v>27</v>
      </c>
    </row>
    <row r="23" spans="1:13" x14ac:dyDescent="0.2">
      <c r="A23" s="27" t="s">
        <v>25</v>
      </c>
      <c r="B23" s="39">
        <v>0</v>
      </c>
      <c r="C23" s="40">
        <v>0</v>
      </c>
      <c r="D23" s="40">
        <v>0</v>
      </c>
      <c r="E23" s="39">
        <v>5</v>
      </c>
      <c r="F23" s="39">
        <v>0</v>
      </c>
      <c r="G23" s="40">
        <v>82</v>
      </c>
      <c r="H23" s="40">
        <v>48</v>
      </c>
      <c r="I23" s="40">
        <v>0</v>
      </c>
      <c r="J23" s="39">
        <v>14</v>
      </c>
      <c r="K23" s="39">
        <v>1</v>
      </c>
      <c r="L23" s="40">
        <v>0</v>
      </c>
      <c r="M23" s="39">
        <v>8</v>
      </c>
    </row>
    <row r="24" spans="1:13" x14ac:dyDescent="0.2">
      <c r="A24" s="27" t="s">
        <v>26</v>
      </c>
      <c r="B24" s="39">
        <v>0</v>
      </c>
      <c r="C24" s="40">
        <v>0</v>
      </c>
      <c r="D24" s="40">
        <v>2</v>
      </c>
      <c r="E24" s="39">
        <v>9</v>
      </c>
      <c r="F24" s="39">
        <v>0</v>
      </c>
      <c r="G24" s="40">
        <v>16</v>
      </c>
      <c r="H24" s="40">
        <v>2</v>
      </c>
      <c r="I24" s="40">
        <v>1</v>
      </c>
      <c r="J24" s="39">
        <v>23</v>
      </c>
      <c r="K24" s="39">
        <v>0</v>
      </c>
      <c r="L24" s="40">
        <v>1</v>
      </c>
      <c r="M24" s="39">
        <v>1</v>
      </c>
    </row>
    <row r="25" spans="1:13" x14ac:dyDescent="0.2">
      <c r="A25" s="27" t="s">
        <v>27</v>
      </c>
      <c r="B25" s="39">
        <v>0</v>
      </c>
      <c r="C25" s="40">
        <v>0</v>
      </c>
      <c r="D25" s="40">
        <v>0</v>
      </c>
      <c r="E25" s="39">
        <v>4</v>
      </c>
      <c r="F25" s="39">
        <v>0</v>
      </c>
      <c r="G25" s="40">
        <v>31</v>
      </c>
      <c r="H25" s="40">
        <v>3</v>
      </c>
      <c r="I25" s="40">
        <v>0</v>
      </c>
      <c r="J25" s="39">
        <v>16</v>
      </c>
      <c r="K25" s="39">
        <v>0</v>
      </c>
      <c r="L25" s="40">
        <v>0</v>
      </c>
      <c r="M25" s="39">
        <v>0</v>
      </c>
    </row>
    <row r="26" spans="1:13" x14ac:dyDescent="0.2">
      <c r="A26" s="27" t="s">
        <v>28</v>
      </c>
      <c r="B26" s="39">
        <v>0</v>
      </c>
      <c r="C26" s="40">
        <v>0</v>
      </c>
      <c r="D26" s="40">
        <v>2</v>
      </c>
      <c r="E26" s="39">
        <v>1</v>
      </c>
      <c r="F26" s="39">
        <v>0</v>
      </c>
      <c r="G26" s="40">
        <v>110</v>
      </c>
      <c r="H26" s="40">
        <v>24</v>
      </c>
      <c r="I26" s="40">
        <v>0</v>
      </c>
      <c r="J26" s="39">
        <v>6</v>
      </c>
      <c r="K26" s="39">
        <v>0</v>
      </c>
      <c r="L26" s="40">
        <v>0</v>
      </c>
      <c r="M26" s="39">
        <v>5</v>
      </c>
    </row>
    <row r="27" spans="1:13" x14ac:dyDescent="0.2">
      <c r="A27" s="27" t="s">
        <v>29</v>
      </c>
      <c r="B27" s="39">
        <v>0</v>
      </c>
      <c r="C27" s="40">
        <v>2</v>
      </c>
      <c r="D27" s="40">
        <v>0</v>
      </c>
      <c r="E27" s="39">
        <v>11</v>
      </c>
      <c r="F27" s="39">
        <v>3</v>
      </c>
      <c r="G27" s="40">
        <v>105</v>
      </c>
      <c r="H27" s="40">
        <v>35</v>
      </c>
      <c r="I27" s="40">
        <v>1</v>
      </c>
      <c r="J27" s="39">
        <v>29</v>
      </c>
      <c r="K27" s="39">
        <v>0</v>
      </c>
      <c r="L27" s="40">
        <v>0</v>
      </c>
      <c r="M27" s="39">
        <v>2</v>
      </c>
    </row>
    <row r="28" spans="1:13" x14ac:dyDescent="0.2">
      <c r="A28" s="27" t="s">
        <v>30</v>
      </c>
      <c r="B28" s="39">
        <v>0</v>
      </c>
      <c r="C28" s="40">
        <v>0</v>
      </c>
      <c r="D28" s="40">
        <v>0</v>
      </c>
      <c r="E28" s="39">
        <v>11</v>
      </c>
      <c r="F28" s="39">
        <v>0</v>
      </c>
      <c r="G28" s="40">
        <v>159</v>
      </c>
      <c r="H28" s="40">
        <v>45</v>
      </c>
      <c r="I28" s="40">
        <v>0</v>
      </c>
      <c r="J28" s="39">
        <v>48</v>
      </c>
      <c r="K28" s="39">
        <v>1</v>
      </c>
      <c r="L28" s="40">
        <v>0</v>
      </c>
      <c r="M28" s="39">
        <v>1</v>
      </c>
    </row>
    <row r="29" spans="1:13" x14ac:dyDescent="0.2">
      <c r="A29" s="27" t="s">
        <v>31</v>
      </c>
      <c r="B29" s="39">
        <v>0</v>
      </c>
      <c r="C29" s="40">
        <v>0</v>
      </c>
      <c r="D29" s="40">
        <v>1</v>
      </c>
      <c r="E29" s="39">
        <v>24</v>
      </c>
      <c r="F29" s="39">
        <v>1</v>
      </c>
      <c r="G29" s="40">
        <v>271</v>
      </c>
      <c r="H29" s="40">
        <v>64</v>
      </c>
      <c r="I29" s="40">
        <v>5</v>
      </c>
      <c r="J29" s="39">
        <v>36</v>
      </c>
      <c r="K29" s="39">
        <v>1</v>
      </c>
      <c r="L29" s="40">
        <v>0</v>
      </c>
      <c r="M29" s="39">
        <v>7</v>
      </c>
    </row>
    <row r="30" spans="1:13" x14ac:dyDescent="0.2">
      <c r="A30" s="27" t="s">
        <v>32</v>
      </c>
      <c r="B30" s="39">
        <v>0</v>
      </c>
      <c r="C30" s="40">
        <v>0</v>
      </c>
      <c r="D30" s="40">
        <v>0</v>
      </c>
      <c r="E30" s="39">
        <v>4</v>
      </c>
      <c r="F30" s="39">
        <v>1</v>
      </c>
      <c r="G30" s="40">
        <v>88</v>
      </c>
      <c r="H30" s="40">
        <v>35</v>
      </c>
      <c r="I30" s="40">
        <v>0</v>
      </c>
      <c r="J30" s="39">
        <v>13</v>
      </c>
      <c r="K30" s="39">
        <v>0</v>
      </c>
      <c r="L30" s="40">
        <v>0</v>
      </c>
      <c r="M30" s="39">
        <v>2</v>
      </c>
    </row>
    <row r="31" spans="1:13" x14ac:dyDescent="0.2">
      <c r="A31" s="36" t="s">
        <v>33</v>
      </c>
      <c r="B31" s="39">
        <v>0</v>
      </c>
      <c r="C31" s="38">
        <v>0</v>
      </c>
      <c r="D31" s="38">
        <v>0</v>
      </c>
      <c r="E31" s="39">
        <v>11</v>
      </c>
      <c r="F31" s="39">
        <v>0</v>
      </c>
      <c r="G31" s="38">
        <v>65</v>
      </c>
      <c r="H31" s="38">
        <v>8</v>
      </c>
      <c r="I31" s="40">
        <v>0</v>
      </c>
      <c r="J31" s="39">
        <v>30</v>
      </c>
      <c r="K31" s="39">
        <v>0</v>
      </c>
      <c r="L31" s="38">
        <v>1</v>
      </c>
      <c r="M31" s="39">
        <v>1</v>
      </c>
    </row>
    <row r="32" spans="1:13" x14ac:dyDescent="0.2">
      <c r="A32" s="41" t="s">
        <v>34</v>
      </c>
      <c r="B32" s="37">
        <v>3</v>
      </c>
      <c r="C32" s="42">
        <v>0</v>
      </c>
      <c r="D32" s="42">
        <v>14</v>
      </c>
      <c r="E32" s="37">
        <v>120</v>
      </c>
      <c r="F32" s="37">
        <v>12</v>
      </c>
      <c r="G32" s="42">
        <v>3097</v>
      </c>
      <c r="H32" s="42">
        <v>920</v>
      </c>
      <c r="I32" s="42">
        <v>24</v>
      </c>
      <c r="J32" s="37">
        <v>333</v>
      </c>
      <c r="K32" s="37">
        <v>1</v>
      </c>
      <c r="L32" s="42">
        <v>0</v>
      </c>
      <c r="M32" s="37">
        <v>130</v>
      </c>
    </row>
    <row r="33" spans="1:13" x14ac:dyDescent="0.2">
      <c r="A33" s="24" t="s">
        <v>35</v>
      </c>
      <c r="B33" s="43">
        <v>0</v>
      </c>
      <c r="C33" s="44">
        <v>0</v>
      </c>
      <c r="D33" s="44">
        <v>5</v>
      </c>
      <c r="E33" s="43">
        <v>14</v>
      </c>
      <c r="F33" s="43">
        <v>1</v>
      </c>
      <c r="G33" s="44">
        <v>756</v>
      </c>
      <c r="H33" s="44">
        <v>277</v>
      </c>
      <c r="I33" s="44">
        <v>0</v>
      </c>
      <c r="J33" s="43">
        <v>45</v>
      </c>
      <c r="K33" s="43">
        <v>1</v>
      </c>
      <c r="L33" s="44">
        <v>0</v>
      </c>
      <c r="M33" s="43">
        <v>31</v>
      </c>
    </row>
    <row r="34" spans="1:13" x14ac:dyDescent="0.2">
      <c r="A34" s="27" t="s">
        <v>36</v>
      </c>
      <c r="B34" s="39">
        <v>0</v>
      </c>
      <c r="C34" s="40">
        <v>0</v>
      </c>
      <c r="D34" s="40">
        <v>2</v>
      </c>
      <c r="E34" s="39">
        <v>36</v>
      </c>
      <c r="F34" s="39">
        <v>1</v>
      </c>
      <c r="G34" s="40">
        <v>1283</v>
      </c>
      <c r="H34" s="40">
        <v>280</v>
      </c>
      <c r="I34" s="40">
        <v>2</v>
      </c>
      <c r="J34" s="39">
        <v>115</v>
      </c>
      <c r="K34" s="39">
        <v>0</v>
      </c>
      <c r="L34" s="40">
        <v>0</v>
      </c>
      <c r="M34" s="39">
        <v>65</v>
      </c>
    </row>
    <row r="35" spans="1:13" x14ac:dyDescent="0.2">
      <c r="A35" s="27" t="s">
        <v>37</v>
      </c>
      <c r="B35" s="39">
        <v>0</v>
      </c>
      <c r="C35" s="40">
        <v>0</v>
      </c>
      <c r="D35" s="40">
        <v>0</v>
      </c>
      <c r="E35" s="39">
        <v>13</v>
      </c>
      <c r="F35" s="39">
        <v>1</v>
      </c>
      <c r="G35" s="40">
        <v>238</v>
      </c>
      <c r="H35" s="40">
        <v>87</v>
      </c>
      <c r="I35" s="40">
        <v>3</v>
      </c>
      <c r="J35" s="39">
        <v>25</v>
      </c>
      <c r="K35" s="39">
        <v>0</v>
      </c>
      <c r="L35" s="40">
        <v>0</v>
      </c>
      <c r="M35" s="39">
        <v>4</v>
      </c>
    </row>
    <row r="36" spans="1:13" ht="12" customHeight="1" x14ac:dyDescent="0.2">
      <c r="A36" s="27" t="s">
        <v>38</v>
      </c>
      <c r="B36" s="39">
        <v>1</v>
      </c>
      <c r="C36" s="40">
        <v>0</v>
      </c>
      <c r="D36" s="40">
        <v>6</v>
      </c>
      <c r="E36" s="39">
        <v>24</v>
      </c>
      <c r="F36" s="39">
        <v>8</v>
      </c>
      <c r="G36" s="40">
        <v>529</v>
      </c>
      <c r="H36" s="40">
        <v>183</v>
      </c>
      <c r="I36" s="40">
        <v>1</v>
      </c>
      <c r="J36" s="39">
        <v>74</v>
      </c>
      <c r="K36" s="39">
        <v>0</v>
      </c>
      <c r="L36" s="40">
        <v>0</v>
      </c>
      <c r="M36" s="39">
        <v>24</v>
      </c>
    </row>
    <row r="37" spans="1:13" ht="12.75" customHeight="1" x14ac:dyDescent="0.2">
      <c r="A37" s="27" t="s">
        <v>39</v>
      </c>
      <c r="B37" s="39">
        <v>0</v>
      </c>
      <c r="C37" s="40">
        <v>0</v>
      </c>
      <c r="D37" s="40">
        <v>1</v>
      </c>
      <c r="E37" s="39">
        <v>12</v>
      </c>
      <c r="F37" s="39">
        <v>1</v>
      </c>
      <c r="G37" s="40">
        <v>67</v>
      </c>
      <c r="H37" s="40">
        <v>30</v>
      </c>
      <c r="I37" s="40">
        <v>0</v>
      </c>
      <c r="J37" s="39">
        <v>18</v>
      </c>
      <c r="K37" s="39">
        <v>0</v>
      </c>
      <c r="L37" s="40">
        <v>0</v>
      </c>
      <c r="M37" s="39">
        <v>1</v>
      </c>
    </row>
    <row r="38" spans="1:13" x14ac:dyDescent="0.2">
      <c r="A38" s="27" t="s">
        <v>40</v>
      </c>
      <c r="B38" s="39">
        <v>1</v>
      </c>
      <c r="C38" s="40">
        <v>0</v>
      </c>
      <c r="D38" s="40">
        <v>0</v>
      </c>
      <c r="E38" s="39">
        <v>9</v>
      </c>
      <c r="F38" s="39">
        <v>0</v>
      </c>
      <c r="G38" s="40">
        <v>104</v>
      </c>
      <c r="H38" s="40">
        <v>47</v>
      </c>
      <c r="I38" s="40">
        <v>1</v>
      </c>
      <c r="J38" s="39">
        <v>33</v>
      </c>
      <c r="K38" s="39">
        <v>0</v>
      </c>
      <c r="L38" s="40">
        <v>0</v>
      </c>
      <c r="M38" s="39">
        <v>1</v>
      </c>
    </row>
    <row r="39" spans="1:13" x14ac:dyDescent="0.2">
      <c r="A39" s="36" t="s">
        <v>41</v>
      </c>
      <c r="B39" s="45">
        <v>1</v>
      </c>
      <c r="C39" s="38">
        <v>0</v>
      </c>
      <c r="D39" s="38">
        <v>0</v>
      </c>
      <c r="E39" s="45">
        <v>12</v>
      </c>
      <c r="F39" s="45">
        <v>0</v>
      </c>
      <c r="G39" s="38">
        <v>120</v>
      </c>
      <c r="H39" s="38">
        <v>16</v>
      </c>
      <c r="I39" s="38">
        <v>17</v>
      </c>
      <c r="J39" s="45">
        <v>23</v>
      </c>
      <c r="K39" s="45">
        <v>0</v>
      </c>
      <c r="L39" s="38">
        <v>0</v>
      </c>
      <c r="M39" s="45">
        <v>4</v>
      </c>
    </row>
    <row r="40" spans="1:13" x14ac:dyDescent="0.2">
      <c r="A40" s="41" t="s">
        <v>42</v>
      </c>
      <c r="B40" s="37">
        <v>1</v>
      </c>
      <c r="C40" s="42">
        <v>0</v>
      </c>
      <c r="D40" s="42">
        <v>16</v>
      </c>
      <c r="E40" s="37">
        <v>128</v>
      </c>
      <c r="F40" s="37">
        <v>0</v>
      </c>
      <c r="G40" s="42">
        <v>1897</v>
      </c>
      <c r="H40" s="42">
        <v>298</v>
      </c>
      <c r="I40" s="42">
        <v>9</v>
      </c>
      <c r="J40" s="37">
        <v>341</v>
      </c>
      <c r="K40" s="37">
        <v>5</v>
      </c>
      <c r="L40" s="42">
        <v>2</v>
      </c>
      <c r="M40" s="37">
        <v>36</v>
      </c>
    </row>
    <row r="41" spans="1:13" x14ac:dyDescent="0.2">
      <c r="A41" s="27" t="s">
        <v>43</v>
      </c>
      <c r="B41" s="39">
        <v>0</v>
      </c>
      <c r="C41" s="40">
        <v>0</v>
      </c>
      <c r="D41" s="40">
        <v>0</v>
      </c>
      <c r="E41" s="39">
        <v>7</v>
      </c>
      <c r="F41" s="39">
        <v>0</v>
      </c>
      <c r="G41" s="40">
        <v>109</v>
      </c>
      <c r="H41" s="40">
        <v>6</v>
      </c>
      <c r="I41" s="40">
        <v>0</v>
      </c>
      <c r="J41" s="39">
        <v>19</v>
      </c>
      <c r="K41" s="39">
        <v>0</v>
      </c>
      <c r="L41" s="40">
        <v>0</v>
      </c>
      <c r="M41" s="39">
        <v>1</v>
      </c>
    </row>
    <row r="42" spans="1:13" x14ac:dyDescent="0.2">
      <c r="A42" s="27" t="s">
        <v>44</v>
      </c>
      <c r="B42" s="39">
        <v>0</v>
      </c>
      <c r="C42" s="40">
        <v>0</v>
      </c>
      <c r="D42" s="40">
        <v>5</v>
      </c>
      <c r="E42" s="39">
        <v>17</v>
      </c>
      <c r="F42" s="39">
        <v>0</v>
      </c>
      <c r="G42" s="40">
        <v>126</v>
      </c>
      <c r="H42" s="40">
        <v>56</v>
      </c>
      <c r="I42" s="40">
        <v>1</v>
      </c>
      <c r="J42" s="39">
        <v>55</v>
      </c>
      <c r="K42" s="39">
        <v>2</v>
      </c>
      <c r="L42" s="40">
        <v>0</v>
      </c>
      <c r="M42" s="39">
        <v>3</v>
      </c>
    </row>
    <row r="43" spans="1:13" x14ac:dyDescent="0.2">
      <c r="A43" s="27" t="s">
        <v>45</v>
      </c>
      <c r="B43" s="39">
        <v>0</v>
      </c>
      <c r="C43" s="40">
        <v>0</v>
      </c>
      <c r="D43" s="40">
        <v>2</v>
      </c>
      <c r="E43" s="39">
        <v>13</v>
      </c>
      <c r="F43" s="39">
        <v>0</v>
      </c>
      <c r="G43" s="40">
        <v>134</v>
      </c>
      <c r="H43" s="40">
        <v>33</v>
      </c>
      <c r="I43" s="40">
        <v>1</v>
      </c>
      <c r="J43" s="39">
        <v>37</v>
      </c>
      <c r="K43" s="39">
        <v>1</v>
      </c>
      <c r="L43" s="40">
        <v>1</v>
      </c>
      <c r="M43" s="39">
        <v>0</v>
      </c>
    </row>
    <row r="44" spans="1:13" x14ac:dyDescent="0.2">
      <c r="A44" s="27" t="s">
        <v>46</v>
      </c>
      <c r="B44" s="39">
        <v>0</v>
      </c>
      <c r="C44" s="40">
        <v>0</v>
      </c>
      <c r="D44" s="40">
        <v>0</v>
      </c>
      <c r="E44" s="39">
        <v>9</v>
      </c>
      <c r="F44" s="39">
        <v>0</v>
      </c>
      <c r="G44" s="40">
        <v>121</v>
      </c>
      <c r="H44" s="40">
        <v>9</v>
      </c>
      <c r="I44" s="40">
        <v>1</v>
      </c>
      <c r="J44" s="39">
        <v>17</v>
      </c>
      <c r="K44" s="39">
        <v>0</v>
      </c>
      <c r="L44" s="40">
        <v>0</v>
      </c>
      <c r="M44" s="39">
        <v>4</v>
      </c>
    </row>
    <row r="45" spans="1:13" x14ac:dyDescent="0.2">
      <c r="A45" s="27" t="s">
        <v>47</v>
      </c>
      <c r="B45" s="39">
        <v>0</v>
      </c>
      <c r="C45" s="40">
        <v>0</v>
      </c>
      <c r="D45" s="40">
        <v>3</v>
      </c>
      <c r="E45" s="39">
        <v>17</v>
      </c>
      <c r="F45" s="39">
        <v>0</v>
      </c>
      <c r="G45" s="40">
        <v>328</v>
      </c>
      <c r="H45" s="40">
        <v>29</v>
      </c>
      <c r="I45" s="40">
        <v>1</v>
      </c>
      <c r="J45" s="39">
        <v>32</v>
      </c>
      <c r="K45" s="39">
        <v>0</v>
      </c>
      <c r="L45" s="40">
        <v>0</v>
      </c>
      <c r="M45" s="39">
        <v>15</v>
      </c>
    </row>
    <row r="46" spans="1:13" x14ac:dyDescent="0.2">
      <c r="A46" s="27" t="s">
        <v>48</v>
      </c>
      <c r="B46" s="39">
        <v>0</v>
      </c>
      <c r="C46" s="40">
        <v>0</v>
      </c>
      <c r="D46" s="40">
        <v>1</v>
      </c>
      <c r="E46" s="39">
        <v>21</v>
      </c>
      <c r="F46" s="39">
        <v>0</v>
      </c>
      <c r="G46" s="40">
        <v>294</v>
      </c>
      <c r="H46" s="40">
        <v>71</v>
      </c>
      <c r="I46" s="40">
        <v>1</v>
      </c>
      <c r="J46" s="39">
        <v>50</v>
      </c>
      <c r="K46" s="39">
        <v>0</v>
      </c>
      <c r="L46" s="40">
        <v>0</v>
      </c>
      <c r="M46" s="39">
        <v>9</v>
      </c>
    </row>
    <row r="47" spans="1:13" x14ac:dyDescent="0.2">
      <c r="A47" s="27" t="s">
        <v>49</v>
      </c>
      <c r="B47" s="39">
        <v>0</v>
      </c>
      <c r="C47" s="40">
        <v>0</v>
      </c>
      <c r="D47" s="40">
        <v>0</v>
      </c>
      <c r="E47" s="39">
        <v>6</v>
      </c>
      <c r="F47" s="39">
        <v>0</v>
      </c>
      <c r="G47" s="40">
        <v>169</v>
      </c>
      <c r="H47" s="40">
        <v>5</v>
      </c>
      <c r="I47" s="40">
        <v>0</v>
      </c>
      <c r="J47" s="39">
        <v>23</v>
      </c>
      <c r="K47" s="39">
        <v>0</v>
      </c>
      <c r="L47" s="40">
        <v>1</v>
      </c>
      <c r="M47" s="39">
        <v>1</v>
      </c>
    </row>
    <row r="48" spans="1:13" x14ac:dyDescent="0.2">
      <c r="A48" s="27" t="s">
        <v>50</v>
      </c>
      <c r="B48" s="39">
        <v>1</v>
      </c>
      <c r="C48" s="40">
        <v>0</v>
      </c>
      <c r="D48" s="40">
        <v>0</v>
      </c>
      <c r="E48" s="39">
        <v>2</v>
      </c>
      <c r="F48" s="39">
        <v>0</v>
      </c>
      <c r="G48" s="40">
        <v>242</v>
      </c>
      <c r="H48" s="40">
        <v>18</v>
      </c>
      <c r="I48" s="40">
        <v>0</v>
      </c>
      <c r="J48" s="39">
        <v>33</v>
      </c>
      <c r="K48" s="39">
        <v>2</v>
      </c>
      <c r="L48" s="40">
        <v>0</v>
      </c>
      <c r="M48" s="39">
        <v>0</v>
      </c>
    </row>
    <row r="49" spans="1:14" x14ac:dyDescent="0.2">
      <c r="A49" s="27" t="s">
        <v>51</v>
      </c>
      <c r="B49" s="39">
        <v>0</v>
      </c>
      <c r="C49" s="40">
        <v>0</v>
      </c>
      <c r="D49" s="40">
        <v>4</v>
      </c>
      <c r="E49" s="39">
        <v>5</v>
      </c>
      <c r="F49" s="39">
        <v>0</v>
      </c>
      <c r="G49" s="40">
        <v>120</v>
      </c>
      <c r="H49" s="40">
        <v>31</v>
      </c>
      <c r="I49" s="40">
        <v>0</v>
      </c>
      <c r="J49" s="39">
        <v>10</v>
      </c>
      <c r="K49" s="39">
        <v>0</v>
      </c>
      <c r="L49" s="40">
        <v>0</v>
      </c>
      <c r="M49" s="39">
        <v>2</v>
      </c>
    </row>
    <row r="50" spans="1:14" x14ac:dyDescent="0.2">
      <c r="A50" s="27" t="s">
        <v>52</v>
      </c>
      <c r="B50" s="39">
        <v>0</v>
      </c>
      <c r="C50" s="40">
        <v>0</v>
      </c>
      <c r="D50" s="40">
        <v>0</v>
      </c>
      <c r="E50" s="39">
        <v>9</v>
      </c>
      <c r="F50" s="39">
        <v>0</v>
      </c>
      <c r="G50" s="40">
        <v>85</v>
      </c>
      <c r="H50" s="40">
        <v>13</v>
      </c>
      <c r="I50" s="40">
        <v>1</v>
      </c>
      <c r="J50" s="39">
        <v>17</v>
      </c>
      <c r="K50" s="39">
        <v>0</v>
      </c>
      <c r="L50" s="40">
        <v>0</v>
      </c>
      <c r="M50" s="39">
        <v>0</v>
      </c>
    </row>
    <row r="51" spans="1:14" ht="12" customHeight="1" x14ac:dyDescent="0.2">
      <c r="A51" s="36" t="s">
        <v>53</v>
      </c>
      <c r="B51" s="45">
        <v>0</v>
      </c>
      <c r="C51" s="38">
        <v>0</v>
      </c>
      <c r="D51" s="38">
        <v>1</v>
      </c>
      <c r="E51" s="45">
        <v>22</v>
      </c>
      <c r="F51" s="45">
        <v>0</v>
      </c>
      <c r="G51" s="38">
        <v>169</v>
      </c>
      <c r="H51" s="38">
        <v>27</v>
      </c>
      <c r="I51" s="38">
        <v>3</v>
      </c>
      <c r="J51" s="45">
        <v>48</v>
      </c>
      <c r="K51" s="45">
        <v>0</v>
      </c>
      <c r="L51" s="38">
        <v>0</v>
      </c>
      <c r="M51" s="45">
        <v>1</v>
      </c>
    </row>
    <row r="52" spans="1:14" ht="12" customHeight="1" x14ac:dyDescent="0.2">
      <c r="A52" s="70"/>
      <c r="B52" s="46"/>
      <c r="C52" s="71"/>
      <c r="D52" s="71"/>
      <c r="E52" s="46"/>
      <c r="F52" s="46"/>
      <c r="G52" s="71"/>
      <c r="H52" s="71"/>
      <c r="I52" s="71"/>
      <c r="J52" s="46"/>
      <c r="K52" s="46"/>
      <c r="L52" s="71"/>
      <c r="M52" s="46"/>
    </row>
    <row r="53" spans="1:14" ht="12" customHeight="1" x14ac:dyDescent="0.2">
      <c r="A53" s="70"/>
      <c r="B53" s="46"/>
      <c r="C53" s="71"/>
      <c r="D53" s="71"/>
      <c r="E53" s="46"/>
      <c r="F53" s="46"/>
      <c r="G53" s="71"/>
      <c r="H53" s="71"/>
      <c r="I53" s="71"/>
      <c r="J53" s="46"/>
      <c r="K53" s="46"/>
      <c r="L53" s="71"/>
      <c r="M53" s="46"/>
    </row>
    <row r="54" spans="1:14" ht="12" customHeight="1" x14ac:dyDescent="0.2">
      <c r="A54" s="70"/>
      <c r="B54" s="46"/>
      <c r="C54" s="71"/>
      <c r="D54" s="71"/>
      <c r="E54" s="46"/>
      <c r="F54" s="46"/>
      <c r="G54" s="71"/>
      <c r="H54" s="71"/>
      <c r="I54" s="71"/>
      <c r="J54" s="46"/>
      <c r="K54" s="46"/>
      <c r="L54" s="71"/>
      <c r="M54" s="46"/>
    </row>
    <row r="55" spans="1:14" ht="12" customHeight="1" x14ac:dyDescent="0.2">
      <c r="A55" s="70"/>
      <c r="B55" s="46"/>
      <c r="C55" s="71"/>
      <c r="D55" s="71"/>
      <c r="E55" s="46"/>
      <c r="F55" s="46"/>
      <c r="G55" s="71"/>
      <c r="H55" s="71"/>
      <c r="I55" s="71"/>
      <c r="J55" s="46"/>
      <c r="K55" s="46"/>
      <c r="L55" s="71"/>
      <c r="M55" s="46"/>
    </row>
    <row r="56" spans="1:14" ht="12" customHeight="1" x14ac:dyDescent="0.2">
      <c r="A56" s="70"/>
      <c r="B56" s="46"/>
      <c r="C56" s="71"/>
      <c r="D56" s="71"/>
      <c r="E56" s="46"/>
      <c r="F56" s="46"/>
      <c r="G56" s="71"/>
      <c r="H56" s="71"/>
      <c r="I56" s="71"/>
      <c r="J56" s="46"/>
      <c r="K56" s="46"/>
      <c r="L56" s="71"/>
      <c r="M56" s="46"/>
      <c r="N56" s="55">
        <v>12</v>
      </c>
    </row>
    <row r="57" spans="1:14" s="63" customFormat="1" ht="12.75" customHeight="1" x14ac:dyDescent="0.2">
      <c r="A57" s="31"/>
      <c r="B57" s="62"/>
      <c r="C57" s="62"/>
      <c r="D57" s="62"/>
      <c r="E57" s="62"/>
      <c r="F57" s="62"/>
      <c r="G57" s="62"/>
      <c r="H57" s="62"/>
      <c r="I57" s="62"/>
      <c r="J57" s="2"/>
      <c r="K57" s="55"/>
      <c r="M57" s="55"/>
    </row>
    <row r="58" spans="1:14" s="55" customFormat="1" x14ac:dyDescent="0.2">
      <c r="A58" s="64"/>
      <c r="B58" s="22"/>
      <c r="C58" s="5"/>
      <c r="D58" s="22"/>
      <c r="E58" s="5"/>
      <c r="F58" s="22"/>
      <c r="G58" s="22"/>
      <c r="H58" s="5"/>
      <c r="I58" s="5"/>
      <c r="J58" s="22"/>
      <c r="K58" s="22"/>
      <c r="L58" s="5"/>
      <c r="M58" s="22"/>
    </row>
    <row r="59" spans="1:14" x14ac:dyDescent="0.2">
      <c r="A59" s="41" t="s">
        <v>106</v>
      </c>
      <c r="B59" s="45">
        <v>9</v>
      </c>
      <c r="C59" s="47">
        <v>0</v>
      </c>
      <c r="D59" s="47">
        <v>23</v>
      </c>
      <c r="E59" s="47">
        <v>178</v>
      </c>
      <c r="F59" s="45">
        <v>13</v>
      </c>
      <c r="G59" s="47">
        <v>14301</v>
      </c>
      <c r="H59" s="47">
        <v>3353</v>
      </c>
      <c r="I59" s="47">
        <v>39</v>
      </c>
      <c r="J59" s="47">
        <v>586</v>
      </c>
      <c r="K59" s="45">
        <v>7</v>
      </c>
      <c r="L59" s="47">
        <v>0</v>
      </c>
      <c r="M59" s="45">
        <v>1110</v>
      </c>
    </row>
    <row r="60" spans="1:14" s="65" customFormat="1" ht="12" customHeight="1" x14ac:dyDescent="0.2">
      <c r="A60" s="27" t="s">
        <v>55</v>
      </c>
      <c r="B60" s="39">
        <v>0</v>
      </c>
      <c r="C60" s="48">
        <v>0</v>
      </c>
      <c r="D60" s="48">
        <v>0</v>
      </c>
      <c r="E60" s="48">
        <v>12</v>
      </c>
      <c r="F60" s="39">
        <v>0</v>
      </c>
      <c r="G60" s="48">
        <v>188</v>
      </c>
      <c r="H60" s="48">
        <v>63</v>
      </c>
      <c r="I60" s="48">
        <v>0</v>
      </c>
      <c r="J60" s="48">
        <v>43</v>
      </c>
      <c r="K60" s="39">
        <v>0</v>
      </c>
      <c r="L60" s="48">
        <v>0</v>
      </c>
      <c r="M60" s="39">
        <v>7</v>
      </c>
    </row>
    <row r="61" spans="1:14" s="65" customFormat="1" ht="12" customHeight="1" x14ac:dyDescent="0.2">
      <c r="A61" s="27" t="s">
        <v>56</v>
      </c>
      <c r="B61" s="39">
        <v>0</v>
      </c>
      <c r="C61" s="48">
        <v>0</v>
      </c>
      <c r="D61" s="48">
        <v>0</v>
      </c>
      <c r="E61" s="48">
        <v>7</v>
      </c>
      <c r="F61" s="39">
        <v>0</v>
      </c>
      <c r="G61" s="48">
        <v>87</v>
      </c>
      <c r="H61" s="48">
        <v>40</v>
      </c>
      <c r="I61" s="48">
        <v>0</v>
      </c>
      <c r="J61" s="48">
        <v>22</v>
      </c>
      <c r="K61" s="39">
        <v>0</v>
      </c>
      <c r="L61" s="48">
        <v>0</v>
      </c>
      <c r="M61" s="39">
        <v>0</v>
      </c>
    </row>
    <row r="62" spans="1:14" s="65" customFormat="1" ht="12" customHeight="1" x14ac:dyDescent="0.2">
      <c r="A62" s="27" t="s">
        <v>57</v>
      </c>
      <c r="B62" s="39">
        <v>1</v>
      </c>
      <c r="C62" s="48">
        <v>0</v>
      </c>
      <c r="D62" s="48">
        <v>6</v>
      </c>
      <c r="E62" s="48">
        <v>9</v>
      </c>
      <c r="F62" s="39">
        <v>0</v>
      </c>
      <c r="G62" s="48">
        <v>436</v>
      </c>
      <c r="H62" s="48">
        <v>195</v>
      </c>
      <c r="I62" s="48">
        <v>0</v>
      </c>
      <c r="J62" s="48">
        <v>47</v>
      </c>
      <c r="K62" s="39">
        <v>2</v>
      </c>
      <c r="L62" s="48">
        <v>0</v>
      </c>
      <c r="M62" s="39">
        <v>41</v>
      </c>
    </row>
    <row r="63" spans="1:14" x14ac:dyDescent="0.2">
      <c r="A63" s="27" t="s">
        <v>58</v>
      </c>
      <c r="B63" s="39">
        <v>0</v>
      </c>
      <c r="C63" s="48">
        <v>0</v>
      </c>
      <c r="D63" s="48">
        <v>1</v>
      </c>
      <c r="E63" s="48">
        <v>14</v>
      </c>
      <c r="F63" s="39">
        <v>1</v>
      </c>
      <c r="G63" s="48">
        <v>328</v>
      </c>
      <c r="H63" s="48">
        <v>54</v>
      </c>
      <c r="I63" s="48">
        <v>0</v>
      </c>
      <c r="J63" s="48">
        <v>25</v>
      </c>
      <c r="K63" s="39">
        <v>0</v>
      </c>
      <c r="L63" s="48">
        <v>0</v>
      </c>
      <c r="M63" s="39">
        <v>7</v>
      </c>
    </row>
    <row r="64" spans="1:14" s="65" customFormat="1" ht="12" customHeight="1" x14ac:dyDescent="0.2">
      <c r="A64" s="27" t="s">
        <v>59</v>
      </c>
      <c r="B64" s="39">
        <v>0</v>
      </c>
      <c r="C64" s="48">
        <v>0</v>
      </c>
      <c r="D64" s="48">
        <v>1</v>
      </c>
      <c r="E64" s="48">
        <v>12</v>
      </c>
      <c r="F64" s="39">
        <v>7</v>
      </c>
      <c r="G64" s="48">
        <v>431</v>
      </c>
      <c r="H64" s="48">
        <v>38</v>
      </c>
      <c r="I64" s="48">
        <v>0</v>
      </c>
      <c r="J64" s="48">
        <v>29</v>
      </c>
      <c r="K64" s="39">
        <v>0</v>
      </c>
      <c r="L64" s="48">
        <v>0</v>
      </c>
      <c r="M64" s="39">
        <v>17</v>
      </c>
    </row>
    <row r="65" spans="1:13" s="65" customFormat="1" ht="12" customHeight="1" x14ac:dyDescent="0.2">
      <c r="A65" s="27" t="s">
        <v>60</v>
      </c>
      <c r="B65" s="39">
        <v>1</v>
      </c>
      <c r="C65" s="48">
        <v>0</v>
      </c>
      <c r="D65" s="48">
        <v>4</v>
      </c>
      <c r="E65" s="48">
        <v>13</v>
      </c>
      <c r="F65" s="39">
        <v>2</v>
      </c>
      <c r="G65" s="48">
        <v>1630</v>
      </c>
      <c r="H65" s="48">
        <v>944</v>
      </c>
      <c r="I65" s="48">
        <v>13</v>
      </c>
      <c r="J65" s="48">
        <v>74</v>
      </c>
      <c r="K65" s="39">
        <v>0</v>
      </c>
      <c r="L65" s="48">
        <v>0</v>
      </c>
      <c r="M65" s="39">
        <v>143</v>
      </c>
    </row>
    <row r="66" spans="1:13" s="55" customFormat="1" x14ac:dyDescent="0.2">
      <c r="A66" s="27" t="s">
        <v>61</v>
      </c>
      <c r="B66" s="39">
        <v>1</v>
      </c>
      <c r="C66" s="48">
        <v>0</v>
      </c>
      <c r="D66" s="48">
        <v>1</v>
      </c>
      <c r="E66" s="48">
        <v>17</v>
      </c>
      <c r="F66" s="39">
        <v>0</v>
      </c>
      <c r="G66" s="48">
        <v>483</v>
      </c>
      <c r="H66" s="48">
        <v>191</v>
      </c>
      <c r="I66" s="48">
        <v>2</v>
      </c>
      <c r="J66" s="48">
        <v>45</v>
      </c>
      <c r="K66" s="39">
        <v>0</v>
      </c>
      <c r="L66" s="48">
        <v>0</v>
      </c>
      <c r="M66" s="39">
        <v>20</v>
      </c>
    </row>
    <row r="67" spans="1:13" x14ac:dyDescent="0.2">
      <c r="A67" s="27" t="s">
        <v>62</v>
      </c>
      <c r="B67" s="39">
        <v>0</v>
      </c>
      <c r="C67" s="48">
        <v>0</v>
      </c>
      <c r="D67" s="48">
        <v>3</v>
      </c>
      <c r="E67" s="48">
        <v>26</v>
      </c>
      <c r="F67" s="39">
        <v>0</v>
      </c>
      <c r="G67" s="48">
        <v>2027</v>
      </c>
      <c r="H67" s="48">
        <v>661</v>
      </c>
      <c r="I67" s="48">
        <v>6</v>
      </c>
      <c r="J67" s="48">
        <v>44</v>
      </c>
      <c r="K67" s="39">
        <v>1</v>
      </c>
      <c r="L67" s="48">
        <v>0</v>
      </c>
      <c r="M67" s="39">
        <v>211</v>
      </c>
    </row>
    <row r="68" spans="1:13" x14ac:dyDescent="0.2">
      <c r="A68" s="27" t="s">
        <v>63</v>
      </c>
      <c r="B68" s="39">
        <v>3</v>
      </c>
      <c r="C68" s="48">
        <v>0</v>
      </c>
      <c r="D68" s="48">
        <v>1</v>
      </c>
      <c r="E68" s="48">
        <v>19</v>
      </c>
      <c r="F68" s="39">
        <v>0</v>
      </c>
      <c r="G68" s="48">
        <v>7109</v>
      </c>
      <c r="H68" s="48">
        <v>652</v>
      </c>
      <c r="I68" s="48">
        <v>12</v>
      </c>
      <c r="J68" s="48">
        <v>141</v>
      </c>
      <c r="K68" s="39">
        <v>2</v>
      </c>
      <c r="L68" s="48">
        <v>0</v>
      </c>
      <c r="M68" s="39">
        <v>587</v>
      </c>
    </row>
    <row r="69" spans="1:13" x14ac:dyDescent="0.2">
      <c r="A69" s="27" t="s">
        <v>64</v>
      </c>
      <c r="B69" s="39">
        <v>0</v>
      </c>
      <c r="C69" s="48">
        <v>0</v>
      </c>
      <c r="D69" s="48">
        <v>0</v>
      </c>
      <c r="E69" s="48">
        <v>13</v>
      </c>
      <c r="F69" s="39">
        <v>0</v>
      </c>
      <c r="G69" s="48">
        <v>942</v>
      </c>
      <c r="H69" s="48">
        <v>298</v>
      </c>
      <c r="I69" s="48">
        <v>1</v>
      </c>
      <c r="J69" s="48">
        <v>47</v>
      </c>
      <c r="K69" s="39">
        <v>0</v>
      </c>
      <c r="L69" s="48">
        <v>0</v>
      </c>
      <c r="M69" s="39">
        <v>39</v>
      </c>
    </row>
    <row r="70" spans="1:13" x14ac:dyDescent="0.2">
      <c r="A70" s="27" t="s">
        <v>65</v>
      </c>
      <c r="B70" s="39">
        <v>1</v>
      </c>
      <c r="C70" s="48">
        <v>0</v>
      </c>
      <c r="D70" s="48">
        <v>0</v>
      </c>
      <c r="E70" s="48">
        <v>8</v>
      </c>
      <c r="F70" s="39">
        <v>3</v>
      </c>
      <c r="G70" s="48">
        <v>241</v>
      </c>
      <c r="H70" s="48">
        <v>27</v>
      </c>
      <c r="I70" s="48">
        <v>0</v>
      </c>
      <c r="J70" s="48">
        <v>29</v>
      </c>
      <c r="K70" s="39">
        <v>0</v>
      </c>
      <c r="L70" s="48">
        <v>0</v>
      </c>
      <c r="M70" s="39">
        <v>15</v>
      </c>
    </row>
    <row r="71" spans="1:13" x14ac:dyDescent="0.2">
      <c r="A71" s="27" t="s">
        <v>66</v>
      </c>
      <c r="B71" s="39">
        <v>0</v>
      </c>
      <c r="C71" s="48">
        <v>0</v>
      </c>
      <c r="D71" s="48">
        <v>0</v>
      </c>
      <c r="E71" s="48">
        <v>17</v>
      </c>
      <c r="F71" s="39">
        <v>0</v>
      </c>
      <c r="G71" s="48">
        <v>204</v>
      </c>
      <c r="H71" s="48">
        <v>83</v>
      </c>
      <c r="I71" s="48">
        <v>4</v>
      </c>
      <c r="J71" s="48">
        <v>23</v>
      </c>
      <c r="K71" s="39">
        <v>1</v>
      </c>
      <c r="L71" s="48">
        <v>0</v>
      </c>
      <c r="M71" s="39">
        <v>17</v>
      </c>
    </row>
    <row r="72" spans="1:13" x14ac:dyDescent="0.2">
      <c r="A72" s="27" t="s">
        <v>67</v>
      </c>
      <c r="B72" s="39">
        <v>2</v>
      </c>
      <c r="C72" s="48">
        <v>0</v>
      </c>
      <c r="D72" s="48">
        <v>6</v>
      </c>
      <c r="E72" s="48">
        <v>11</v>
      </c>
      <c r="F72" s="39">
        <v>0</v>
      </c>
      <c r="G72" s="48">
        <v>195</v>
      </c>
      <c r="H72" s="48">
        <v>107</v>
      </c>
      <c r="I72" s="48">
        <v>1</v>
      </c>
      <c r="J72" s="48">
        <v>17</v>
      </c>
      <c r="K72" s="39">
        <v>1</v>
      </c>
      <c r="L72" s="48">
        <v>0</v>
      </c>
      <c r="M72" s="39">
        <v>6</v>
      </c>
    </row>
    <row r="73" spans="1:13" x14ac:dyDescent="0.2">
      <c r="A73" s="41" t="s">
        <v>68</v>
      </c>
      <c r="B73" s="37">
        <v>7</v>
      </c>
      <c r="C73" s="47">
        <v>1</v>
      </c>
      <c r="D73" s="47">
        <v>23</v>
      </c>
      <c r="E73" s="47">
        <v>392</v>
      </c>
      <c r="F73" s="37">
        <v>19</v>
      </c>
      <c r="G73" s="47">
        <v>13990</v>
      </c>
      <c r="H73" s="47">
        <v>3997</v>
      </c>
      <c r="I73" s="47">
        <v>89</v>
      </c>
      <c r="J73" s="47">
        <v>589</v>
      </c>
      <c r="K73" s="37">
        <v>20</v>
      </c>
      <c r="L73" s="47">
        <v>4</v>
      </c>
      <c r="M73" s="37">
        <v>1457</v>
      </c>
    </row>
    <row r="74" spans="1:13" x14ac:dyDescent="0.2">
      <c r="A74" s="24" t="s">
        <v>69</v>
      </c>
      <c r="B74" s="43">
        <v>0</v>
      </c>
      <c r="C74" s="49">
        <v>0</v>
      </c>
      <c r="D74" s="48">
        <v>4</v>
      </c>
      <c r="E74" s="48">
        <v>23</v>
      </c>
      <c r="F74" s="43">
        <v>2</v>
      </c>
      <c r="G74" s="49">
        <v>1469</v>
      </c>
      <c r="H74" s="48">
        <v>402</v>
      </c>
      <c r="I74" s="48">
        <v>1</v>
      </c>
      <c r="J74" s="48">
        <v>65</v>
      </c>
      <c r="K74" s="43">
        <v>0</v>
      </c>
      <c r="L74" s="49">
        <v>0</v>
      </c>
      <c r="M74" s="43">
        <v>156</v>
      </c>
    </row>
    <row r="75" spans="1:13" x14ac:dyDescent="0.2">
      <c r="A75" s="27" t="s">
        <v>70</v>
      </c>
      <c r="B75" s="39">
        <v>1</v>
      </c>
      <c r="C75" s="48">
        <v>0</v>
      </c>
      <c r="D75" s="48">
        <v>0</v>
      </c>
      <c r="E75" s="48">
        <v>41</v>
      </c>
      <c r="F75" s="39">
        <v>1</v>
      </c>
      <c r="G75" s="48">
        <v>341</v>
      </c>
      <c r="H75" s="48">
        <v>106</v>
      </c>
      <c r="I75" s="48">
        <v>0</v>
      </c>
      <c r="J75" s="48">
        <v>40</v>
      </c>
      <c r="K75" s="39">
        <v>0</v>
      </c>
      <c r="L75" s="48">
        <v>1</v>
      </c>
      <c r="M75" s="39">
        <v>22</v>
      </c>
    </row>
    <row r="76" spans="1:13" x14ac:dyDescent="0.2">
      <c r="A76" s="27" t="s">
        <v>71</v>
      </c>
      <c r="B76" s="39">
        <v>0</v>
      </c>
      <c r="C76" s="48">
        <v>0</v>
      </c>
      <c r="D76" s="48">
        <v>1</v>
      </c>
      <c r="E76" s="48">
        <v>7</v>
      </c>
      <c r="F76" s="39">
        <v>2</v>
      </c>
      <c r="G76" s="48">
        <v>2919</v>
      </c>
      <c r="H76" s="48">
        <v>690</v>
      </c>
      <c r="I76" s="48">
        <v>8</v>
      </c>
      <c r="J76" s="48">
        <v>36</v>
      </c>
      <c r="K76" s="39">
        <v>1</v>
      </c>
      <c r="L76" s="48">
        <v>0</v>
      </c>
      <c r="M76" s="39">
        <v>286</v>
      </c>
    </row>
    <row r="77" spans="1:13" x14ac:dyDescent="0.2">
      <c r="A77" s="27" t="s">
        <v>72</v>
      </c>
      <c r="B77" s="39">
        <v>0</v>
      </c>
      <c r="C77" s="48">
        <v>0</v>
      </c>
      <c r="D77" s="48">
        <v>2</v>
      </c>
      <c r="E77" s="48">
        <v>56</v>
      </c>
      <c r="F77" s="39">
        <v>1</v>
      </c>
      <c r="G77" s="48">
        <v>291</v>
      </c>
      <c r="H77" s="48">
        <v>251</v>
      </c>
      <c r="I77" s="48">
        <v>11</v>
      </c>
      <c r="J77" s="48">
        <v>47</v>
      </c>
      <c r="K77" s="39">
        <v>1</v>
      </c>
      <c r="L77" s="48">
        <v>1</v>
      </c>
      <c r="M77" s="39">
        <v>43</v>
      </c>
    </row>
    <row r="78" spans="1:13" x14ac:dyDescent="0.2">
      <c r="A78" s="27" t="s">
        <v>73</v>
      </c>
      <c r="B78" s="39">
        <v>1</v>
      </c>
      <c r="C78" s="48">
        <v>0</v>
      </c>
      <c r="D78" s="48">
        <v>0</v>
      </c>
      <c r="E78" s="48">
        <v>15</v>
      </c>
      <c r="F78" s="39">
        <v>0</v>
      </c>
      <c r="G78" s="48">
        <v>234</v>
      </c>
      <c r="H78" s="48">
        <v>64</v>
      </c>
      <c r="I78" s="48">
        <v>0</v>
      </c>
      <c r="J78" s="48">
        <v>8</v>
      </c>
      <c r="K78" s="39">
        <v>0</v>
      </c>
      <c r="L78" s="48">
        <v>0</v>
      </c>
      <c r="M78" s="39">
        <v>7</v>
      </c>
    </row>
    <row r="79" spans="1:13" x14ac:dyDescent="0.2">
      <c r="A79" s="27" t="s">
        <v>74</v>
      </c>
      <c r="B79" s="39">
        <v>0</v>
      </c>
      <c r="C79" s="48">
        <v>0</v>
      </c>
      <c r="D79" s="48">
        <v>2</v>
      </c>
      <c r="E79" s="48">
        <v>24</v>
      </c>
      <c r="F79" s="39">
        <v>0</v>
      </c>
      <c r="G79" s="48">
        <v>368</v>
      </c>
      <c r="H79" s="48">
        <v>216</v>
      </c>
      <c r="I79" s="48">
        <v>3</v>
      </c>
      <c r="J79" s="48">
        <v>61</v>
      </c>
      <c r="K79" s="39">
        <v>6</v>
      </c>
      <c r="L79" s="48">
        <v>0</v>
      </c>
      <c r="M79" s="39">
        <v>33</v>
      </c>
    </row>
    <row r="80" spans="1:13" x14ac:dyDescent="0.2">
      <c r="A80" s="27" t="s">
        <v>75</v>
      </c>
      <c r="B80" s="39">
        <v>1</v>
      </c>
      <c r="C80" s="48">
        <v>1</v>
      </c>
      <c r="D80" s="48">
        <v>10</v>
      </c>
      <c r="E80" s="48">
        <v>49</v>
      </c>
      <c r="F80" s="39">
        <v>11</v>
      </c>
      <c r="G80" s="48">
        <v>2271</v>
      </c>
      <c r="H80" s="48">
        <v>454</v>
      </c>
      <c r="I80" s="48">
        <v>0</v>
      </c>
      <c r="J80" s="48">
        <v>120</v>
      </c>
      <c r="K80" s="39">
        <v>3</v>
      </c>
      <c r="L80" s="48">
        <v>0</v>
      </c>
      <c r="M80" s="39">
        <v>229</v>
      </c>
    </row>
    <row r="81" spans="1:13" x14ac:dyDescent="0.2">
      <c r="A81" s="27" t="s">
        <v>76</v>
      </c>
      <c r="B81" s="39">
        <v>0</v>
      </c>
      <c r="C81" s="48">
        <v>0</v>
      </c>
      <c r="D81" s="48">
        <v>2</v>
      </c>
      <c r="E81" s="48">
        <v>19</v>
      </c>
      <c r="F81" s="39">
        <v>1</v>
      </c>
      <c r="G81" s="48">
        <v>2117</v>
      </c>
      <c r="H81" s="48">
        <v>335</v>
      </c>
      <c r="I81" s="48">
        <v>1</v>
      </c>
      <c r="J81" s="48">
        <v>41</v>
      </c>
      <c r="K81" s="39">
        <v>2</v>
      </c>
      <c r="L81" s="48">
        <v>0</v>
      </c>
      <c r="M81" s="39">
        <v>264</v>
      </c>
    </row>
    <row r="82" spans="1:13" x14ac:dyDescent="0.2">
      <c r="A82" s="27" t="s">
        <v>77</v>
      </c>
      <c r="B82" s="39">
        <v>2</v>
      </c>
      <c r="C82" s="48">
        <v>0</v>
      </c>
      <c r="D82" s="48">
        <v>0</v>
      </c>
      <c r="E82" s="48">
        <v>52</v>
      </c>
      <c r="F82" s="39">
        <v>1</v>
      </c>
      <c r="G82" s="48">
        <v>695</v>
      </c>
      <c r="H82" s="48">
        <v>89</v>
      </c>
      <c r="I82" s="48">
        <v>0</v>
      </c>
      <c r="J82" s="48">
        <v>42</v>
      </c>
      <c r="K82" s="39">
        <v>2</v>
      </c>
      <c r="L82" s="48">
        <v>0</v>
      </c>
      <c r="M82" s="39">
        <v>7</v>
      </c>
    </row>
    <row r="83" spans="1:13" x14ac:dyDescent="0.2">
      <c r="A83" s="27" t="s">
        <v>78</v>
      </c>
      <c r="B83" s="39">
        <v>0</v>
      </c>
      <c r="C83" s="48">
        <v>0</v>
      </c>
      <c r="D83" s="48">
        <v>0</v>
      </c>
      <c r="E83" s="48">
        <v>9</v>
      </c>
      <c r="F83" s="39">
        <v>0</v>
      </c>
      <c r="G83" s="48">
        <v>3</v>
      </c>
      <c r="H83" s="48">
        <v>88</v>
      </c>
      <c r="I83" s="48">
        <v>0</v>
      </c>
      <c r="J83" s="48">
        <v>27</v>
      </c>
      <c r="K83" s="39">
        <v>1</v>
      </c>
      <c r="L83" s="48">
        <v>1</v>
      </c>
      <c r="M83" s="39">
        <v>7</v>
      </c>
    </row>
    <row r="84" spans="1:13" x14ac:dyDescent="0.2">
      <c r="A84" s="27" t="s">
        <v>79</v>
      </c>
      <c r="B84" s="39">
        <v>0</v>
      </c>
      <c r="C84" s="48">
        <v>0</v>
      </c>
      <c r="D84" s="48">
        <v>0</v>
      </c>
      <c r="E84" s="48">
        <v>20</v>
      </c>
      <c r="F84" s="39">
        <v>0</v>
      </c>
      <c r="G84" s="48">
        <v>265</v>
      </c>
      <c r="H84" s="48">
        <v>296</v>
      </c>
      <c r="I84" s="48">
        <v>52</v>
      </c>
      <c r="J84" s="48">
        <v>15</v>
      </c>
      <c r="K84" s="39">
        <v>1</v>
      </c>
      <c r="L84" s="48">
        <v>0</v>
      </c>
      <c r="M84" s="39">
        <v>57</v>
      </c>
    </row>
    <row r="85" spans="1:13" x14ac:dyDescent="0.2">
      <c r="A85" s="27" t="s">
        <v>80</v>
      </c>
      <c r="B85" s="39">
        <v>0</v>
      </c>
      <c r="C85" s="48">
        <v>0</v>
      </c>
      <c r="D85" s="48">
        <v>1</v>
      </c>
      <c r="E85" s="48">
        <v>20</v>
      </c>
      <c r="F85" s="39">
        <v>0</v>
      </c>
      <c r="G85" s="48">
        <v>994</v>
      </c>
      <c r="H85" s="48">
        <v>181</v>
      </c>
      <c r="I85" s="48">
        <v>10</v>
      </c>
      <c r="J85" s="48">
        <v>29</v>
      </c>
      <c r="K85" s="39">
        <v>2</v>
      </c>
      <c r="L85" s="48">
        <v>0</v>
      </c>
      <c r="M85" s="39">
        <v>90</v>
      </c>
    </row>
    <row r="86" spans="1:13" x14ac:dyDescent="0.2">
      <c r="A86" s="36" t="s">
        <v>81</v>
      </c>
      <c r="B86" s="39">
        <v>2</v>
      </c>
      <c r="C86" s="50">
        <v>0</v>
      </c>
      <c r="D86" s="50">
        <v>1</v>
      </c>
      <c r="E86" s="50">
        <v>57</v>
      </c>
      <c r="F86" s="39">
        <v>0</v>
      </c>
      <c r="G86" s="50">
        <v>2023</v>
      </c>
      <c r="H86" s="50">
        <v>825</v>
      </c>
      <c r="I86" s="50">
        <v>3</v>
      </c>
      <c r="J86" s="50">
        <v>58</v>
      </c>
      <c r="K86" s="39">
        <v>1</v>
      </c>
      <c r="L86" s="50">
        <v>1</v>
      </c>
      <c r="M86" s="39">
        <v>256</v>
      </c>
    </row>
    <row r="87" spans="1:13" x14ac:dyDescent="0.2">
      <c r="A87" s="41" t="s">
        <v>82</v>
      </c>
      <c r="B87" s="37">
        <v>11</v>
      </c>
      <c r="C87" s="47">
        <v>0</v>
      </c>
      <c r="D87" s="47">
        <v>8</v>
      </c>
      <c r="E87" s="47">
        <v>506</v>
      </c>
      <c r="F87" s="37">
        <v>6</v>
      </c>
      <c r="G87" s="47">
        <v>12619</v>
      </c>
      <c r="H87" s="47">
        <v>3088</v>
      </c>
      <c r="I87" s="47">
        <v>86</v>
      </c>
      <c r="J87" s="47">
        <v>618</v>
      </c>
      <c r="K87" s="37">
        <v>10</v>
      </c>
      <c r="L87" s="47">
        <v>2</v>
      </c>
      <c r="M87" s="37">
        <v>815</v>
      </c>
    </row>
    <row r="88" spans="1:13" x14ac:dyDescent="0.2">
      <c r="A88" s="27" t="s">
        <v>83</v>
      </c>
      <c r="B88" s="39">
        <v>0</v>
      </c>
      <c r="C88" s="48">
        <v>0</v>
      </c>
      <c r="D88" s="48">
        <v>0</v>
      </c>
      <c r="E88" s="48">
        <v>11</v>
      </c>
      <c r="F88" s="39">
        <v>0</v>
      </c>
      <c r="G88" s="48">
        <v>631</v>
      </c>
      <c r="H88" s="48">
        <v>163</v>
      </c>
      <c r="I88" s="48">
        <v>2</v>
      </c>
      <c r="J88" s="48">
        <v>28</v>
      </c>
      <c r="K88" s="39">
        <v>0</v>
      </c>
      <c r="L88" s="48">
        <v>0</v>
      </c>
      <c r="M88" s="39">
        <v>88</v>
      </c>
    </row>
    <row r="89" spans="1:13" x14ac:dyDescent="0.2">
      <c r="A89" s="27" t="s">
        <v>84</v>
      </c>
      <c r="B89" s="39">
        <v>0</v>
      </c>
      <c r="C89" s="48">
        <v>0</v>
      </c>
      <c r="D89" s="48">
        <v>0</v>
      </c>
      <c r="E89" s="48">
        <v>32</v>
      </c>
      <c r="F89" s="39">
        <v>1</v>
      </c>
      <c r="G89" s="48">
        <v>124</v>
      </c>
      <c r="H89" s="48">
        <v>51</v>
      </c>
      <c r="I89" s="48">
        <v>0</v>
      </c>
      <c r="J89" s="48">
        <v>36</v>
      </c>
      <c r="K89" s="39">
        <v>0</v>
      </c>
      <c r="L89" s="48">
        <v>1</v>
      </c>
      <c r="M89" s="39">
        <v>12</v>
      </c>
    </row>
    <row r="90" spans="1:13" x14ac:dyDescent="0.2">
      <c r="A90" s="27" t="s">
        <v>85</v>
      </c>
      <c r="B90" s="39">
        <v>0</v>
      </c>
      <c r="C90" s="48">
        <v>0</v>
      </c>
      <c r="D90" s="48">
        <v>0</v>
      </c>
      <c r="E90" s="48">
        <v>50</v>
      </c>
      <c r="F90" s="39">
        <v>0</v>
      </c>
      <c r="G90" s="48">
        <v>189</v>
      </c>
      <c r="H90" s="48">
        <v>70</v>
      </c>
      <c r="I90" s="48">
        <v>5</v>
      </c>
      <c r="J90" s="48">
        <v>20</v>
      </c>
      <c r="K90" s="39">
        <v>0</v>
      </c>
      <c r="L90" s="48">
        <v>1</v>
      </c>
      <c r="M90" s="39">
        <v>13</v>
      </c>
    </row>
    <row r="91" spans="1:13" x14ac:dyDescent="0.2">
      <c r="A91" s="27" t="s">
        <v>86</v>
      </c>
      <c r="B91" s="39">
        <v>0</v>
      </c>
      <c r="C91" s="48">
        <v>0</v>
      </c>
      <c r="D91" s="48">
        <v>0</v>
      </c>
      <c r="E91" s="48">
        <v>17</v>
      </c>
      <c r="F91" s="39">
        <v>0</v>
      </c>
      <c r="G91" s="48">
        <v>29</v>
      </c>
      <c r="H91" s="48">
        <v>23</v>
      </c>
      <c r="I91" s="48">
        <v>2</v>
      </c>
      <c r="J91" s="48">
        <v>7</v>
      </c>
      <c r="K91" s="39">
        <v>0</v>
      </c>
      <c r="L91" s="48">
        <v>0</v>
      </c>
      <c r="M91" s="39">
        <v>2</v>
      </c>
    </row>
    <row r="92" spans="1:13" x14ac:dyDescent="0.2">
      <c r="A92" s="27" t="s">
        <v>87</v>
      </c>
      <c r="B92" s="39">
        <v>2</v>
      </c>
      <c r="C92" s="48">
        <v>0</v>
      </c>
      <c r="D92" s="48">
        <v>1</v>
      </c>
      <c r="E92" s="48">
        <v>31</v>
      </c>
      <c r="F92" s="39">
        <v>1</v>
      </c>
      <c r="G92" s="48">
        <v>54</v>
      </c>
      <c r="H92" s="48">
        <v>33</v>
      </c>
      <c r="I92" s="48">
        <v>4</v>
      </c>
      <c r="J92" s="48">
        <v>21</v>
      </c>
      <c r="K92" s="39">
        <v>1</v>
      </c>
      <c r="L92" s="48">
        <v>0</v>
      </c>
      <c r="M92" s="39">
        <v>3</v>
      </c>
    </row>
    <row r="93" spans="1:13" x14ac:dyDescent="0.2">
      <c r="A93" s="27" t="s">
        <v>88</v>
      </c>
      <c r="B93" s="39">
        <v>0</v>
      </c>
      <c r="C93" s="48">
        <v>0</v>
      </c>
      <c r="D93" s="48">
        <v>0</v>
      </c>
      <c r="E93" s="48">
        <v>56</v>
      </c>
      <c r="F93" s="39">
        <v>0</v>
      </c>
      <c r="G93" s="48">
        <v>2697</v>
      </c>
      <c r="H93" s="48">
        <v>353</v>
      </c>
      <c r="I93" s="48">
        <v>2</v>
      </c>
      <c r="J93" s="48">
        <v>72</v>
      </c>
      <c r="K93" s="39">
        <v>1</v>
      </c>
      <c r="L93" s="48">
        <v>0</v>
      </c>
      <c r="M93" s="39">
        <v>256</v>
      </c>
    </row>
    <row r="94" spans="1:13" x14ac:dyDescent="0.2">
      <c r="A94" s="27" t="s">
        <v>89</v>
      </c>
      <c r="B94" s="39">
        <v>2</v>
      </c>
      <c r="C94" s="48">
        <v>0</v>
      </c>
      <c r="D94" s="48">
        <v>3</v>
      </c>
      <c r="E94" s="48">
        <v>113</v>
      </c>
      <c r="F94" s="39">
        <v>0</v>
      </c>
      <c r="G94" s="48">
        <v>2046</v>
      </c>
      <c r="H94" s="48">
        <v>499</v>
      </c>
      <c r="I94" s="48">
        <v>10</v>
      </c>
      <c r="J94" s="48">
        <v>123</v>
      </c>
      <c r="K94" s="39">
        <v>1</v>
      </c>
      <c r="L94" s="48">
        <v>0</v>
      </c>
      <c r="M94" s="39">
        <v>86</v>
      </c>
    </row>
    <row r="95" spans="1:13" x14ac:dyDescent="0.2">
      <c r="A95" s="27" t="s">
        <v>90</v>
      </c>
      <c r="B95" s="39">
        <v>2</v>
      </c>
      <c r="C95" s="48">
        <v>0</v>
      </c>
      <c r="D95" s="48">
        <v>1</v>
      </c>
      <c r="E95" s="48">
        <v>73</v>
      </c>
      <c r="F95" s="39">
        <v>0</v>
      </c>
      <c r="G95" s="48">
        <v>2712</v>
      </c>
      <c r="H95" s="48">
        <v>711</v>
      </c>
      <c r="I95" s="48">
        <v>0</v>
      </c>
      <c r="J95" s="48">
        <v>84</v>
      </c>
      <c r="K95" s="39">
        <v>0</v>
      </c>
      <c r="L95" s="48">
        <v>0</v>
      </c>
      <c r="M95" s="39">
        <v>109</v>
      </c>
    </row>
    <row r="96" spans="1:13" x14ac:dyDescent="0.2">
      <c r="A96" s="27" t="s">
        <v>91</v>
      </c>
      <c r="B96" s="39">
        <v>3</v>
      </c>
      <c r="C96" s="48">
        <v>0</v>
      </c>
      <c r="D96" s="48">
        <v>0</v>
      </c>
      <c r="E96" s="48">
        <v>50</v>
      </c>
      <c r="F96" s="39">
        <v>1</v>
      </c>
      <c r="G96" s="48">
        <v>645</v>
      </c>
      <c r="H96" s="48">
        <v>81</v>
      </c>
      <c r="I96" s="48">
        <v>0</v>
      </c>
      <c r="J96" s="48">
        <v>47</v>
      </c>
      <c r="K96" s="39">
        <v>0</v>
      </c>
      <c r="L96" s="48">
        <v>0</v>
      </c>
      <c r="M96" s="39">
        <v>8</v>
      </c>
    </row>
    <row r="97" spans="1:13" x14ac:dyDescent="0.2">
      <c r="A97" s="27" t="s">
        <v>92</v>
      </c>
      <c r="B97" s="39">
        <v>1</v>
      </c>
      <c r="C97" s="48">
        <v>0</v>
      </c>
      <c r="D97" s="48">
        <v>1</v>
      </c>
      <c r="E97" s="48">
        <v>17</v>
      </c>
      <c r="F97" s="39">
        <v>0</v>
      </c>
      <c r="G97" s="48">
        <v>657</v>
      </c>
      <c r="H97" s="48">
        <v>359</v>
      </c>
      <c r="I97" s="48">
        <v>42</v>
      </c>
      <c r="J97" s="48">
        <v>59</v>
      </c>
      <c r="K97" s="39">
        <v>3</v>
      </c>
      <c r="L97" s="48">
        <v>0</v>
      </c>
      <c r="M97" s="39">
        <v>65</v>
      </c>
    </row>
    <row r="98" spans="1:13" x14ac:dyDescent="0.2">
      <c r="A98" s="36" t="s">
        <v>93</v>
      </c>
      <c r="B98" s="45">
        <v>1</v>
      </c>
      <c r="C98" s="50">
        <v>0</v>
      </c>
      <c r="D98" s="50">
        <v>2</v>
      </c>
      <c r="E98" s="50">
        <v>56</v>
      </c>
      <c r="F98" s="45">
        <v>3</v>
      </c>
      <c r="G98" s="50">
        <v>2835</v>
      </c>
      <c r="H98" s="50">
        <v>745</v>
      </c>
      <c r="I98" s="50">
        <v>19</v>
      </c>
      <c r="J98" s="50">
        <v>121</v>
      </c>
      <c r="K98" s="45">
        <v>4</v>
      </c>
      <c r="L98" s="50">
        <v>0</v>
      </c>
      <c r="M98" s="45">
        <v>173</v>
      </c>
    </row>
    <row r="99" spans="1:13" x14ac:dyDescent="0.2">
      <c r="A99" s="70"/>
      <c r="B99" s="46"/>
      <c r="C99" s="98"/>
      <c r="D99" s="98"/>
      <c r="E99" s="98"/>
      <c r="F99" s="46"/>
      <c r="G99" s="98"/>
      <c r="H99" s="98"/>
      <c r="I99" s="98"/>
      <c r="J99" s="98"/>
      <c r="K99" s="46"/>
      <c r="L99" s="98"/>
      <c r="M99" s="46"/>
    </row>
    <row r="100" spans="1:13" x14ac:dyDescent="0.2">
      <c r="A100" s="21" t="s">
        <v>117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</row>
    <row r="101" spans="1:13" x14ac:dyDescent="0.2">
      <c r="A101" s="21" t="s">
        <v>118</v>
      </c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1:13" x14ac:dyDescent="0.2">
      <c r="A102" s="21" t="s">
        <v>119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1:13" x14ac:dyDescent="0.2">
      <c r="A103" s="21" t="s">
        <v>124</v>
      </c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1:13" x14ac:dyDescent="0.2">
      <c r="A104" s="21" t="s">
        <v>120</v>
      </c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1:13" x14ac:dyDescent="0.2">
      <c r="A105" s="21" t="s">
        <v>330</v>
      </c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1:13" x14ac:dyDescent="0.2">
      <c r="A106" s="21" t="s">
        <v>331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1:13" x14ac:dyDescent="0.2">
      <c r="A107" s="21" t="s">
        <v>337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1:13" x14ac:dyDescent="0.2">
      <c r="A108" s="21" t="s">
        <v>121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1:13" x14ac:dyDescent="0.2">
      <c r="A109" s="21" t="s">
        <v>122</v>
      </c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1:13" x14ac:dyDescent="0.2">
      <c r="A110" s="21" t="s">
        <v>125</v>
      </c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1:13" x14ac:dyDescent="0.2">
      <c r="A111" s="21" t="s">
        <v>123</v>
      </c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4" spans="14:14" x14ac:dyDescent="0.2">
      <c r="N114" s="55">
        <v>13</v>
      </c>
    </row>
    <row r="231" spans="2:12" x14ac:dyDescent="0.2">
      <c r="B231" s="55"/>
      <c r="C231" s="55"/>
      <c r="D231" s="55"/>
      <c r="E231" s="55"/>
      <c r="F231" s="55"/>
      <c r="G231" s="55"/>
      <c r="H231" s="55"/>
      <c r="I231" s="55"/>
      <c r="J231" s="55"/>
      <c r="L231" s="55"/>
    </row>
    <row r="232" spans="2:12" x14ac:dyDescent="0.2">
      <c r="B232" s="55"/>
      <c r="C232" s="55"/>
      <c r="D232" s="55"/>
      <c r="E232" s="55"/>
      <c r="F232" s="55"/>
      <c r="G232" s="55"/>
      <c r="H232" s="55"/>
      <c r="I232" s="55"/>
      <c r="J232" s="55"/>
      <c r="L232" s="55"/>
    </row>
    <row r="233" spans="2:12" x14ac:dyDescent="0.2">
      <c r="B233" s="55"/>
      <c r="C233" s="55"/>
      <c r="D233" s="55"/>
      <c r="E233" s="55"/>
      <c r="F233" s="55"/>
      <c r="G233" s="55"/>
      <c r="H233" s="55"/>
      <c r="I233" s="55"/>
      <c r="J233" s="55"/>
      <c r="L233" s="55"/>
    </row>
    <row r="234" spans="2:12" x14ac:dyDescent="0.2">
      <c r="B234" s="55"/>
      <c r="C234" s="55"/>
      <c r="D234" s="55"/>
      <c r="E234" s="55"/>
      <c r="F234" s="55"/>
      <c r="G234" s="55"/>
      <c r="H234" s="55"/>
      <c r="I234" s="55"/>
      <c r="J234" s="55"/>
      <c r="L234" s="55"/>
    </row>
    <row r="235" spans="2:12" x14ac:dyDescent="0.2">
      <c r="B235" s="55"/>
      <c r="C235" s="55"/>
      <c r="D235" s="55"/>
      <c r="E235" s="55"/>
      <c r="F235" s="55"/>
      <c r="G235" s="55"/>
      <c r="H235" s="55"/>
      <c r="I235" s="55"/>
      <c r="J235" s="55"/>
      <c r="L235" s="55"/>
    </row>
    <row r="236" spans="2:12" x14ac:dyDescent="0.2">
      <c r="B236" s="55"/>
      <c r="C236" s="55"/>
      <c r="D236" s="55"/>
      <c r="E236" s="55"/>
      <c r="F236" s="55"/>
      <c r="G236" s="55"/>
      <c r="H236" s="55"/>
      <c r="I236" s="55"/>
      <c r="J236" s="55"/>
      <c r="L236" s="55"/>
    </row>
    <row r="237" spans="2:12" x14ac:dyDescent="0.2">
      <c r="B237" s="55"/>
      <c r="C237" s="55"/>
      <c r="D237" s="55"/>
      <c r="E237" s="55"/>
      <c r="F237" s="55"/>
      <c r="G237" s="55"/>
      <c r="H237" s="55"/>
      <c r="I237" s="55"/>
      <c r="J237" s="55"/>
      <c r="L237" s="55"/>
    </row>
    <row r="238" spans="2:12" x14ac:dyDescent="0.2">
      <c r="B238" s="55"/>
      <c r="C238" s="55"/>
      <c r="D238" s="55"/>
      <c r="E238" s="55"/>
      <c r="F238" s="55"/>
      <c r="G238" s="55"/>
      <c r="H238" s="55"/>
      <c r="I238" s="55"/>
      <c r="J238" s="55"/>
      <c r="L238" s="55"/>
    </row>
    <row r="239" spans="2:12" x14ac:dyDescent="0.2">
      <c r="B239" s="55"/>
      <c r="C239" s="55"/>
      <c r="D239" s="55"/>
      <c r="E239" s="55"/>
      <c r="F239" s="55"/>
      <c r="G239" s="55"/>
      <c r="H239" s="55"/>
      <c r="I239" s="55"/>
      <c r="J239" s="55"/>
      <c r="L239" s="55"/>
    </row>
    <row r="240" spans="2:12" x14ac:dyDescent="0.2">
      <c r="B240" s="55"/>
      <c r="C240" s="55"/>
      <c r="D240" s="55"/>
      <c r="E240" s="55"/>
      <c r="F240" s="55"/>
      <c r="G240" s="55"/>
      <c r="H240" s="55"/>
      <c r="I240" s="55"/>
      <c r="J240" s="55"/>
      <c r="L240" s="55"/>
    </row>
    <row r="241" spans="2:12" x14ac:dyDescent="0.2">
      <c r="B241" s="55"/>
      <c r="C241" s="55"/>
      <c r="D241" s="55"/>
      <c r="E241" s="55"/>
      <c r="F241" s="55"/>
      <c r="G241" s="55"/>
      <c r="H241" s="55"/>
      <c r="I241" s="55"/>
      <c r="J241" s="55"/>
      <c r="L241" s="55"/>
    </row>
    <row r="242" spans="2:12" x14ac:dyDescent="0.2">
      <c r="B242" s="55"/>
      <c r="C242" s="55"/>
      <c r="D242" s="55"/>
      <c r="E242" s="55"/>
      <c r="F242" s="55"/>
      <c r="G242" s="55"/>
      <c r="H242" s="55"/>
      <c r="I242" s="55"/>
      <c r="J242" s="55"/>
      <c r="L242" s="55"/>
    </row>
    <row r="243" spans="2:12" x14ac:dyDescent="0.2">
      <c r="B243" s="55"/>
      <c r="C243" s="55"/>
      <c r="D243" s="55"/>
      <c r="E243" s="55"/>
      <c r="F243" s="55"/>
      <c r="G243" s="55"/>
      <c r="H243" s="55"/>
      <c r="I243" s="55"/>
      <c r="J243" s="55"/>
      <c r="L243" s="55"/>
    </row>
    <row r="244" spans="2:12" x14ac:dyDescent="0.2">
      <c r="B244" s="55"/>
      <c r="C244" s="55"/>
      <c r="D244" s="55"/>
      <c r="E244" s="55"/>
      <c r="F244" s="55"/>
      <c r="G244" s="55"/>
      <c r="H244" s="55"/>
      <c r="I244" s="55"/>
      <c r="J244" s="55"/>
      <c r="L244" s="55"/>
    </row>
    <row r="245" spans="2:12" x14ac:dyDescent="0.2">
      <c r="B245" s="55"/>
      <c r="C245" s="55"/>
      <c r="D245" s="55"/>
      <c r="E245" s="55"/>
      <c r="F245" s="55"/>
      <c r="G245" s="55"/>
      <c r="H245" s="55"/>
      <c r="I245" s="55"/>
      <c r="J245" s="55"/>
      <c r="L245" s="55"/>
    </row>
    <row r="246" spans="2:12" x14ac:dyDescent="0.2">
      <c r="B246" s="55"/>
      <c r="C246" s="55"/>
      <c r="D246" s="55"/>
      <c r="E246" s="55"/>
      <c r="F246" s="55"/>
      <c r="G246" s="55"/>
      <c r="H246" s="55"/>
      <c r="I246" s="55"/>
      <c r="J246" s="55"/>
      <c r="L246" s="55"/>
    </row>
    <row r="247" spans="2:12" x14ac:dyDescent="0.2">
      <c r="B247" s="55"/>
      <c r="C247" s="55"/>
      <c r="D247" s="55"/>
      <c r="E247" s="55"/>
      <c r="F247" s="55"/>
      <c r="G247" s="55"/>
      <c r="H247" s="55"/>
      <c r="I247" s="55"/>
      <c r="J247" s="55"/>
      <c r="L247" s="55"/>
    </row>
    <row r="248" spans="2:12" x14ac:dyDescent="0.2">
      <c r="B248" s="55"/>
      <c r="C248" s="55"/>
      <c r="D248" s="55"/>
      <c r="E248" s="55"/>
      <c r="F248" s="55"/>
      <c r="G248" s="55"/>
      <c r="H248" s="55"/>
      <c r="I248" s="55"/>
      <c r="J248" s="55"/>
      <c r="L248" s="55"/>
    </row>
    <row r="249" spans="2:12" x14ac:dyDescent="0.2">
      <c r="B249" s="55"/>
      <c r="C249" s="55"/>
      <c r="D249" s="55"/>
      <c r="E249" s="55"/>
      <c r="F249" s="55"/>
      <c r="G249" s="55"/>
      <c r="H249" s="55"/>
      <c r="I249" s="55"/>
      <c r="J249" s="55"/>
      <c r="L249" s="55"/>
    </row>
    <row r="250" spans="2:12" x14ac:dyDescent="0.2">
      <c r="B250" s="55"/>
      <c r="C250" s="55"/>
      <c r="D250" s="55"/>
      <c r="E250" s="55"/>
      <c r="F250" s="55"/>
      <c r="G250" s="55"/>
      <c r="H250" s="55"/>
      <c r="I250" s="55"/>
      <c r="J250" s="55"/>
      <c r="L250" s="55"/>
    </row>
    <row r="251" spans="2:12" x14ac:dyDescent="0.2">
      <c r="B251" s="55"/>
      <c r="C251" s="55"/>
      <c r="D251" s="55"/>
      <c r="E251" s="55"/>
      <c r="F251" s="55"/>
      <c r="G251" s="55"/>
      <c r="H251" s="55"/>
      <c r="I251" s="55"/>
      <c r="J251" s="55"/>
      <c r="L251" s="55"/>
    </row>
    <row r="252" spans="2:12" x14ac:dyDescent="0.2">
      <c r="B252" s="55"/>
      <c r="C252" s="55"/>
      <c r="D252" s="55"/>
      <c r="E252" s="55"/>
      <c r="F252" s="55"/>
      <c r="G252" s="55"/>
      <c r="H252" s="55"/>
      <c r="I252" s="55"/>
      <c r="J252" s="55"/>
      <c r="L252" s="55"/>
    </row>
    <row r="253" spans="2:12" x14ac:dyDescent="0.2">
      <c r="B253" s="55"/>
      <c r="C253" s="55"/>
      <c r="D253" s="55"/>
      <c r="E253" s="55"/>
      <c r="F253" s="55"/>
      <c r="G253" s="55"/>
      <c r="H253" s="55"/>
      <c r="I253" s="55"/>
      <c r="J253" s="55"/>
      <c r="L253" s="55"/>
    </row>
    <row r="254" spans="2:12" x14ac:dyDescent="0.2">
      <c r="B254" s="55"/>
      <c r="C254" s="55"/>
      <c r="D254" s="55"/>
      <c r="E254" s="55"/>
      <c r="F254" s="55"/>
      <c r="G254" s="55"/>
      <c r="H254" s="55"/>
      <c r="I254" s="55"/>
      <c r="J254" s="55"/>
      <c r="L254" s="55"/>
    </row>
    <row r="255" spans="2:12" x14ac:dyDescent="0.2">
      <c r="B255" s="55"/>
      <c r="C255" s="55"/>
      <c r="D255" s="55"/>
      <c r="E255" s="55"/>
      <c r="F255" s="55"/>
      <c r="G255" s="55"/>
      <c r="H255" s="55"/>
      <c r="I255" s="55"/>
      <c r="J255" s="55"/>
      <c r="L255" s="55"/>
    </row>
    <row r="256" spans="2:12" x14ac:dyDescent="0.2">
      <c r="B256" s="55"/>
      <c r="C256" s="55"/>
      <c r="D256" s="55"/>
      <c r="E256" s="55"/>
      <c r="F256" s="55"/>
      <c r="G256" s="55"/>
      <c r="H256" s="55"/>
      <c r="I256" s="55"/>
      <c r="J256" s="55"/>
      <c r="L256" s="55"/>
    </row>
    <row r="257" spans="2:12" x14ac:dyDescent="0.2">
      <c r="B257" s="55"/>
      <c r="C257" s="55"/>
      <c r="D257" s="55"/>
      <c r="E257" s="55"/>
      <c r="F257" s="55"/>
      <c r="G257" s="55"/>
      <c r="H257" s="55"/>
      <c r="I257" s="55"/>
      <c r="J257" s="55"/>
      <c r="L257" s="55"/>
    </row>
    <row r="258" spans="2:12" x14ac:dyDescent="0.2">
      <c r="B258" s="55"/>
      <c r="C258" s="55"/>
      <c r="D258" s="55"/>
      <c r="E258" s="55"/>
      <c r="F258" s="55"/>
      <c r="G258" s="55"/>
      <c r="H258" s="55"/>
      <c r="I258" s="55"/>
      <c r="J258" s="55"/>
      <c r="L258" s="55"/>
    </row>
    <row r="259" spans="2:12" x14ac:dyDescent="0.2">
      <c r="B259" s="55"/>
      <c r="C259" s="55"/>
      <c r="D259" s="55"/>
      <c r="E259" s="55"/>
      <c r="F259" s="55"/>
      <c r="G259" s="55"/>
      <c r="H259" s="55"/>
      <c r="I259" s="55"/>
      <c r="J259" s="55"/>
      <c r="L259" s="55"/>
    </row>
    <row r="260" spans="2:12" x14ac:dyDescent="0.2">
      <c r="B260" s="55"/>
      <c r="C260" s="55"/>
      <c r="D260" s="55"/>
      <c r="E260" s="55"/>
      <c r="F260" s="55"/>
      <c r="G260" s="55"/>
      <c r="H260" s="55"/>
      <c r="I260" s="55"/>
      <c r="J260" s="55"/>
      <c r="L260" s="55"/>
    </row>
    <row r="261" spans="2:12" x14ac:dyDescent="0.2">
      <c r="B261" s="55"/>
      <c r="C261" s="55"/>
      <c r="D261" s="55"/>
      <c r="E261" s="55"/>
      <c r="F261" s="55"/>
      <c r="G261" s="55"/>
      <c r="H261" s="55"/>
      <c r="I261" s="55"/>
      <c r="J261" s="55"/>
      <c r="L261" s="55"/>
    </row>
    <row r="262" spans="2:12" x14ac:dyDescent="0.2">
      <c r="B262" s="55"/>
      <c r="C262" s="55"/>
      <c r="D262" s="55"/>
      <c r="E262" s="55"/>
      <c r="F262" s="55"/>
      <c r="G262" s="55"/>
      <c r="H262" s="55"/>
      <c r="I262" s="55"/>
      <c r="J262" s="55"/>
      <c r="L262" s="55"/>
    </row>
    <row r="263" spans="2:12" x14ac:dyDescent="0.2">
      <c r="B263" s="55"/>
      <c r="C263" s="55"/>
      <c r="D263" s="55"/>
      <c r="E263" s="55"/>
      <c r="F263" s="55"/>
      <c r="G263" s="55"/>
      <c r="H263" s="55"/>
      <c r="I263" s="55"/>
      <c r="J263" s="55"/>
      <c r="L263" s="55"/>
    </row>
    <row r="264" spans="2:12" x14ac:dyDescent="0.2">
      <c r="B264" s="55"/>
      <c r="C264" s="55"/>
      <c r="D264" s="55"/>
      <c r="E264" s="55"/>
      <c r="F264" s="55"/>
      <c r="G264" s="55"/>
      <c r="H264" s="55"/>
      <c r="I264" s="55"/>
      <c r="J264" s="55"/>
      <c r="L264" s="55"/>
    </row>
    <row r="265" spans="2:12" x14ac:dyDescent="0.2">
      <c r="B265" s="55"/>
      <c r="C265" s="55"/>
      <c r="D265" s="55"/>
      <c r="E265" s="55"/>
      <c r="F265" s="55"/>
      <c r="G265" s="55"/>
      <c r="H265" s="55"/>
      <c r="I265" s="55"/>
      <c r="J265" s="55"/>
      <c r="L265" s="55"/>
    </row>
    <row r="266" spans="2:12" x14ac:dyDescent="0.2">
      <c r="B266" s="55"/>
      <c r="C266" s="55"/>
      <c r="D266" s="55"/>
      <c r="E266" s="55"/>
      <c r="F266" s="55"/>
      <c r="G266" s="55"/>
      <c r="H266" s="55"/>
      <c r="I266" s="55"/>
      <c r="J266" s="55"/>
      <c r="L266" s="55"/>
    </row>
    <row r="267" spans="2:12" x14ac:dyDescent="0.2">
      <c r="B267" s="55"/>
      <c r="C267" s="55"/>
      <c r="D267" s="55"/>
      <c r="E267" s="55"/>
      <c r="F267" s="55"/>
      <c r="G267" s="55"/>
      <c r="H267" s="55"/>
      <c r="I267" s="55"/>
      <c r="J267" s="55"/>
      <c r="L267" s="55"/>
    </row>
    <row r="268" spans="2:12" x14ac:dyDescent="0.2">
      <c r="B268" s="55"/>
      <c r="C268" s="55"/>
      <c r="D268" s="55"/>
      <c r="E268" s="55"/>
      <c r="F268" s="55"/>
      <c r="G268" s="55"/>
      <c r="H268" s="55"/>
      <c r="I268" s="55"/>
      <c r="J268" s="55"/>
      <c r="L268" s="55"/>
    </row>
    <row r="269" spans="2:12" x14ac:dyDescent="0.2">
      <c r="B269" s="55"/>
      <c r="C269" s="55"/>
      <c r="D269" s="55"/>
      <c r="E269" s="55"/>
      <c r="F269" s="55"/>
      <c r="G269" s="55"/>
      <c r="H269" s="55"/>
      <c r="I269" s="55"/>
      <c r="J269" s="55"/>
      <c r="L269" s="55"/>
    </row>
    <row r="270" spans="2:12" x14ac:dyDescent="0.2">
      <c r="B270" s="55"/>
      <c r="C270" s="55"/>
      <c r="D270" s="55"/>
      <c r="E270" s="55"/>
      <c r="F270" s="55"/>
      <c r="G270" s="55"/>
      <c r="H270" s="55"/>
      <c r="I270" s="55"/>
      <c r="J270" s="55"/>
      <c r="L270" s="55"/>
    </row>
    <row r="271" spans="2:12" x14ac:dyDescent="0.2">
      <c r="B271" s="55"/>
      <c r="C271" s="55"/>
      <c r="D271" s="55"/>
      <c r="E271" s="55"/>
      <c r="F271" s="55"/>
      <c r="G271" s="55"/>
      <c r="H271" s="55"/>
      <c r="I271" s="55"/>
      <c r="J271" s="55"/>
      <c r="L271" s="55"/>
    </row>
    <row r="272" spans="2:12" x14ac:dyDescent="0.2">
      <c r="B272" s="55"/>
      <c r="C272" s="55"/>
      <c r="D272" s="55"/>
      <c r="E272" s="55"/>
      <c r="F272" s="55"/>
      <c r="G272" s="55"/>
      <c r="H272" s="55"/>
      <c r="I272" s="55"/>
      <c r="J272" s="55"/>
      <c r="L272" s="55"/>
    </row>
    <row r="273" spans="2:12" x14ac:dyDescent="0.2">
      <c r="B273" s="55"/>
      <c r="C273" s="55"/>
      <c r="D273" s="55"/>
      <c r="E273" s="55"/>
      <c r="F273" s="55"/>
      <c r="G273" s="55"/>
      <c r="H273" s="55"/>
      <c r="I273" s="55"/>
      <c r="J273" s="55"/>
      <c r="L273" s="55"/>
    </row>
    <row r="274" spans="2:12" x14ac:dyDescent="0.2">
      <c r="B274" s="55"/>
      <c r="C274" s="55"/>
      <c r="D274" s="55"/>
      <c r="E274" s="55"/>
      <c r="F274" s="55"/>
      <c r="G274" s="55"/>
      <c r="H274" s="55"/>
      <c r="I274" s="55"/>
      <c r="J274" s="55"/>
      <c r="L274" s="55"/>
    </row>
    <row r="275" spans="2:12" x14ac:dyDescent="0.2">
      <c r="B275" s="55"/>
      <c r="C275" s="55"/>
      <c r="D275" s="55"/>
      <c r="E275" s="55"/>
      <c r="F275" s="55"/>
      <c r="G275" s="55"/>
      <c r="H275" s="55"/>
      <c r="I275" s="55"/>
      <c r="J275" s="55"/>
      <c r="L275" s="55"/>
    </row>
    <row r="276" spans="2:12" x14ac:dyDescent="0.2">
      <c r="B276" s="55"/>
      <c r="C276" s="55"/>
      <c r="D276" s="55"/>
      <c r="E276" s="55"/>
      <c r="F276" s="55"/>
      <c r="G276" s="55"/>
      <c r="H276" s="55"/>
      <c r="I276" s="55"/>
      <c r="J276" s="55"/>
      <c r="L276" s="55"/>
    </row>
    <row r="277" spans="2:12" x14ac:dyDescent="0.2">
      <c r="B277" s="55"/>
      <c r="C277" s="55"/>
      <c r="D277" s="55"/>
      <c r="E277" s="55"/>
      <c r="F277" s="55"/>
      <c r="G277" s="55"/>
      <c r="H277" s="55"/>
      <c r="I277" s="55"/>
      <c r="J277" s="55"/>
      <c r="L277" s="55"/>
    </row>
    <row r="278" spans="2:12" x14ac:dyDescent="0.2">
      <c r="B278" s="55"/>
      <c r="C278" s="55"/>
      <c r="D278" s="55"/>
      <c r="E278" s="55"/>
      <c r="F278" s="55"/>
      <c r="G278" s="55"/>
      <c r="H278" s="55"/>
      <c r="I278" s="55"/>
      <c r="J278" s="55"/>
      <c r="L278" s="55"/>
    </row>
    <row r="279" spans="2:12" x14ac:dyDescent="0.2">
      <c r="B279" s="55"/>
      <c r="C279" s="55"/>
      <c r="D279" s="55"/>
      <c r="E279" s="55"/>
      <c r="F279" s="55"/>
      <c r="G279" s="55"/>
      <c r="H279" s="55"/>
      <c r="I279" s="55"/>
      <c r="J279" s="55"/>
      <c r="L279" s="55"/>
    </row>
    <row r="280" spans="2:12" x14ac:dyDescent="0.2">
      <c r="B280" s="55"/>
      <c r="C280" s="55"/>
      <c r="D280" s="55"/>
      <c r="E280" s="55"/>
      <c r="F280" s="55"/>
      <c r="G280" s="55"/>
      <c r="H280" s="55"/>
      <c r="I280" s="55"/>
      <c r="J280" s="55"/>
      <c r="L280" s="55"/>
    </row>
    <row r="281" spans="2:12" x14ac:dyDescent="0.2">
      <c r="B281" s="55"/>
      <c r="C281" s="55"/>
      <c r="D281" s="55"/>
      <c r="E281" s="55"/>
      <c r="F281" s="55"/>
      <c r="G281" s="55"/>
      <c r="H281" s="55"/>
      <c r="I281" s="55"/>
      <c r="J281" s="55"/>
      <c r="L281" s="55"/>
    </row>
    <row r="282" spans="2:12" x14ac:dyDescent="0.2">
      <c r="B282" s="55"/>
      <c r="C282" s="55"/>
      <c r="D282" s="55"/>
      <c r="E282" s="55"/>
      <c r="F282" s="55"/>
      <c r="G282" s="55"/>
      <c r="H282" s="55"/>
      <c r="I282" s="55"/>
      <c r="J282" s="55"/>
      <c r="L282" s="55"/>
    </row>
    <row r="283" spans="2:12" x14ac:dyDescent="0.2">
      <c r="B283" s="55"/>
      <c r="C283" s="55"/>
      <c r="D283" s="55"/>
      <c r="E283" s="55"/>
      <c r="F283" s="55"/>
      <c r="G283" s="55"/>
      <c r="H283" s="55"/>
      <c r="I283" s="55"/>
      <c r="J283" s="55"/>
      <c r="L283" s="55"/>
    </row>
    <row r="284" spans="2:12" x14ac:dyDescent="0.2">
      <c r="B284" s="55"/>
      <c r="C284" s="55"/>
      <c r="D284" s="55"/>
      <c r="E284" s="55"/>
      <c r="F284" s="55"/>
      <c r="G284" s="55"/>
      <c r="H284" s="55"/>
      <c r="I284" s="55"/>
      <c r="J284" s="55"/>
      <c r="L284" s="55"/>
    </row>
    <row r="285" spans="2:12" x14ac:dyDescent="0.2">
      <c r="B285" s="55"/>
      <c r="C285" s="55"/>
      <c r="D285" s="55"/>
      <c r="E285" s="55"/>
      <c r="F285" s="55"/>
      <c r="G285" s="55"/>
      <c r="H285" s="55"/>
      <c r="I285" s="55"/>
      <c r="J285" s="55"/>
      <c r="L285" s="55"/>
    </row>
    <row r="286" spans="2:12" x14ac:dyDescent="0.2">
      <c r="B286" s="55"/>
      <c r="C286" s="55"/>
      <c r="D286" s="55"/>
      <c r="E286" s="55"/>
      <c r="F286" s="55"/>
      <c r="G286" s="55"/>
      <c r="H286" s="55"/>
      <c r="I286" s="55"/>
      <c r="J286" s="55"/>
      <c r="L286" s="55"/>
    </row>
    <row r="287" spans="2:12" x14ac:dyDescent="0.2">
      <c r="B287" s="55"/>
      <c r="C287" s="55"/>
      <c r="D287" s="55"/>
      <c r="E287" s="55"/>
      <c r="F287" s="55"/>
      <c r="G287" s="55"/>
      <c r="H287" s="55"/>
      <c r="I287" s="55"/>
      <c r="J287" s="55"/>
      <c r="L287" s="55"/>
    </row>
    <row r="288" spans="2:12" x14ac:dyDescent="0.2">
      <c r="B288" s="55"/>
      <c r="C288" s="55"/>
      <c r="D288" s="55"/>
      <c r="E288" s="55"/>
      <c r="F288" s="55"/>
      <c r="G288" s="55"/>
      <c r="H288" s="55"/>
      <c r="I288" s="55"/>
      <c r="J288" s="55"/>
      <c r="L288" s="55"/>
    </row>
    <row r="289" spans="2:12" x14ac:dyDescent="0.2">
      <c r="B289" s="55"/>
      <c r="C289" s="55"/>
      <c r="D289" s="55"/>
      <c r="E289" s="55"/>
      <c r="F289" s="55"/>
      <c r="G289" s="55"/>
      <c r="H289" s="55"/>
      <c r="I289" s="55"/>
      <c r="J289" s="55"/>
      <c r="L289" s="55"/>
    </row>
    <row r="290" spans="2:12" x14ac:dyDescent="0.2">
      <c r="B290" s="55"/>
      <c r="C290" s="55"/>
      <c r="D290" s="55"/>
      <c r="E290" s="55"/>
      <c r="F290" s="55"/>
      <c r="G290" s="55"/>
      <c r="H290" s="55"/>
      <c r="I290" s="55"/>
      <c r="J290" s="55"/>
      <c r="L290" s="55"/>
    </row>
    <row r="291" spans="2:12" x14ac:dyDescent="0.2">
      <c r="B291" s="55"/>
      <c r="C291" s="55"/>
      <c r="D291" s="55"/>
      <c r="E291" s="55"/>
      <c r="F291" s="55"/>
      <c r="G291" s="55"/>
      <c r="H291" s="55"/>
      <c r="I291" s="55"/>
      <c r="J291" s="55"/>
      <c r="L291" s="55"/>
    </row>
    <row r="292" spans="2:12" x14ac:dyDescent="0.2">
      <c r="B292" s="55"/>
      <c r="C292" s="55"/>
      <c r="D292" s="55"/>
      <c r="E292" s="55"/>
      <c r="F292" s="55"/>
      <c r="G292" s="55"/>
      <c r="H292" s="55"/>
      <c r="I292" s="55"/>
      <c r="J292" s="55"/>
      <c r="L292" s="55"/>
    </row>
    <row r="293" spans="2:12" x14ac:dyDescent="0.2">
      <c r="B293" s="55"/>
      <c r="C293" s="55"/>
      <c r="D293" s="55"/>
      <c r="E293" s="55"/>
      <c r="F293" s="55"/>
      <c r="G293" s="55"/>
      <c r="H293" s="55"/>
      <c r="I293" s="55"/>
      <c r="J293" s="55"/>
      <c r="L293" s="55"/>
    </row>
    <row r="294" spans="2:12" x14ac:dyDescent="0.2">
      <c r="B294" s="55"/>
      <c r="C294" s="55"/>
      <c r="D294" s="55"/>
      <c r="E294" s="55"/>
      <c r="F294" s="55"/>
      <c r="G294" s="55"/>
      <c r="H294" s="55"/>
      <c r="I294" s="55"/>
      <c r="J294" s="55"/>
      <c r="L294" s="55"/>
    </row>
    <row r="295" spans="2:12" x14ac:dyDescent="0.2">
      <c r="B295" s="55"/>
      <c r="C295" s="55"/>
      <c r="D295" s="55"/>
      <c r="E295" s="55"/>
      <c r="F295" s="55"/>
      <c r="G295" s="55"/>
      <c r="H295" s="55"/>
      <c r="I295" s="55"/>
      <c r="J295" s="55"/>
      <c r="L295" s="55"/>
    </row>
    <row r="296" spans="2:12" x14ac:dyDescent="0.2">
      <c r="B296" s="55"/>
      <c r="C296" s="55"/>
      <c r="D296" s="55"/>
      <c r="E296" s="55"/>
      <c r="F296" s="55"/>
      <c r="G296" s="55"/>
      <c r="H296" s="55"/>
      <c r="I296" s="55"/>
      <c r="J296" s="55"/>
      <c r="L296" s="55"/>
    </row>
    <row r="297" spans="2:12" x14ac:dyDescent="0.2">
      <c r="B297" s="55"/>
      <c r="C297" s="55"/>
      <c r="D297" s="55"/>
      <c r="E297" s="55"/>
      <c r="F297" s="55"/>
      <c r="G297" s="55"/>
      <c r="H297" s="55"/>
      <c r="I297" s="55"/>
      <c r="J297" s="55"/>
      <c r="L297" s="55"/>
    </row>
    <row r="298" spans="2:12" x14ac:dyDescent="0.2">
      <c r="B298" s="55"/>
      <c r="C298" s="55"/>
      <c r="D298" s="55"/>
      <c r="E298" s="55"/>
      <c r="F298" s="55"/>
      <c r="G298" s="55"/>
      <c r="H298" s="55"/>
      <c r="I298" s="55"/>
      <c r="J298" s="55"/>
      <c r="L298" s="55"/>
    </row>
    <row r="299" spans="2:12" x14ac:dyDescent="0.2">
      <c r="B299" s="55"/>
      <c r="C299" s="55"/>
      <c r="D299" s="55"/>
      <c r="E299" s="55"/>
      <c r="F299" s="55"/>
      <c r="G299" s="55"/>
      <c r="H299" s="55"/>
      <c r="I299" s="55"/>
      <c r="J299" s="55"/>
      <c r="L299" s="55"/>
    </row>
    <row r="300" spans="2:12" x14ac:dyDescent="0.2">
      <c r="B300" s="55"/>
      <c r="C300" s="55"/>
      <c r="D300" s="55"/>
      <c r="E300" s="55"/>
      <c r="F300" s="55"/>
      <c r="G300" s="55"/>
      <c r="H300" s="55"/>
      <c r="I300" s="55"/>
      <c r="J300" s="55"/>
      <c r="L300" s="55"/>
    </row>
    <row r="301" spans="2:12" x14ac:dyDescent="0.2">
      <c r="B301" s="55"/>
      <c r="C301" s="55"/>
      <c r="D301" s="55"/>
      <c r="E301" s="55"/>
      <c r="F301" s="55"/>
      <c r="G301" s="55"/>
      <c r="H301" s="55"/>
      <c r="I301" s="55"/>
      <c r="J301" s="55"/>
      <c r="L301" s="55"/>
    </row>
    <row r="302" spans="2:12" x14ac:dyDescent="0.2">
      <c r="B302" s="55"/>
      <c r="C302" s="55"/>
      <c r="D302" s="55"/>
      <c r="E302" s="55"/>
      <c r="F302" s="55"/>
      <c r="G302" s="55"/>
      <c r="H302" s="55"/>
      <c r="I302" s="55"/>
      <c r="J302" s="55"/>
      <c r="L302" s="55"/>
    </row>
    <row r="303" spans="2:12" x14ac:dyDescent="0.2">
      <c r="B303" s="55"/>
      <c r="C303" s="55"/>
      <c r="D303" s="55"/>
      <c r="E303" s="55"/>
      <c r="F303" s="55"/>
      <c r="G303" s="55"/>
      <c r="H303" s="55"/>
      <c r="I303" s="55"/>
      <c r="J303" s="55"/>
      <c r="L303" s="55"/>
    </row>
    <row r="304" spans="2:12" x14ac:dyDescent="0.2">
      <c r="B304" s="55"/>
      <c r="C304" s="55"/>
      <c r="D304" s="55"/>
      <c r="E304" s="55"/>
      <c r="F304" s="55"/>
      <c r="G304" s="55"/>
      <c r="H304" s="55"/>
      <c r="I304" s="55"/>
      <c r="J304" s="55"/>
      <c r="L304" s="55"/>
    </row>
    <row r="305" spans="2:12" x14ac:dyDescent="0.2">
      <c r="B305" s="55"/>
      <c r="C305" s="55"/>
      <c r="D305" s="55"/>
      <c r="E305" s="55"/>
      <c r="F305" s="55"/>
      <c r="G305" s="55"/>
      <c r="H305" s="55"/>
      <c r="I305" s="55"/>
      <c r="J305" s="55"/>
      <c r="L305" s="55"/>
    </row>
    <row r="306" spans="2:12" x14ac:dyDescent="0.2">
      <c r="B306" s="55"/>
      <c r="C306" s="55"/>
      <c r="D306" s="55"/>
      <c r="E306" s="55"/>
      <c r="F306" s="55"/>
      <c r="G306" s="55"/>
      <c r="H306" s="55"/>
      <c r="I306" s="55"/>
      <c r="J306" s="55"/>
      <c r="L306" s="55"/>
    </row>
    <row r="307" spans="2:12" x14ac:dyDescent="0.2">
      <c r="B307" s="55"/>
      <c r="C307" s="55"/>
      <c r="D307" s="55"/>
      <c r="E307" s="55"/>
      <c r="F307" s="55"/>
      <c r="G307" s="55"/>
      <c r="H307" s="55"/>
      <c r="I307" s="55"/>
      <c r="J307" s="55"/>
      <c r="L307" s="55"/>
    </row>
    <row r="308" spans="2:12" x14ac:dyDescent="0.2">
      <c r="B308" s="55"/>
      <c r="C308" s="55"/>
      <c r="D308" s="55"/>
      <c r="E308" s="55"/>
      <c r="F308" s="55"/>
      <c r="G308" s="55"/>
      <c r="H308" s="55"/>
      <c r="I308" s="55"/>
      <c r="J308" s="55"/>
      <c r="L308" s="55"/>
    </row>
    <row r="309" spans="2:12" x14ac:dyDescent="0.2">
      <c r="B309" s="55"/>
      <c r="C309" s="55"/>
      <c r="D309" s="55"/>
      <c r="E309" s="55"/>
      <c r="F309" s="55"/>
      <c r="G309" s="55"/>
      <c r="H309" s="55"/>
      <c r="I309" s="55"/>
      <c r="J309" s="55"/>
      <c r="L309" s="55"/>
    </row>
    <row r="310" spans="2:12" x14ac:dyDescent="0.2">
      <c r="B310" s="55"/>
      <c r="C310" s="55"/>
      <c r="D310" s="55"/>
      <c r="E310" s="55"/>
      <c r="F310" s="55"/>
      <c r="G310" s="55"/>
      <c r="H310" s="55"/>
      <c r="I310" s="55"/>
      <c r="J310" s="55"/>
      <c r="L310" s="55"/>
    </row>
    <row r="311" spans="2:12" x14ac:dyDescent="0.2">
      <c r="B311" s="55"/>
      <c r="C311" s="55"/>
      <c r="D311" s="55"/>
      <c r="E311" s="55"/>
      <c r="F311" s="55"/>
      <c r="G311" s="55"/>
      <c r="H311" s="55"/>
      <c r="I311" s="55"/>
      <c r="J311" s="55"/>
      <c r="L311" s="55"/>
    </row>
    <row r="312" spans="2:12" x14ac:dyDescent="0.2">
      <c r="B312" s="55"/>
      <c r="C312" s="55"/>
      <c r="D312" s="55"/>
      <c r="E312" s="55"/>
      <c r="F312" s="55"/>
      <c r="G312" s="55"/>
      <c r="H312" s="55"/>
      <c r="I312" s="55"/>
      <c r="J312" s="55"/>
      <c r="L312" s="55"/>
    </row>
    <row r="313" spans="2:12" x14ac:dyDescent="0.2">
      <c r="B313" s="55"/>
      <c r="C313" s="55"/>
      <c r="D313" s="55"/>
      <c r="E313" s="55"/>
      <c r="F313" s="55"/>
      <c r="G313" s="55"/>
      <c r="H313" s="55"/>
      <c r="I313" s="55"/>
      <c r="J313" s="55"/>
      <c r="L313" s="55"/>
    </row>
    <row r="314" spans="2:12" x14ac:dyDescent="0.2">
      <c r="B314" s="55"/>
      <c r="C314" s="55"/>
      <c r="D314" s="55"/>
      <c r="E314" s="55"/>
      <c r="F314" s="55"/>
      <c r="G314" s="55"/>
      <c r="H314" s="55"/>
      <c r="I314" s="55"/>
      <c r="J314" s="55"/>
      <c r="L314" s="55"/>
    </row>
    <row r="315" spans="2:12" x14ac:dyDescent="0.2">
      <c r="B315" s="55"/>
      <c r="C315" s="55"/>
      <c r="D315" s="55"/>
      <c r="E315" s="55"/>
      <c r="F315" s="55"/>
      <c r="G315" s="55"/>
      <c r="H315" s="55"/>
      <c r="I315" s="55"/>
      <c r="J315" s="55"/>
      <c r="L315" s="55"/>
    </row>
    <row r="316" spans="2:12" x14ac:dyDescent="0.2">
      <c r="B316" s="55"/>
      <c r="C316" s="55"/>
      <c r="D316" s="55"/>
      <c r="E316" s="55"/>
      <c r="F316" s="55"/>
      <c r="G316" s="55"/>
      <c r="H316" s="55"/>
      <c r="I316" s="55"/>
      <c r="J316" s="55"/>
      <c r="L316" s="55"/>
    </row>
    <row r="317" spans="2:12" x14ac:dyDescent="0.2">
      <c r="B317" s="55"/>
      <c r="C317" s="55"/>
      <c r="D317" s="55"/>
      <c r="E317" s="55"/>
      <c r="F317" s="55"/>
      <c r="G317" s="55"/>
      <c r="H317" s="55"/>
      <c r="I317" s="55"/>
      <c r="J317" s="55"/>
      <c r="L317" s="55"/>
    </row>
    <row r="318" spans="2:12" x14ac:dyDescent="0.2">
      <c r="B318" s="55"/>
      <c r="C318" s="55"/>
      <c r="D318" s="55"/>
      <c r="E318" s="55"/>
      <c r="F318" s="55"/>
      <c r="G318" s="55"/>
      <c r="H318" s="55"/>
      <c r="I318" s="55"/>
      <c r="J318" s="55"/>
      <c r="L318" s="55"/>
    </row>
    <row r="319" spans="2:12" x14ac:dyDescent="0.2">
      <c r="B319" s="55"/>
      <c r="C319" s="55"/>
      <c r="D319" s="55"/>
      <c r="E319" s="55"/>
      <c r="F319" s="55"/>
      <c r="G319" s="55"/>
      <c r="H319" s="55"/>
      <c r="I319" s="55"/>
      <c r="J319" s="55"/>
      <c r="L319" s="55"/>
    </row>
    <row r="320" spans="2:12" x14ac:dyDescent="0.2">
      <c r="B320" s="55"/>
      <c r="C320" s="55"/>
      <c r="D320" s="55"/>
      <c r="E320" s="55"/>
      <c r="F320" s="55"/>
      <c r="G320" s="55"/>
      <c r="H320" s="55"/>
      <c r="I320" s="55"/>
      <c r="J320" s="55"/>
      <c r="L320" s="55"/>
    </row>
    <row r="321" spans="2:12" x14ac:dyDescent="0.2">
      <c r="B321" s="55"/>
      <c r="C321" s="55"/>
      <c r="D321" s="55"/>
      <c r="E321" s="55"/>
      <c r="F321" s="55"/>
      <c r="G321" s="55"/>
      <c r="H321" s="55"/>
      <c r="I321" s="55"/>
      <c r="J321" s="55"/>
      <c r="L321" s="55"/>
    </row>
    <row r="322" spans="2:12" x14ac:dyDescent="0.2">
      <c r="B322" s="55"/>
      <c r="C322" s="55"/>
      <c r="D322" s="55"/>
      <c r="E322" s="55"/>
      <c r="F322" s="55"/>
      <c r="G322" s="55"/>
      <c r="H322" s="55"/>
      <c r="I322" s="55"/>
      <c r="J322" s="55"/>
      <c r="L322" s="55"/>
    </row>
    <row r="323" spans="2:12" x14ac:dyDescent="0.2">
      <c r="B323" s="55"/>
      <c r="C323" s="55"/>
      <c r="D323" s="55"/>
      <c r="E323" s="55"/>
      <c r="F323" s="55"/>
      <c r="G323" s="55"/>
      <c r="H323" s="55"/>
      <c r="I323" s="55"/>
      <c r="J323" s="55"/>
      <c r="L323" s="55"/>
    </row>
    <row r="324" spans="2:12" x14ac:dyDescent="0.2">
      <c r="B324" s="55"/>
      <c r="C324" s="55"/>
      <c r="D324" s="55"/>
      <c r="E324" s="55"/>
      <c r="F324" s="55"/>
      <c r="G324" s="55"/>
      <c r="H324" s="55"/>
      <c r="I324" s="55"/>
      <c r="J324" s="55"/>
      <c r="L324" s="55"/>
    </row>
    <row r="325" spans="2:12" x14ac:dyDescent="0.2">
      <c r="B325" s="55"/>
      <c r="C325" s="55"/>
      <c r="D325" s="55"/>
      <c r="E325" s="55"/>
      <c r="F325" s="55"/>
      <c r="G325" s="55"/>
      <c r="H325" s="55"/>
      <c r="I325" s="55"/>
      <c r="J325" s="55"/>
      <c r="L325" s="55"/>
    </row>
    <row r="326" spans="2:12" x14ac:dyDescent="0.2">
      <c r="B326" s="55"/>
      <c r="C326" s="55"/>
      <c r="D326" s="55"/>
      <c r="E326" s="55"/>
      <c r="F326" s="55"/>
      <c r="G326" s="55"/>
      <c r="H326" s="55"/>
      <c r="I326" s="55"/>
      <c r="J326" s="55"/>
      <c r="L326" s="55"/>
    </row>
    <row r="327" spans="2:12" x14ac:dyDescent="0.2">
      <c r="B327" s="55"/>
      <c r="C327" s="55"/>
      <c r="D327" s="55"/>
      <c r="E327" s="55"/>
      <c r="F327" s="55"/>
      <c r="G327" s="55"/>
      <c r="H327" s="55"/>
      <c r="I327" s="55"/>
      <c r="J327" s="55"/>
      <c r="L327" s="55"/>
    </row>
    <row r="328" spans="2:12" x14ac:dyDescent="0.2">
      <c r="B328" s="55"/>
      <c r="C328" s="55"/>
      <c r="D328" s="55"/>
      <c r="E328" s="55"/>
      <c r="F328" s="55"/>
      <c r="G328" s="55"/>
      <c r="H328" s="55"/>
      <c r="I328" s="55"/>
      <c r="J328" s="55"/>
      <c r="L328" s="55"/>
    </row>
    <row r="329" spans="2:12" x14ac:dyDescent="0.2">
      <c r="B329" s="55"/>
      <c r="C329" s="55"/>
      <c r="D329" s="55"/>
      <c r="E329" s="55"/>
      <c r="F329" s="55"/>
      <c r="G329" s="55"/>
      <c r="H329" s="55"/>
      <c r="I329" s="55"/>
      <c r="J329" s="55"/>
      <c r="L329" s="55"/>
    </row>
    <row r="330" spans="2:12" x14ac:dyDescent="0.2">
      <c r="B330" s="55"/>
      <c r="C330" s="55"/>
      <c r="D330" s="55"/>
      <c r="E330" s="55"/>
      <c r="F330" s="55"/>
      <c r="G330" s="55"/>
      <c r="H330" s="55"/>
      <c r="I330" s="55"/>
      <c r="J330" s="55"/>
      <c r="L330" s="55"/>
    </row>
    <row r="331" spans="2:12" x14ac:dyDescent="0.2">
      <c r="B331" s="55"/>
      <c r="C331" s="55"/>
      <c r="D331" s="55"/>
      <c r="E331" s="55"/>
      <c r="F331" s="55"/>
      <c r="G331" s="55"/>
      <c r="H331" s="55"/>
      <c r="I331" s="55"/>
      <c r="J331" s="55"/>
      <c r="L331" s="55"/>
    </row>
    <row r="332" spans="2:12" x14ac:dyDescent="0.2">
      <c r="B332" s="55"/>
      <c r="C332" s="55"/>
      <c r="D332" s="55"/>
      <c r="E332" s="55"/>
      <c r="F332" s="55"/>
      <c r="G332" s="55"/>
      <c r="H332" s="55"/>
      <c r="I332" s="55"/>
      <c r="J332" s="55"/>
      <c r="L332" s="55"/>
    </row>
    <row r="333" spans="2:12" x14ac:dyDescent="0.2">
      <c r="B333" s="55"/>
      <c r="C333" s="55"/>
      <c r="D333" s="55"/>
      <c r="E333" s="55"/>
      <c r="F333" s="55"/>
      <c r="G333" s="55"/>
      <c r="H333" s="55"/>
      <c r="I333" s="55"/>
      <c r="J333" s="55"/>
      <c r="L333" s="55"/>
    </row>
    <row r="334" spans="2:12" x14ac:dyDescent="0.2">
      <c r="B334" s="55"/>
      <c r="C334" s="55"/>
      <c r="D334" s="55"/>
      <c r="E334" s="55"/>
      <c r="F334" s="55"/>
      <c r="G334" s="55"/>
      <c r="H334" s="55"/>
      <c r="I334" s="55"/>
      <c r="J334" s="55"/>
      <c r="L334" s="55"/>
    </row>
    <row r="335" spans="2:12" x14ac:dyDescent="0.2">
      <c r="B335" s="55"/>
      <c r="C335" s="55"/>
      <c r="D335" s="55"/>
      <c r="E335" s="55"/>
      <c r="F335" s="55"/>
      <c r="G335" s="55"/>
      <c r="H335" s="55"/>
      <c r="I335" s="55"/>
      <c r="J335" s="55"/>
      <c r="L335" s="55"/>
    </row>
    <row r="336" spans="2:12" x14ac:dyDescent="0.2">
      <c r="B336" s="55"/>
      <c r="C336" s="55"/>
      <c r="D336" s="55"/>
      <c r="E336" s="55"/>
      <c r="F336" s="55"/>
      <c r="G336" s="55"/>
      <c r="H336" s="55"/>
      <c r="I336" s="55"/>
      <c r="J336" s="55"/>
      <c r="L336" s="55"/>
    </row>
    <row r="337" spans="2:12" x14ac:dyDescent="0.2">
      <c r="B337" s="55"/>
      <c r="C337" s="55"/>
      <c r="D337" s="55"/>
      <c r="E337" s="55"/>
      <c r="F337" s="55"/>
      <c r="G337" s="55"/>
      <c r="H337" s="55"/>
      <c r="I337" s="55"/>
      <c r="J337" s="55"/>
      <c r="L337" s="55"/>
    </row>
    <row r="338" spans="2:12" x14ac:dyDescent="0.2">
      <c r="B338" s="55"/>
      <c r="C338" s="55"/>
      <c r="D338" s="55"/>
      <c r="E338" s="55"/>
      <c r="F338" s="55"/>
      <c r="G338" s="55"/>
      <c r="H338" s="55"/>
      <c r="I338" s="55"/>
      <c r="J338" s="55"/>
      <c r="L338" s="55"/>
    </row>
    <row r="339" spans="2:12" x14ac:dyDescent="0.2">
      <c r="B339" s="55"/>
      <c r="C339" s="55"/>
      <c r="D339" s="55"/>
      <c r="E339" s="55"/>
      <c r="F339" s="55"/>
      <c r="G339" s="55"/>
      <c r="H339" s="55"/>
      <c r="I339" s="55"/>
      <c r="J339" s="55"/>
      <c r="L339" s="55"/>
    </row>
    <row r="340" spans="2:12" x14ac:dyDescent="0.2">
      <c r="B340" s="55"/>
      <c r="C340" s="55"/>
      <c r="D340" s="55"/>
      <c r="E340" s="55"/>
      <c r="F340" s="55"/>
      <c r="G340" s="55"/>
      <c r="H340" s="55"/>
      <c r="I340" s="55"/>
      <c r="J340" s="55"/>
      <c r="L340" s="55"/>
    </row>
    <row r="341" spans="2:12" x14ac:dyDescent="0.2">
      <c r="B341" s="55"/>
      <c r="C341" s="55"/>
      <c r="D341" s="55"/>
      <c r="E341" s="55"/>
      <c r="F341" s="55"/>
      <c r="G341" s="55"/>
      <c r="H341" s="55"/>
      <c r="I341" s="55"/>
      <c r="J341" s="55"/>
      <c r="L341" s="55"/>
    </row>
    <row r="342" spans="2:12" x14ac:dyDescent="0.2">
      <c r="B342" s="55"/>
      <c r="C342" s="55"/>
      <c r="D342" s="55"/>
      <c r="E342" s="55"/>
      <c r="F342" s="55"/>
      <c r="G342" s="55"/>
      <c r="H342" s="55"/>
      <c r="I342" s="55"/>
      <c r="J342" s="55"/>
      <c r="L342" s="55"/>
    </row>
    <row r="343" spans="2:12" x14ac:dyDescent="0.2">
      <c r="B343" s="55"/>
      <c r="C343" s="55"/>
      <c r="D343" s="55"/>
      <c r="E343" s="55"/>
      <c r="F343" s="55"/>
      <c r="G343" s="55"/>
      <c r="H343" s="55"/>
      <c r="I343" s="55"/>
      <c r="J343" s="55"/>
      <c r="L343" s="55"/>
    </row>
    <row r="344" spans="2:12" x14ac:dyDescent="0.2">
      <c r="B344" s="55"/>
      <c r="C344" s="55"/>
      <c r="D344" s="55"/>
      <c r="E344" s="55"/>
      <c r="F344" s="55"/>
      <c r="G344" s="55"/>
      <c r="H344" s="55"/>
      <c r="I344" s="55"/>
      <c r="J344" s="55"/>
      <c r="L344" s="55"/>
    </row>
    <row r="345" spans="2:12" x14ac:dyDescent="0.2">
      <c r="B345" s="55"/>
      <c r="C345" s="55"/>
      <c r="D345" s="55"/>
      <c r="E345" s="55"/>
      <c r="F345" s="55"/>
      <c r="G345" s="55"/>
      <c r="H345" s="55"/>
      <c r="I345" s="55"/>
      <c r="J345" s="55"/>
      <c r="L345" s="55"/>
    </row>
    <row r="346" spans="2:12" x14ac:dyDescent="0.2">
      <c r="B346" s="55"/>
      <c r="C346" s="55"/>
      <c r="D346" s="55"/>
      <c r="E346" s="55"/>
      <c r="F346" s="55"/>
      <c r="G346" s="55"/>
      <c r="H346" s="55"/>
      <c r="I346" s="55"/>
      <c r="J346" s="55"/>
      <c r="L346" s="55"/>
    </row>
    <row r="347" spans="2:12" x14ac:dyDescent="0.2">
      <c r="B347" s="55"/>
      <c r="C347" s="55"/>
      <c r="D347" s="55"/>
      <c r="E347" s="55"/>
      <c r="F347" s="55"/>
      <c r="G347" s="55"/>
      <c r="H347" s="55"/>
      <c r="I347" s="55"/>
      <c r="J347" s="55"/>
      <c r="L347" s="55"/>
    </row>
    <row r="348" spans="2:12" x14ac:dyDescent="0.2">
      <c r="B348" s="55"/>
      <c r="C348" s="55"/>
      <c r="D348" s="55"/>
      <c r="E348" s="55"/>
      <c r="F348" s="55"/>
      <c r="G348" s="55"/>
      <c r="H348" s="55"/>
      <c r="I348" s="55"/>
      <c r="J348" s="55"/>
      <c r="L348" s="55"/>
    </row>
    <row r="349" spans="2:12" x14ac:dyDescent="0.2">
      <c r="B349" s="55"/>
      <c r="C349" s="55"/>
      <c r="D349" s="55"/>
      <c r="E349" s="55"/>
      <c r="F349" s="55"/>
      <c r="G349" s="55"/>
      <c r="H349" s="55"/>
      <c r="I349" s="55"/>
      <c r="J349" s="55"/>
      <c r="L349" s="55"/>
    </row>
    <row r="350" spans="2:12" x14ac:dyDescent="0.2">
      <c r="B350" s="55"/>
      <c r="C350" s="55"/>
      <c r="D350" s="55"/>
      <c r="E350" s="55"/>
      <c r="F350" s="55"/>
      <c r="G350" s="55"/>
      <c r="H350" s="55"/>
      <c r="I350" s="55"/>
      <c r="J350" s="55"/>
      <c r="L350" s="55"/>
    </row>
    <row r="351" spans="2:12" x14ac:dyDescent="0.2">
      <c r="B351" s="55"/>
      <c r="C351" s="55"/>
      <c r="D351" s="55"/>
      <c r="E351" s="55"/>
      <c r="F351" s="55"/>
      <c r="G351" s="55"/>
      <c r="H351" s="55"/>
      <c r="I351" s="55"/>
      <c r="J351" s="55"/>
      <c r="L351" s="55"/>
    </row>
    <row r="352" spans="2:12" x14ac:dyDescent="0.2">
      <c r="B352" s="55"/>
      <c r="C352" s="55"/>
      <c r="D352" s="55"/>
      <c r="E352" s="55"/>
      <c r="F352" s="55"/>
      <c r="G352" s="55"/>
      <c r="H352" s="55"/>
      <c r="I352" s="55"/>
      <c r="J352" s="55"/>
      <c r="L352" s="55"/>
    </row>
    <row r="353" spans="2:12" x14ac:dyDescent="0.2">
      <c r="B353" s="55"/>
      <c r="C353" s="55"/>
      <c r="D353" s="55"/>
      <c r="E353" s="55"/>
      <c r="F353" s="55"/>
      <c r="G353" s="55"/>
      <c r="H353" s="55"/>
      <c r="I353" s="55"/>
      <c r="J353" s="55"/>
      <c r="L353" s="55"/>
    </row>
    <row r="354" spans="2:12" x14ac:dyDescent="0.2">
      <c r="B354" s="55"/>
      <c r="C354" s="55"/>
      <c r="D354" s="55"/>
      <c r="E354" s="55"/>
      <c r="F354" s="55"/>
      <c r="G354" s="55"/>
      <c r="H354" s="55"/>
      <c r="I354" s="55"/>
      <c r="J354" s="55"/>
      <c r="L354" s="55"/>
    </row>
    <row r="355" spans="2:12" x14ac:dyDescent="0.2">
      <c r="B355" s="55"/>
      <c r="C355" s="55"/>
      <c r="D355" s="55"/>
      <c r="E355" s="55"/>
      <c r="F355" s="55"/>
      <c r="G355" s="55"/>
      <c r="H355" s="55"/>
      <c r="I355" s="55"/>
      <c r="J355" s="55"/>
      <c r="L355" s="55"/>
    </row>
    <row r="356" spans="2:12" x14ac:dyDescent="0.2">
      <c r="B356" s="55"/>
      <c r="C356" s="55"/>
      <c r="D356" s="55"/>
      <c r="E356" s="55"/>
      <c r="F356" s="55"/>
      <c r="G356" s="55"/>
      <c r="H356" s="55"/>
      <c r="I356" s="55"/>
      <c r="J356" s="55"/>
      <c r="L356" s="55"/>
    </row>
    <row r="357" spans="2:12" x14ac:dyDescent="0.2">
      <c r="B357" s="55"/>
      <c r="C357" s="55"/>
      <c r="D357" s="55"/>
      <c r="E357" s="55"/>
      <c r="F357" s="55"/>
      <c r="G357" s="55"/>
      <c r="H357" s="55"/>
      <c r="I357" s="55"/>
      <c r="J357" s="55"/>
      <c r="L357" s="55"/>
    </row>
    <row r="358" spans="2:12" x14ac:dyDescent="0.2">
      <c r="B358" s="55"/>
      <c r="C358" s="55"/>
      <c r="D358" s="55"/>
      <c r="E358" s="55"/>
      <c r="F358" s="55"/>
      <c r="G358" s="55"/>
      <c r="H358" s="55"/>
      <c r="I358" s="55"/>
      <c r="J358" s="55"/>
      <c r="L358" s="55"/>
    </row>
    <row r="359" spans="2:12" x14ac:dyDescent="0.2">
      <c r="B359" s="55"/>
      <c r="C359" s="55"/>
      <c r="D359" s="55"/>
      <c r="E359" s="55"/>
      <c r="F359" s="55"/>
      <c r="G359" s="55"/>
      <c r="H359" s="55"/>
      <c r="I359" s="55"/>
      <c r="J359" s="55"/>
      <c r="L359" s="55"/>
    </row>
    <row r="360" spans="2:12" x14ac:dyDescent="0.2">
      <c r="B360" s="55"/>
      <c r="C360" s="55"/>
      <c r="D360" s="55"/>
      <c r="E360" s="55"/>
      <c r="F360" s="55"/>
      <c r="G360" s="55"/>
      <c r="H360" s="55"/>
      <c r="I360" s="55"/>
      <c r="J360" s="55"/>
      <c r="L360" s="55"/>
    </row>
    <row r="361" spans="2:12" x14ac:dyDescent="0.2">
      <c r="B361" s="55"/>
      <c r="C361" s="55"/>
      <c r="D361" s="55"/>
      <c r="E361" s="55"/>
      <c r="F361" s="55"/>
      <c r="G361" s="55"/>
      <c r="H361" s="55"/>
      <c r="I361" s="55"/>
      <c r="J361" s="55"/>
      <c r="L361" s="55"/>
    </row>
    <row r="362" spans="2:12" x14ac:dyDescent="0.2">
      <c r="B362" s="55"/>
      <c r="C362" s="55"/>
      <c r="D362" s="55"/>
      <c r="E362" s="55"/>
      <c r="F362" s="55"/>
      <c r="G362" s="55"/>
      <c r="H362" s="55"/>
      <c r="I362" s="55"/>
      <c r="J362" s="55"/>
      <c r="L362" s="55"/>
    </row>
    <row r="363" spans="2:12" x14ac:dyDescent="0.2">
      <c r="B363" s="55"/>
      <c r="C363" s="55"/>
      <c r="D363" s="55"/>
      <c r="E363" s="55"/>
      <c r="F363" s="55"/>
      <c r="G363" s="55"/>
      <c r="H363" s="55"/>
      <c r="I363" s="55"/>
      <c r="J363" s="55"/>
      <c r="L363" s="55"/>
    </row>
    <row r="364" spans="2:12" x14ac:dyDescent="0.2">
      <c r="B364" s="55"/>
      <c r="C364" s="55"/>
      <c r="D364" s="55"/>
      <c r="E364" s="55"/>
      <c r="F364" s="55"/>
      <c r="G364" s="55"/>
      <c r="H364" s="55"/>
      <c r="I364" s="55"/>
      <c r="J364" s="55"/>
      <c r="L364" s="55"/>
    </row>
    <row r="365" spans="2:12" x14ac:dyDescent="0.2">
      <c r="B365" s="55"/>
      <c r="C365" s="55"/>
      <c r="D365" s="55"/>
      <c r="E365" s="55"/>
      <c r="F365" s="55"/>
      <c r="G365" s="55"/>
      <c r="H365" s="55"/>
      <c r="I365" s="55"/>
      <c r="J365" s="55"/>
      <c r="L365" s="55"/>
    </row>
    <row r="366" spans="2:12" x14ac:dyDescent="0.2">
      <c r="B366" s="55"/>
      <c r="C366" s="55"/>
      <c r="D366" s="55"/>
      <c r="E366" s="55"/>
      <c r="F366" s="55"/>
      <c r="G366" s="55"/>
      <c r="H366" s="55"/>
      <c r="I366" s="55"/>
      <c r="J366" s="55"/>
      <c r="L366" s="55"/>
    </row>
    <row r="367" spans="2:12" x14ac:dyDescent="0.2">
      <c r="B367" s="55"/>
      <c r="C367" s="55"/>
      <c r="D367" s="55"/>
      <c r="E367" s="55"/>
      <c r="F367" s="55"/>
      <c r="G367" s="55"/>
      <c r="H367" s="55"/>
      <c r="I367" s="55"/>
      <c r="J367" s="55"/>
      <c r="L367" s="55"/>
    </row>
    <row r="368" spans="2:12" x14ac:dyDescent="0.2">
      <c r="B368" s="55"/>
      <c r="C368" s="55"/>
      <c r="D368" s="55"/>
      <c r="E368" s="55"/>
      <c r="F368" s="55"/>
      <c r="G368" s="55"/>
      <c r="H368" s="55"/>
      <c r="I368" s="55"/>
      <c r="J368" s="55"/>
      <c r="L368" s="55"/>
    </row>
    <row r="369" spans="2:12" x14ac:dyDescent="0.2">
      <c r="B369" s="55"/>
      <c r="C369" s="55"/>
      <c r="D369" s="55"/>
      <c r="E369" s="55"/>
      <c r="F369" s="55"/>
      <c r="G369" s="55"/>
      <c r="H369" s="55"/>
      <c r="I369" s="55"/>
      <c r="J369" s="55"/>
      <c r="L369" s="55"/>
    </row>
    <row r="370" spans="2:12" x14ac:dyDescent="0.2">
      <c r="B370" s="55"/>
      <c r="C370" s="55"/>
      <c r="D370" s="55"/>
      <c r="E370" s="55"/>
      <c r="F370" s="55"/>
      <c r="G370" s="55"/>
      <c r="H370" s="55"/>
      <c r="I370" s="55"/>
      <c r="J370" s="55"/>
      <c r="L370" s="55"/>
    </row>
    <row r="371" spans="2:12" x14ac:dyDescent="0.2">
      <c r="B371" s="55"/>
      <c r="C371" s="55"/>
      <c r="D371" s="55"/>
      <c r="E371" s="55"/>
      <c r="F371" s="55"/>
      <c r="G371" s="55"/>
      <c r="H371" s="55"/>
      <c r="I371" s="55"/>
      <c r="J371" s="55"/>
      <c r="L371" s="55"/>
    </row>
    <row r="372" spans="2:12" x14ac:dyDescent="0.2">
      <c r="B372" s="55"/>
      <c r="C372" s="55"/>
      <c r="D372" s="55"/>
      <c r="E372" s="55"/>
      <c r="F372" s="55"/>
      <c r="G372" s="55"/>
      <c r="H372" s="55"/>
      <c r="I372" s="55"/>
      <c r="J372" s="55"/>
      <c r="L372" s="55"/>
    </row>
    <row r="373" spans="2:12" x14ac:dyDescent="0.2">
      <c r="B373" s="55"/>
      <c r="C373" s="55"/>
      <c r="D373" s="55"/>
      <c r="E373" s="55"/>
      <c r="F373" s="55"/>
      <c r="G373" s="55"/>
      <c r="H373" s="55"/>
      <c r="I373" s="55"/>
      <c r="J373" s="55"/>
      <c r="L373" s="55"/>
    </row>
    <row r="374" spans="2:12" x14ac:dyDescent="0.2">
      <c r="B374" s="55"/>
      <c r="C374" s="55"/>
      <c r="D374" s="55"/>
      <c r="E374" s="55"/>
      <c r="F374" s="55"/>
      <c r="G374" s="55"/>
      <c r="H374" s="55"/>
      <c r="I374" s="55"/>
      <c r="J374" s="55"/>
      <c r="L374" s="55"/>
    </row>
    <row r="375" spans="2:12" x14ac:dyDescent="0.2">
      <c r="B375" s="55"/>
      <c r="C375" s="55"/>
      <c r="D375" s="55"/>
      <c r="E375" s="55"/>
      <c r="F375" s="55"/>
      <c r="G375" s="55"/>
      <c r="H375" s="55"/>
      <c r="I375" s="55"/>
      <c r="J375" s="55"/>
      <c r="L375" s="55"/>
    </row>
    <row r="376" spans="2:12" x14ac:dyDescent="0.2">
      <c r="B376" s="55"/>
      <c r="C376" s="55"/>
      <c r="D376" s="55"/>
      <c r="E376" s="55"/>
      <c r="F376" s="55"/>
      <c r="G376" s="55"/>
      <c r="H376" s="55"/>
      <c r="I376" s="55"/>
      <c r="J376" s="55"/>
      <c r="L376" s="55"/>
    </row>
    <row r="377" spans="2:12" x14ac:dyDescent="0.2">
      <c r="B377" s="55"/>
      <c r="C377" s="55"/>
      <c r="D377" s="55"/>
      <c r="E377" s="55"/>
      <c r="F377" s="55"/>
      <c r="G377" s="55"/>
      <c r="H377" s="55"/>
      <c r="I377" s="55"/>
      <c r="J377" s="55"/>
      <c r="L377" s="55"/>
    </row>
    <row r="378" spans="2:12" x14ac:dyDescent="0.2">
      <c r="B378" s="55"/>
      <c r="C378" s="55"/>
      <c r="D378" s="55"/>
      <c r="E378" s="55"/>
      <c r="F378" s="55"/>
      <c r="G378" s="55"/>
      <c r="H378" s="55"/>
      <c r="I378" s="55"/>
      <c r="J378" s="55"/>
      <c r="L378" s="55"/>
    </row>
    <row r="379" spans="2:12" x14ac:dyDescent="0.2">
      <c r="B379" s="55"/>
      <c r="C379" s="55"/>
      <c r="D379" s="55"/>
      <c r="E379" s="55"/>
      <c r="F379" s="55"/>
      <c r="G379" s="55"/>
      <c r="H379" s="55"/>
      <c r="I379" s="55"/>
      <c r="J379" s="55"/>
      <c r="L379" s="55"/>
    </row>
    <row r="380" spans="2:12" x14ac:dyDescent="0.2">
      <c r="B380" s="55"/>
      <c r="C380" s="55"/>
      <c r="D380" s="55"/>
      <c r="E380" s="55"/>
      <c r="F380" s="55"/>
      <c r="G380" s="55"/>
      <c r="H380" s="55"/>
      <c r="I380" s="55"/>
      <c r="J380" s="55"/>
      <c r="L380" s="55"/>
    </row>
    <row r="381" spans="2:12" x14ac:dyDescent="0.2">
      <c r="B381" s="55"/>
      <c r="C381" s="55"/>
      <c r="D381" s="55"/>
      <c r="E381" s="55"/>
      <c r="F381" s="55"/>
      <c r="G381" s="55"/>
      <c r="H381" s="55"/>
      <c r="I381" s="55"/>
      <c r="J381" s="55"/>
      <c r="L381" s="55"/>
    </row>
    <row r="382" spans="2:12" x14ac:dyDescent="0.2">
      <c r="B382" s="55"/>
      <c r="C382" s="55"/>
      <c r="D382" s="55"/>
      <c r="E382" s="55"/>
      <c r="F382" s="55"/>
      <c r="G382" s="55"/>
      <c r="H382" s="55"/>
      <c r="I382" s="55"/>
      <c r="J382" s="55"/>
      <c r="L382" s="55"/>
    </row>
    <row r="383" spans="2:12" x14ac:dyDescent="0.2">
      <c r="B383" s="55"/>
      <c r="C383" s="55"/>
      <c r="D383" s="55"/>
      <c r="E383" s="55"/>
      <c r="F383" s="55"/>
      <c r="G383" s="55"/>
      <c r="H383" s="55"/>
      <c r="I383" s="55"/>
      <c r="J383" s="55"/>
      <c r="L383" s="55"/>
    </row>
    <row r="384" spans="2:12" x14ac:dyDescent="0.2">
      <c r="B384" s="55"/>
      <c r="C384" s="55"/>
      <c r="D384" s="55"/>
      <c r="E384" s="55"/>
      <c r="F384" s="55"/>
      <c r="G384" s="55"/>
      <c r="H384" s="55"/>
      <c r="I384" s="55"/>
      <c r="J384" s="55"/>
      <c r="L384" s="55"/>
    </row>
    <row r="385" spans="2:12" x14ac:dyDescent="0.2">
      <c r="B385" s="55"/>
      <c r="C385" s="55"/>
      <c r="D385" s="55"/>
      <c r="E385" s="55"/>
      <c r="F385" s="55"/>
      <c r="G385" s="55"/>
      <c r="H385" s="55"/>
      <c r="I385" s="55"/>
      <c r="J385" s="55"/>
      <c r="L385" s="55"/>
    </row>
    <row r="386" spans="2:12" x14ac:dyDescent="0.2">
      <c r="B386" s="55"/>
      <c r="C386" s="55"/>
      <c r="D386" s="55"/>
      <c r="E386" s="55"/>
      <c r="F386" s="55"/>
      <c r="G386" s="55"/>
      <c r="H386" s="55"/>
      <c r="I386" s="55"/>
      <c r="J386" s="55"/>
      <c r="L386" s="55"/>
    </row>
    <row r="387" spans="2:12" x14ac:dyDescent="0.2">
      <c r="B387" s="55"/>
      <c r="C387" s="55"/>
      <c r="D387" s="55"/>
      <c r="E387" s="55"/>
      <c r="F387" s="55"/>
      <c r="G387" s="55"/>
      <c r="H387" s="55"/>
      <c r="I387" s="55"/>
      <c r="J387" s="55"/>
      <c r="L387" s="55"/>
    </row>
    <row r="388" spans="2:12" x14ac:dyDescent="0.2">
      <c r="B388" s="55"/>
      <c r="C388" s="55"/>
      <c r="D388" s="55"/>
      <c r="E388" s="55"/>
      <c r="F388" s="55"/>
      <c r="G388" s="55"/>
      <c r="H388" s="55"/>
      <c r="I388" s="55"/>
      <c r="J388" s="55"/>
      <c r="L388" s="55"/>
    </row>
    <row r="389" spans="2:12" x14ac:dyDescent="0.2">
      <c r="B389" s="55"/>
      <c r="C389" s="55"/>
      <c r="D389" s="55"/>
      <c r="E389" s="55"/>
      <c r="F389" s="55"/>
      <c r="G389" s="55"/>
      <c r="H389" s="55"/>
      <c r="I389" s="55"/>
      <c r="J389" s="55"/>
      <c r="L389" s="55"/>
    </row>
    <row r="390" spans="2:12" x14ac:dyDescent="0.2">
      <c r="B390" s="55"/>
      <c r="C390" s="55"/>
      <c r="D390" s="55"/>
      <c r="E390" s="55"/>
      <c r="F390" s="55"/>
      <c r="G390" s="55"/>
      <c r="H390" s="55"/>
      <c r="I390" s="55"/>
      <c r="J390" s="55"/>
      <c r="L390" s="55"/>
    </row>
    <row r="391" spans="2:12" x14ac:dyDescent="0.2">
      <c r="B391" s="55"/>
      <c r="C391" s="55"/>
      <c r="D391" s="55"/>
      <c r="E391" s="55"/>
      <c r="F391" s="55"/>
      <c r="G391" s="55"/>
      <c r="H391" s="55"/>
      <c r="I391" s="55"/>
      <c r="J391" s="55"/>
      <c r="L391" s="55"/>
    </row>
    <row r="392" spans="2:12" x14ac:dyDescent="0.2">
      <c r="B392" s="55"/>
      <c r="C392" s="55"/>
      <c r="D392" s="55"/>
      <c r="E392" s="55"/>
      <c r="F392" s="55"/>
      <c r="G392" s="55"/>
      <c r="H392" s="55"/>
      <c r="I392" s="55"/>
      <c r="J392" s="55"/>
      <c r="L392" s="55"/>
    </row>
    <row r="393" spans="2:12" x14ac:dyDescent="0.2">
      <c r="B393" s="55"/>
      <c r="C393" s="55"/>
      <c r="D393" s="55"/>
      <c r="E393" s="55"/>
      <c r="F393" s="55"/>
      <c r="G393" s="55"/>
      <c r="H393" s="55"/>
      <c r="I393" s="55"/>
      <c r="J393" s="55"/>
      <c r="L393" s="55"/>
    </row>
    <row r="394" spans="2:12" x14ac:dyDescent="0.2">
      <c r="B394" s="55"/>
      <c r="C394" s="55"/>
      <c r="D394" s="55"/>
      <c r="E394" s="55"/>
      <c r="F394" s="55"/>
      <c r="G394" s="55"/>
      <c r="H394" s="55"/>
      <c r="I394" s="55"/>
      <c r="J394" s="55"/>
      <c r="L394" s="55"/>
    </row>
    <row r="395" spans="2:12" x14ac:dyDescent="0.2">
      <c r="B395" s="55"/>
      <c r="C395" s="55"/>
      <c r="D395" s="55"/>
      <c r="E395" s="55"/>
      <c r="F395" s="55"/>
      <c r="G395" s="55"/>
      <c r="H395" s="55"/>
      <c r="I395" s="55"/>
      <c r="J395" s="55"/>
      <c r="L395" s="55"/>
    </row>
    <row r="396" spans="2:12" x14ac:dyDescent="0.2">
      <c r="B396" s="55"/>
      <c r="C396" s="55"/>
      <c r="D396" s="55"/>
      <c r="E396" s="55"/>
      <c r="F396" s="55"/>
      <c r="G396" s="55"/>
      <c r="H396" s="55"/>
      <c r="I396" s="55"/>
      <c r="J396" s="55"/>
      <c r="L396" s="55"/>
    </row>
    <row r="397" spans="2:12" x14ac:dyDescent="0.2">
      <c r="B397" s="55"/>
      <c r="C397" s="55"/>
      <c r="D397" s="55"/>
      <c r="E397" s="55"/>
      <c r="F397" s="55"/>
      <c r="G397" s="55"/>
      <c r="H397" s="55"/>
      <c r="I397" s="55"/>
      <c r="J397" s="55"/>
      <c r="L397" s="55"/>
    </row>
    <row r="398" spans="2:12" x14ac:dyDescent="0.2">
      <c r="B398" s="55"/>
      <c r="C398" s="55"/>
      <c r="D398" s="55"/>
      <c r="E398" s="55"/>
      <c r="F398" s="55"/>
      <c r="G398" s="55"/>
      <c r="H398" s="55"/>
      <c r="I398" s="55"/>
      <c r="J398" s="55"/>
      <c r="L398" s="55"/>
    </row>
    <row r="399" spans="2:12" x14ac:dyDescent="0.2">
      <c r="B399" s="55"/>
      <c r="C399" s="55"/>
      <c r="D399" s="55"/>
      <c r="E399" s="55"/>
      <c r="F399" s="55"/>
      <c r="G399" s="55"/>
      <c r="H399" s="55"/>
      <c r="I399" s="55"/>
      <c r="J399" s="55"/>
      <c r="L399" s="55"/>
    </row>
    <row r="400" spans="2:12" x14ac:dyDescent="0.2">
      <c r="B400" s="55"/>
      <c r="C400" s="55"/>
      <c r="D400" s="55"/>
      <c r="E400" s="55"/>
      <c r="F400" s="55"/>
      <c r="G400" s="55"/>
      <c r="H400" s="55"/>
      <c r="I400" s="55"/>
      <c r="J400" s="55"/>
      <c r="L400" s="55"/>
    </row>
    <row r="401" spans="2:12" x14ac:dyDescent="0.2">
      <c r="B401" s="55"/>
      <c r="C401" s="55"/>
      <c r="D401" s="55"/>
      <c r="E401" s="55"/>
      <c r="F401" s="55"/>
      <c r="G401" s="55"/>
      <c r="H401" s="55"/>
      <c r="I401" s="55"/>
      <c r="J401" s="55"/>
      <c r="L401" s="55"/>
    </row>
    <row r="402" spans="2:12" x14ac:dyDescent="0.2">
      <c r="B402" s="55"/>
      <c r="C402" s="55"/>
      <c r="D402" s="55"/>
      <c r="E402" s="55"/>
      <c r="F402" s="55"/>
      <c r="G402" s="55"/>
      <c r="H402" s="55"/>
      <c r="I402" s="55"/>
      <c r="J402" s="55"/>
      <c r="L402" s="55"/>
    </row>
    <row r="403" spans="2:12" x14ac:dyDescent="0.2">
      <c r="B403" s="55"/>
      <c r="C403" s="55"/>
      <c r="D403" s="55"/>
      <c r="E403" s="55"/>
      <c r="F403" s="55"/>
      <c r="G403" s="55"/>
      <c r="H403" s="55"/>
      <c r="I403" s="55"/>
      <c r="J403" s="55"/>
      <c r="L403" s="55"/>
    </row>
    <row r="404" spans="2:12" x14ac:dyDescent="0.2">
      <c r="B404" s="55"/>
      <c r="C404" s="55"/>
      <c r="D404" s="55"/>
      <c r="E404" s="55"/>
      <c r="F404" s="55"/>
      <c r="G404" s="55"/>
      <c r="H404" s="55"/>
      <c r="I404" s="55"/>
      <c r="J404" s="55"/>
      <c r="L404" s="55"/>
    </row>
    <row r="405" spans="2:12" x14ac:dyDescent="0.2">
      <c r="B405" s="55"/>
      <c r="C405" s="55"/>
      <c r="D405" s="55"/>
      <c r="E405" s="55"/>
      <c r="F405" s="55"/>
      <c r="G405" s="55"/>
      <c r="H405" s="55"/>
      <c r="I405" s="55"/>
      <c r="J405" s="55"/>
      <c r="L405" s="55"/>
    </row>
    <row r="406" spans="2:12" x14ac:dyDescent="0.2">
      <c r="B406" s="55"/>
      <c r="C406" s="55"/>
      <c r="D406" s="55"/>
      <c r="E406" s="55"/>
      <c r="F406" s="55"/>
      <c r="G406" s="55"/>
      <c r="H406" s="55"/>
      <c r="I406" s="55"/>
      <c r="J406" s="55"/>
      <c r="L406" s="55"/>
    </row>
    <row r="407" spans="2:12" x14ac:dyDescent="0.2">
      <c r="B407" s="55"/>
      <c r="C407" s="55"/>
      <c r="D407" s="55"/>
      <c r="E407" s="55"/>
      <c r="F407" s="55"/>
      <c r="G407" s="55"/>
      <c r="H407" s="55"/>
      <c r="I407" s="55"/>
      <c r="J407" s="55"/>
      <c r="L407" s="55"/>
    </row>
    <row r="408" spans="2:12" x14ac:dyDescent="0.2">
      <c r="B408" s="55"/>
      <c r="C408" s="55"/>
      <c r="D408" s="55"/>
      <c r="E408" s="55"/>
      <c r="F408" s="55"/>
      <c r="G408" s="55"/>
      <c r="H408" s="55"/>
      <c r="I408" s="55"/>
      <c r="J408" s="55"/>
      <c r="L408" s="55"/>
    </row>
    <row r="409" spans="2:12" x14ac:dyDescent="0.2">
      <c r="B409" s="55"/>
      <c r="C409" s="55"/>
      <c r="D409" s="55"/>
      <c r="E409" s="55"/>
      <c r="F409" s="55"/>
      <c r="G409" s="55"/>
      <c r="H409" s="55"/>
      <c r="I409" s="55"/>
      <c r="J409" s="55"/>
      <c r="L409" s="55"/>
    </row>
    <row r="410" spans="2:12" x14ac:dyDescent="0.2">
      <c r="B410" s="55"/>
      <c r="C410" s="55"/>
      <c r="D410" s="55"/>
      <c r="E410" s="55"/>
      <c r="F410" s="55"/>
      <c r="G410" s="55"/>
      <c r="H410" s="55"/>
      <c r="I410" s="55"/>
      <c r="J410" s="55"/>
      <c r="L410" s="55"/>
    </row>
    <row r="411" spans="2:12" x14ac:dyDescent="0.2">
      <c r="B411" s="55"/>
      <c r="C411" s="55"/>
      <c r="D411" s="55"/>
      <c r="E411" s="55"/>
      <c r="F411" s="55"/>
      <c r="G411" s="55"/>
      <c r="H411" s="55"/>
      <c r="I411" s="55"/>
      <c r="J411" s="55"/>
      <c r="L411" s="55"/>
    </row>
    <row r="412" spans="2:12" x14ac:dyDescent="0.2">
      <c r="B412" s="55"/>
      <c r="C412" s="55"/>
      <c r="D412" s="55"/>
      <c r="E412" s="55"/>
      <c r="F412" s="55"/>
      <c r="G412" s="55"/>
      <c r="H412" s="55"/>
      <c r="I412" s="55"/>
      <c r="J412" s="55"/>
      <c r="L412" s="55"/>
    </row>
    <row r="413" spans="2:12" x14ac:dyDescent="0.2">
      <c r="B413" s="55"/>
      <c r="C413" s="55"/>
      <c r="D413" s="55"/>
      <c r="E413" s="55"/>
      <c r="F413" s="55"/>
      <c r="G413" s="55"/>
      <c r="H413" s="55"/>
      <c r="I413" s="55"/>
      <c r="J413" s="55"/>
      <c r="L413" s="55"/>
    </row>
    <row r="414" spans="2:12" x14ac:dyDescent="0.2">
      <c r="B414" s="55"/>
      <c r="C414" s="55"/>
      <c r="D414" s="55"/>
      <c r="E414" s="55"/>
      <c r="F414" s="55"/>
      <c r="G414" s="55"/>
      <c r="H414" s="55"/>
      <c r="I414" s="55"/>
      <c r="J414" s="55"/>
      <c r="L414" s="55"/>
    </row>
    <row r="415" spans="2:12" x14ac:dyDescent="0.2">
      <c r="B415" s="55"/>
      <c r="C415" s="55"/>
      <c r="D415" s="55"/>
      <c r="E415" s="55"/>
      <c r="F415" s="55"/>
      <c r="G415" s="55"/>
      <c r="H415" s="55"/>
      <c r="I415" s="55"/>
      <c r="J415" s="55"/>
      <c r="L415" s="55"/>
    </row>
    <row r="416" spans="2:12" x14ac:dyDescent="0.2">
      <c r="B416" s="55"/>
      <c r="C416" s="55"/>
      <c r="D416" s="55"/>
      <c r="E416" s="55"/>
      <c r="F416" s="55"/>
      <c r="G416" s="55"/>
      <c r="H416" s="55"/>
      <c r="I416" s="55"/>
      <c r="J416" s="55"/>
      <c r="L416" s="55"/>
    </row>
    <row r="417" spans="2:12" x14ac:dyDescent="0.2">
      <c r="B417" s="55"/>
      <c r="C417" s="55"/>
      <c r="D417" s="55"/>
      <c r="E417" s="55"/>
      <c r="F417" s="55"/>
      <c r="G417" s="55"/>
      <c r="H417" s="55"/>
      <c r="I417" s="55"/>
      <c r="J417" s="55"/>
      <c r="L417" s="55"/>
    </row>
    <row r="418" spans="2:12" x14ac:dyDescent="0.2">
      <c r="B418" s="55"/>
      <c r="C418" s="55"/>
      <c r="D418" s="55"/>
      <c r="E418" s="55"/>
      <c r="F418" s="55"/>
      <c r="G418" s="55"/>
      <c r="H418" s="55"/>
      <c r="I418" s="55"/>
      <c r="J418" s="55"/>
      <c r="L418" s="55"/>
    </row>
    <row r="419" spans="2:12" x14ac:dyDescent="0.2">
      <c r="B419" s="55"/>
      <c r="C419" s="55"/>
      <c r="D419" s="55"/>
      <c r="E419" s="55"/>
      <c r="F419" s="55"/>
      <c r="G419" s="55"/>
      <c r="H419" s="55"/>
      <c r="I419" s="55"/>
      <c r="J419" s="55"/>
      <c r="L419" s="55"/>
    </row>
    <row r="420" spans="2:12" x14ac:dyDescent="0.2">
      <c r="B420" s="55"/>
      <c r="C420" s="55"/>
      <c r="D420" s="55"/>
      <c r="E420" s="55"/>
      <c r="F420" s="55"/>
      <c r="G420" s="55"/>
      <c r="H420" s="55"/>
      <c r="I420" s="55"/>
      <c r="J420" s="55"/>
      <c r="L420" s="55"/>
    </row>
    <row r="421" spans="2:12" x14ac:dyDescent="0.2">
      <c r="B421" s="55"/>
      <c r="C421" s="55"/>
      <c r="D421" s="55"/>
      <c r="E421" s="55"/>
      <c r="F421" s="55"/>
      <c r="G421" s="55"/>
      <c r="H421" s="55"/>
      <c r="I421" s="55"/>
      <c r="J421" s="55"/>
      <c r="L421" s="55"/>
    </row>
    <row r="422" spans="2:12" x14ac:dyDescent="0.2">
      <c r="B422" s="55"/>
      <c r="C422" s="55"/>
      <c r="D422" s="55"/>
      <c r="E422" s="55"/>
      <c r="F422" s="55"/>
      <c r="G422" s="55"/>
      <c r="H422" s="55"/>
      <c r="I422" s="55"/>
      <c r="J422" s="55"/>
      <c r="L422" s="55"/>
    </row>
    <row r="423" spans="2:12" x14ac:dyDescent="0.2">
      <c r="B423" s="55"/>
      <c r="C423" s="55"/>
      <c r="D423" s="55"/>
      <c r="E423" s="55"/>
      <c r="F423" s="55"/>
      <c r="G423" s="55"/>
      <c r="H423" s="55"/>
      <c r="I423" s="55"/>
      <c r="J423" s="55"/>
      <c r="L423" s="55"/>
    </row>
    <row r="424" spans="2:12" x14ac:dyDescent="0.2">
      <c r="B424" s="55"/>
      <c r="C424" s="55"/>
      <c r="D424" s="55"/>
      <c r="E424" s="55"/>
      <c r="F424" s="55"/>
      <c r="G424" s="55"/>
      <c r="H424" s="55"/>
      <c r="I424" s="55"/>
      <c r="J424" s="55"/>
      <c r="L424" s="55"/>
    </row>
    <row r="425" spans="2:12" x14ac:dyDescent="0.2">
      <c r="B425" s="55"/>
      <c r="C425" s="55"/>
      <c r="D425" s="55"/>
      <c r="E425" s="55"/>
      <c r="F425" s="55"/>
      <c r="G425" s="55"/>
      <c r="H425" s="55"/>
      <c r="I425" s="55"/>
      <c r="J425" s="55"/>
      <c r="L425" s="55"/>
    </row>
    <row r="426" spans="2:12" x14ac:dyDescent="0.2">
      <c r="B426" s="55"/>
      <c r="C426" s="55"/>
      <c r="D426" s="55"/>
      <c r="E426" s="55"/>
      <c r="F426" s="55"/>
      <c r="G426" s="55"/>
      <c r="H426" s="55"/>
      <c r="I426" s="55"/>
      <c r="J426" s="55"/>
      <c r="L426" s="55"/>
    </row>
    <row r="427" spans="2:12" x14ac:dyDescent="0.2">
      <c r="B427" s="55"/>
      <c r="C427" s="55"/>
      <c r="D427" s="55"/>
      <c r="E427" s="55"/>
      <c r="F427" s="55"/>
      <c r="G427" s="55"/>
      <c r="H427" s="55"/>
      <c r="I427" s="55"/>
      <c r="J427" s="55"/>
      <c r="L427" s="55"/>
    </row>
    <row r="428" spans="2:12" x14ac:dyDescent="0.2">
      <c r="B428" s="55"/>
      <c r="C428" s="55"/>
      <c r="D428" s="55"/>
      <c r="E428" s="55"/>
      <c r="F428" s="55"/>
      <c r="G428" s="55"/>
      <c r="H428" s="55"/>
      <c r="I428" s="55"/>
      <c r="J428" s="55"/>
      <c r="L428" s="55"/>
    </row>
    <row r="429" spans="2:12" x14ac:dyDescent="0.2">
      <c r="B429" s="55"/>
      <c r="C429" s="55"/>
      <c r="D429" s="55"/>
      <c r="E429" s="55"/>
      <c r="F429" s="55"/>
      <c r="G429" s="55"/>
      <c r="H429" s="55"/>
      <c r="I429" s="55"/>
      <c r="J429" s="55"/>
      <c r="L429" s="55"/>
    </row>
    <row r="430" spans="2:12" x14ac:dyDescent="0.2">
      <c r="B430" s="55"/>
      <c r="C430" s="55"/>
      <c r="D430" s="55"/>
      <c r="E430" s="55"/>
      <c r="F430" s="55"/>
      <c r="G430" s="55"/>
      <c r="H430" s="55"/>
      <c r="I430" s="55"/>
      <c r="J430" s="55"/>
      <c r="L430" s="55"/>
    </row>
    <row r="431" spans="2:12" x14ac:dyDescent="0.2">
      <c r="B431" s="55"/>
      <c r="C431" s="55"/>
      <c r="D431" s="55"/>
      <c r="E431" s="55"/>
      <c r="F431" s="55"/>
      <c r="G431" s="55"/>
      <c r="H431" s="55"/>
      <c r="I431" s="55"/>
      <c r="J431" s="55"/>
      <c r="L431" s="55"/>
    </row>
    <row r="432" spans="2:12" x14ac:dyDescent="0.2">
      <c r="B432" s="55"/>
      <c r="C432" s="55"/>
      <c r="D432" s="55"/>
      <c r="E432" s="55"/>
      <c r="F432" s="55"/>
      <c r="G432" s="55"/>
      <c r="H432" s="55"/>
      <c r="I432" s="55"/>
      <c r="J432" s="55"/>
      <c r="L432" s="55"/>
    </row>
    <row r="433" spans="2:12" x14ac:dyDescent="0.2">
      <c r="B433" s="55"/>
      <c r="C433" s="55"/>
      <c r="D433" s="55"/>
      <c r="E433" s="55"/>
      <c r="F433" s="55"/>
      <c r="G433" s="55"/>
      <c r="H433" s="55"/>
      <c r="I433" s="55"/>
      <c r="J433" s="55"/>
      <c r="L433" s="55"/>
    </row>
    <row r="434" spans="2:12" x14ac:dyDescent="0.2">
      <c r="B434" s="55"/>
      <c r="C434" s="55"/>
      <c r="D434" s="55"/>
      <c r="E434" s="55"/>
      <c r="F434" s="55"/>
      <c r="G434" s="55"/>
      <c r="H434" s="55"/>
      <c r="I434" s="55"/>
      <c r="J434" s="55"/>
      <c r="L434" s="55"/>
    </row>
    <row r="435" spans="2:12" x14ac:dyDescent="0.2">
      <c r="B435" s="55"/>
      <c r="C435" s="55"/>
      <c r="D435" s="55"/>
      <c r="E435" s="55"/>
      <c r="F435" s="55"/>
      <c r="G435" s="55"/>
      <c r="H435" s="55"/>
      <c r="I435" s="55"/>
      <c r="J435" s="55"/>
      <c r="L435" s="55"/>
    </row>
    <row r="436" spans="2:12" x14ac:dyDescent="0.2">
      <c r="B436" s="55"/>
      <c r="C436" s="55"/>
      <c r="D436" s="55"/>
      <c r="E436" s="55"/>
      <c r="F436" s="55"/>
      <c r="G436" s="55"/>
      <c r="H436" s="55"/>
      <c r="I436" s="55"/>
      <c r="J436" s="55"/>
      <c r="L436" s="55"/>
    </row>
    <row r="437" spans="2:12" x14ac:dyDescent="0.2">
      <c r="B437" s="55"/>
      <c r="C437" s="55"/>
      <c r="D437" s="55"/>
      <c r="E437" s="55"/>
      <c r="F437" s="55"/>
      <c r="G437" s="55"/>
      <c r="H437" s="55"/>
      <c r="I437" s="55"/>
      <c r="J437" s="55"/>
      <c r="L437" s="55"/>
    </row>
    <row r="438" spans="2:12" x14ac:dyDescent="0.2">
      <c r="B438" s="55"/>
      <c r="C438" s="55"/>
      <c r="D438" s="55"/>
      <c r="E438" s="55"/>
      <c r="F438" s="55"/>
      <c r="G438" s="55"/>
      <c r="H438" s="55"/>
      <c r="I438" s="55"/>
      <c r="J438" s="55"/>
      <c r="L438" s="55"/>
    </row>
    <row r="439" spans="2:12" x14ac:dyDescent="0.2">
      <c r="B439" s="55"/>
      <c r="C439" s="55"/>
      <c r="D439" s="55"/>
      <c r="E439" s="55"/>
      <c r="F439" s="55"/>
      <c r="G439" s="55"/>
      <c r="H439" s="55"/>
      <c r="I439" s="55"/>
      <c r="J439" s="55"/>
      <c r="L439" s="55"/>
    </row>
    <row r="440" spans="2:12" x14ac:dyDescent="0.2">
      <c r="B440" s="55"/>
      <c r="C440" s="55"/>
      <c r="D440" s="55"/>
      <c r="E440" s="55"/>
      <c r="F440" s="55"/>
      <c r="G440" s="55"/>
      <c r="H440" s="55"/>
      <c r="I440" s="55"/>
      <c r="J440" s="55"/>
      <c r="L440" s="55"/>
    </row>
    <row r="441" spans="2:12" x14ac:dyDescent="0.2">
      <c r="B441" s="55"/>
      <c r="C441" s="55"/>
      <c r="D441" s="55"/>
      <c r="E441" s="55"/>
      <c r="F441" s="55"/>
      <c r="G441" s="55"/>
      <c r="H441" s="55"/>
      <c r="I441" s="55"/>
      <c r="J441" s="55"/>
      <c r="L441" s="55"/>
    </row>
    <row r="442" spans="2:12" x14ac:dyDescent="0.2">
      <c r="B442" s="55"/>
      <c r="C442" s="55"/>
      <c r="D442" s="55"/>
      <c r="E442" s="55"/>
      <c r="F442" s="55"/>
      <c r="G442" s="55"/>
      <c r="H442" s="55"/>
      <c r="I442" s="55"/>
      <c r="J442" s="55"/>
      <c r="L442" s="55"/>
    </row>
    <row r="443" spans="2:12" x14ac:dyDescent="0.2">
      <c r="B443" s="55"/>
      <c r="C443" s="55"/>
      <c r="D443" s="55"/>
      <c r="E443" s="55"/>
      <c r="F443" s="55"/>
      <c r="G443" s="55"/>
      <c r="H443" s="55"/>
      <c r="I443" s="55"/>
      <c r="J443" s="55"/>
      <c r="L443" s="55"/>
    </row>
    <row r="444" spans="2:12" x14ac:dyDescent="0.2">
      <c r="B444" s="55"/>
      <c r="C444" s="55"/>
      <c r="D444" s="55"/>
      <c r="E444" s="55"/>
      <c r="F444" s="55"/>
      <c r="G444" s="55"/>
      <c r="H444" s="55"/>
      <c r="I444" s="55"/>
      <c r="J444" s="55"/>
      <c r="L444" s="55"/>
    </row>
    <row r="445" spans="2:12" x14ac:dyDescent="0.2">
      <c r="B445" s="55"/>
      <c r="C445" s="55"/>
      <c r="D445" s="55"/>
      <c r="E445" s="55"/>
      <c r="F445" s="55"/>
      <c r="G445" s="55"/>
      <c r="H445" s="55"/>
      <c r="I445" s="55"/>
      <c r="J445" s="55"/>
      <c r="L445" s="55"/>
    </row>
    <row r="446" spans="2:12" x14ac:dyDescent="0.2">
      <c r="B446" s="55"/>
      <c r="C446" s="55"/>
      <c r="D446" s="55"/>
      <c r="E446" s="55"/>
      <c r="F446" s="55"/>
      <c r="G446" s="55"/>
      <c r="H446" s="55"/>
      <c r="I446" s="55"/>
      <c r="J446" s="55"/>
      <c r="L446" s="55"/>
    </row>
    <row r="447" spans="2:12" x14ac:dyDescent="0.2">
      <c r="B447" s="55"/>
      <c r="C447" s="55"/>
      <c r="D447" s="55"/>
      <c r="E447" s="55"/>
      <c r="F447" s="55"/>
      <c r="G447" s="55"/>
      <c r="H447" s="55"/>
      <c r="I447" s="55"/>
      <c r="J447" s="55"/>
      <c r="L447" s="55"/>
    </row>
    <row r="448" spans="2:12" x14ac:dyDescent="0.2">
      <c r="B448" s="55"/>
      <c r="C448" s="55"/>
      <c r="D448" s="55"/>
      <c r="E448" s="55"/>
      <c r="F448" s="55"/>
      <c r="G448" s="55"/>
      <c r="H448" s="55"/>
      <c r="I448" s="55"/>
      <c r="J448" s="55"/>
      <c r="L448" s="55"/>
    </row>
    <row r="449" spans="2:12" x14ac:dyDescent="0.2">
      <c r="B449" s="55"/>
      <c r="C449" s="55"/>
      <c r="D449" s="55"/>
      <c r="E449" s="55"/>
      <c r="F449" s="55"/>
      <c r="G449" s="55"/>
      <c r="H449" s="55"/>
      <c r="I449" s="55"/>
      <c r="J449" s="55"/>
      <c r="L449" s="55"/>
    </row>
    <row r="450" spans="2:12" x14ac:dyDescent="0.2">
      <c r="B450" s="55"/>
      <c r="C450" s="55"/>
      <c r="D450" s="55"/>
      <c r="E450" s="55"/>
      <c r="F450" s="55"/>
      <c r="G450" s="55"/>
      <c r="H450" s="55"/>
      <c r="I450" s="55"/>
      <c r="J450" s="55"/>
      <c r="L450" s="55"/>
    </row>
    <row r="451" spans="2:12" x14ac:dyDescent="0.2">
      <c r="B451" s="55"/>
      <c r="C451" s="55"/>
      <c r="D451" s="55"/>
      <c r="E451" s="55"/>
      <c r="F451" s="55"/>
      <c r="G451" s="55"/>
      <c r="H451" s="55"/>
      <c r="I451" s="55"/>
      <c r="J451" s="55"/>
      <c r="L451" s="55"/>
    </row>
    <row r="452" spans="2:12" x14ac:dyDescent="0.2">
      <c r="B452" s="55"/>
      <c r="C452" s="55"/>
      <c r="D452" s="55"/>
      <c r="E452" s="55"/>
      <c r="F452" s="55"/>
      <c r="G452" s="55"/>
      <c r="H452" s="55"/>
      <c r="I452" s="55"/>
      <c r="J452" s="55"/>
      <c r="L452" s="55"/>
    </row>
    <row r="453" spans="2:12" x14ac:dyDescent="0.2">
      <c r="B453" s="55"/>
      <c r="C453" s="55"/>
      <c r="D453" s="55"/>
      <c r="E453" s="55"/>
      <c r="F453" s="55"/>
      <c r="G453" s="55"/>
      <c r="H453" s="55"/>
      <c r="I453" s="55"/>
      <c r="J453" s="55"/>
      <c r="L453" s="55"/>
    </row>
    <row r="454" spans="2:12" x14ac:dyDescent="0.2">
      <c r="B454" s="55"/>
      <c r="C454" s="55"/>
      <c r="D454" s="55"/>
      <c r="E454" s="55"/>
      <c r="F454" s="55"/>
      <c r="G454" s="55"/>
      <c r="H454" s="55"/>
      <c r="I454" s="55"/>
      <c r="J454" s="55"/>
      <c r="L454" s="55"/>
    </row>
    <row r="455" spans="2:12" x14ac:dyDescent="0.2">
      <c r="B455" s="55"/>
      <c r="C455" s="55"/>
      <c r="D455" s="55"/>
      <c r="E455" s="55"/>
      <c r="F455" s="55"/>
      <c r="G455" s="55"/>
      <c r="H455" s="55"/>
      <c r="I455" s="55"/>
      <c r="J455" s="55"/>
      <c r="L455" s="55"/>
    </row>
    <row r="456" spans="2:12" x14ac:dyDescent="0.2">
      <c r="B456" s="55"/>
      <c r="C456" s="55"/>
      <c r="D456" s="55"/>
      <c r="E456" s="55"/>
      <c r="F456" s="55"/>
      <c r="G456" s="55"/>
      <c r="H456" s="55"/>
      <c r="I456" s="55"/>
      <c r="J456" s="55"/>
      <c r="L456" s="55"/>
    </row>
    <row r="457" spans="2:12" x14ac:dyDescent="0.2">
      <c r="B457" s="55"/>
      <c r="C457" s="55"/>
      <c r="D457" s="55"/>
      <c r="E457" s="55"/>
      <c r="F457" s="55"/>
      <c r="G457" s="55"/>
      <c r="H457" s="55"/>
      <c r="I457" s="55"/>
      <c r="J457" s="55"/>
      <c r="L457" s="55"/>
    </row>
    <row r="458" spans="2:12" x14ac:dyDescent="0.2">
      <c r="B458" s="55"/>
      <c r="C458" s="55"/>
      <c r="D458" s="55"/>
      <c r="E458" s="55"/>
      <c r="F458" s="55"/>
      <c r="G458" s="55"/>
      <c r="H458" s="55"/>
      <c r="I458" s="55"/>
      <c r="J458" s="55"/>
      <c r="L458" s="55"/>
    </row>
    <row r="459" spans="2:12" x14ac:dyDescent="0.2">
      <c r="B459" s="55"/>
      <c r="C459" s="55"/>
      <c r="D459" s="55"/>
      <c r="E459" s="55"/>
      <c r="F459" s="55"/>
      <c r="G459" s="55"/>
      <c r="H459" s="55"/>
      <c r="I459" s="55"/>
      <c r="J459" s="55"/>
      <c r="L459" s="55"/>
    </row>
    <row r="460" spans="2:12" x14ac:dyDescent="0.2">
      <c r="B460" s="55"/>
      <c r="C460" s="55"/>
      <c r="D460" s="55"/>
      <c r="E460" s="55"/>
      <c r="F460" s="55"/>
      <c r="G460" s="55"/>
      <c r="H460" s="55"/>
      <c r="I460" s="55"/>
      <c r="J460" s="55"/>
      <c r="L460" s="55"/>
    </row>
    <row r="461" spans="2:12" x14ac:dyDescent="0.2">
      <c r="B461" s="55"/>
      <c r="C461" s="55"/>
      <c r="D461" s="55"/>
      <c r="E461" s="55"/>
      <c r="F461" s="55"/>
      <c r="G461" s="55"/>
      <c r="H461" s="55"/>
      <c r="I461" s="55"/>
      <c r="J461" s="55"/>
      <c r="L461" s="55"/>
    </row>
    <row r="462" spans="2:12" x14ac:dyDescent="0.2">
      <c r="B462" s="55"/>
      <c r="C462" s="55"/>
      <c r="D462" s="55"/>
      <c r="E462" s="55"/>
      <c r="F462" s="55"/>
      <c r="G462" s="55"/>
      <c r="H462" s="55"/>
      <c r="I462" s="55"/>
      <c r="J462" s="55"/>
      <c r="L462" s="55"/>
    </row>
    <row r="463" spans="2:12" x14ac:dyDescent="0.2">
      <c r="B463" s="55"/>
      <c r="C463" s="55"/>
      <c r="D463" s="55"/>
      <c r="E463" s="55"/>
      <c r="F463" s="55"/>
      <c r="G463" s="55"/>
      <c r="H463" s="55"/>
      <c r="I463" s="55"/>
      <c r="J463" s="55"/>
      <c r="L463" s="55"/>
    </row>
    <row r="464" spans="2:12" x14ac:dyDescent="0.2">
      <c r="B464" s="55"/>
      <c r="C464" s="55"/>
      <c r="D464" s="55"/>
      <c r="E464" s="55"/>
      <c r="F464" s="55"/>
      <c r="G464" s="55"/>
      <c r="H464" s="55"/>
      <c r="I464" s="55"/>
      <c r="J464" s="55"/>
      <c r="L464" s="55"/>
    </row>
    <row r="465" spans="2:12" x14ac:dyDescent="0.2">
      <c r="B465" s="55"/>
      <c r="C465" s="55"/>
      <c r="D465" s="55"/>
      <c r="E465" s="55"/>
      <c r="F465" s="55"/>
      <c r="G465" s="55"/>
      <c r="H465" s="55"/>
      <c r="I465" s="55"/>
      <c r="J465" s="55"/>
      <c r="L465" s="55"/>
    </row>
    <row r="466" spans="2:12" x14ac:dyDescent="0.2">
      <c r="B466" s="55"/>
      <c r="C466" s="55"/>
      <c r="D466" s="55"/>
      <c r="E466" s="55"/>
      <c r="F466" s="55"/>
      <c r="G466" s="55"/>
      <c r="H466" s="55"/>
      <c r="I466" s="55"/>
      <c r="J466" s="55"/>
      <c r="L466" s="55"/>
    </row>
    <row r="467" spans="2:12" x14ac:dyDescent="0.2">
      <c r="B467" s="55"/>
      <c r="C467" s="55"/>
      <c r="D467" s="55"/>
      <c r="E467" s="55"/>
      <c r="F467" s="55"/>
      <c r="G467" s="55"/>
      <c r="H467" s="55"/>
      <c r="I467" s="55"/>
      <c r="J467" s="55"/>
      <c r="L467" s="55"/>
    </row>
    <row r="468" spans="2:12" x14ac:dyDescent="0.2">
      <c r="B468" s="55"/>
      <c r="C468" s="55"/>
      <c r="D468" s="55"/>
      <c r="E468" s="55"/>
      <c r="F468" s="55"/>
      <c r="G468" s="55"/>
      <c r="H468" s="55"/>
      <c r="I468" s="55"/>
      <c r="J468" s="55"/>
      <c r="L468" s="55"/>
    </row>
    <row r="469" spans="2:12" x14ac:dyDescent="0.2">
      <c r="B469" s="55"/>
      <c r="C469" s="55"/>
      <c r="D469" s="55"/>
      <c r="E469" s="55"/>
      <c r="F469" s="55"/>
      <c r="G469" s="55"/>
      <c r="H469" s="55"/>
      <c r="I469" s="55"/>
      <c r="J469" s="55"/>
      <c r="L469" s="55"/>
    </row>
    <row r="470" spans="2:12" x14ac:dyDescent="0.2">
      <c r="B470" s="55"/>
      <c r="C470" s="55"/>
      <c r="D470" s="55"/>
      <c r="E470" s="55"/>
      <c r="F470" s="55"/>
      <c r="G470" s="55"/>
      <c r="H470" s="55"/>
      <c r="I470" s="55"/>
      <c r="J470" s="55"/>
      <c r="L470" s="55"/>
    </row>
    <row r="471" spans="2:12" x14ac:dyDescent="0.2">
      <c r="B471" s="55"/>
      <c r="C471" s="55"/>
      <c r="D471" s="55"/>
      <c r="E471" s="55"/>
      <c r="F471" s="55"/>
      <c r="G471" s="55"/>
      <c r="H471" s="55"/>
      <c r="I471" s="55"/>
      <c r="J471" s="55"/>
      <c r="L471" s="55"/>
    </row>
    <row r="472" spans="2:12" x14ac:dyDescent="0.2">
      <c r="B472" s="55"/>
      <c r="C472" s="55"/>
      <c r="D472" s="55"/>
      <c r="E472" s="55"/>
      <c r="F472" s="55"/>
      <c r="G472" s="55"/>
      <c r="H472" s="55"/>
      <c r="I472" s="55"/>
      <c r="J472" s="55"/>
      <c r="L472" s="55"/>
    </row>
    <row r="473" spans="2:12" x14ac:dyDescent="0.2">
      <c r="B473" s="55"/>
      <c r="C473" s="55"/>
      <c r="D473" s="55"/>
      <c r="E473" s="55"/>
      <c r="F473" s="55"/>
      <c r="G473" s="55"/>
      <c r="H473" s="55"/>
      <c r="I473" s="55"/>
      <c r="J473" s="55"/>
      <c r="L473" s="55"/>
    </row>
    <row r="474" spans="2:12" x14ac:dyDescent="0.2">
      <c r="B474" s="55"/>
      <c r="C474" s="55"/>
      <c r="D474" s="55"/>
      <c r="E474" s="55"/>
      <c r="F474" s="55"/>
      <c r="G474" s="55"/>
      <c r="H474" s="55"/>
      <c r="I474" s="55"/>
      <c r="J474" s="55"/>
      <c r="L474" s="55"/>
    </row>
    <row r="475" spans="2:12" x14ac:dyDescent="0.2">
      <c r="B475" s="55"/>
      <c r="C475" s="55"/>
      <c r="D475" s="55"/>
      <c r="E475" s="55"/>
      <c r="F475" s="55"/>
      <c r="G475" s="55"/>
      <c r="H475" s="55"/>
      <c r="I475" s="55"/>
      <c r="J475" s="55"/>
      <c r="L475" s="55"/>
    </row>
    <row r="476" spans="2:12" x14ac:dyDescent="0.2">
      <c r="B476" s="55"/>
      <c r="C476" s="55"/>
      <c r="D476" s="55"/>
      <c r="E476" s="55"/>
      <c r="F476" s="55"/>
      <c r="G476" s="55"/>
      <c r="H476" s="55"/>
      <c r="I476" s="55"/>
      <c r="J476" s="55"/>
      <c r="L476" s="55"/>
    </row>
    <row r="477" spans="2:12" x14ac:dyDescent="0.2">
      <c r="B477" s="55"/>
      <c r="C477" s="55"/>
      <c r="D477" s="55"/>
      <c r="E477" s="55"/>
      <c r="F477" s="55"/>
      <c r="G477" s="55"/>
      <c r="H477" s="55"/>
      <c r="I477" s="55"/>
      <c r="J477" s="55"/>
      <c r="L477" s="55"/>
    </row>
    <row r="478" spans="2:12" x14ac:dyDescent="0.2">
      <c r="B478" s="55"/>
      <c r="C478" s="55"/>
      <c r="D478" s="55"/>
      <c r="E478" s="55"/>
      <c r="F478" s="55"/>
      <c r="G478" s="55"/>
      <c r="H478" s="55"/>
      <c r="I478" s="55"/>
      <c r="J478" s="55"/>
      <c r="L478" s="55"/>
    </row>
    <row r="479" spans="2:12" x14ac:dyDescent="0.2">
      <c r="B479" s="55"/>
      <c r="C479" s="55"/>
      <c r="D479" s="55"/>
      <c r="E479" s="55"/>
      <c r="F479" s="55"/>
      <c r="G479" s="55"/>
      <c r="H479" s="55"/>
      <c r="I479" s="55"/>
      <c r="J479" s="55"/>
      <c r="L479" s="55"/>
    </row>
    <row r="480" spans="2:12" x14ac:dyDescent="0.2">
      <c r="B480" s="55"/>
      <c r="C480" s="55"/>
      <c r="D480" s="55"/>
      <c r="E480" s="55"/>
      <c r="F480" s="55"/>
      <c r="G480" s="55"/>
      <c r="H480" s="55"/>
      <c r="I480" s="55"/>
      <c r="J480" s="55"/>
      <c r="L480" s="55"/>
    </row>
    <row r="481" spans="2:12" x14ac:dyDescent="0.2">
      <c r="B481" s="55"/>
      <c r="C481" s="55"/>
      <c r="D481" s="55"/>
      <c r="E481" s="55"/>
      <c r="F481" s="55"/>
      <c r="G481" s="55"/>
      <c r="H481" s="55"/>
      <c r="I481" s="55"/>
      <c r="J481" s="55"/>
      <c r="L481" s="55"/>
    </row>
    <row r="482" spans="2:12" x14ac:dyDescent="0.2">
      <c r="B482" s="55"/>
      <c r="C482" s="55"/>
      <c r="D482" s="55"/>
      <c r="E482" s="55"/>
      <c r="F482" s="55"/>
      <c r="G482" s="55"/>
      <c r="H482" s="55"/>
      <c r="I482" s="55"/>
      <c r="J482" s="55"/>
      <c r="L482" s="55"/>
    </row>
    <row r="483" spans="2:12" x14ac:dyDescent="0.2">
      <c r="B483" s="55"/>
      <c r="C483" s="55"/>
      <c r="D483" s="55"/>
      <c r="E483" s="55"/>
      <c r="F483" s="55"/>
      <c r="G483" s="55"/>
      <c r="H483" s="55"/>
      <c r="I483" s="55"/>
      <c r="J483" s="55"/>
      <c r="L483" s="55"/>
    </row>
    <row r="484" spans="2:12" x14ac:dyDescent="0.2">
      <c r="B484" s="55"/>
      <c r="C484" s="55"/>
      <c r="D484" s="55"/>
      <c r="E484" s="55"/>
      <c r="F484" s="55"/>
      <c r="G484" s="55"/>
      <c r="H484" s="55"/>
      <c r="I484" s="55"/>
      <c r="J484" s="55"/>
      <c r="L484" s="55"/>
    </row>
    <row r="485" spans="2:12" x14ac:dyDescent="0.2">
      <c r="B485" s="55"/>
      <c r="C485" s="55"/>
      <c r="D485" s="55"/>
      <c r="E485" s="55"/>
      <c r="F485" s="55"/>
      <c r="G485" s="55"/>
      <c r="H485" s="55"/>
      <c r="I485" s="55"/>
      <c r="J485" s="55"/>
      <c r="L485" s="55"/>
    </row>
    <row r="486" spans="2:12" x14ac:dyDescent="0.2">
      <c r="B486" s="55"/>
      <c r="C486" s="55"/>
      <c r="D486" s="55"/>
      <c r="E486" s="55"/>
      <c r="F486" s="55"/>
      <c r="G486" s="55"/>
      <c r="H486" s="55"/>
      <c r="I486" s="55"/>
      <c r="J486" s="55"/>
      <c r="L486" s="55"/>
    </row>
    <row r="487" spans="2:12" x14ac:dyDescent="0.2">
      <c r="B487" s="55"/>
      <c r="C487" s="55"/>
      <c r="D487" s="55"/>
      <c r="E487" s="55"/>
      <c r="F487" s="55"/>
      <c r="G487" s="55"/>
      <c r="H487" s="55"/>
      <c r="I487" s="55"/>
      <c r="J487" s="55"/>
      <c r="L487" s="55"/>
    </row>
    <row r="488" spans="2:12" x14ac:dyDescent="0.2">
      <c r="B488" s="55"/>
      <c r="C488" s="55"/>
      <c r="D488" s="55"/>
      <c r="E488" s="55"/>
      <c r="F488" s="55"/>
      <c r="G488" s="55"/>
      <c r="H488" s="55"/>
      <c r="I488" s="55"/>
      <c r="J488" s="55"/>
      <c r="L488" s="55"/>
    </row>
    <row r="489" spans="2:12" x14ac:dyDescent="0.2">
      <c r="B489" s="55"/>
      <c r="C489" s="55"/>
      <c r="D489" s="55"/>
      <c r="E489" s="55"/>
      <c r="F489" s="55"/>
      <c r="G489" s="55"/>
      <c r="H489" s="55"/>
      <c r="I489" s="55"/>
      <c r="J489" s="55"/>
      <c r="L489" s="55"/>
    </row>
    <row r="490" spans="2:12" x14ac:dyDescent="0.2">
      <c r="B490" s="55"/>
      <c r="C490" s="55"/>
      <c r="D490" s="55"/>
      <c r="E490" s="55"/>
      <c r="F490" s="55"/>
      <c r="G490" s="55"/>
      <c r="H490" s="55"/>
      <c r="I490" s="55"/>
      <c r="J490" s="55"/>
      <c r="L490" s="55"/>
    </row>
    <row r="491" spans="2:12" x14ac:dyDescent="0.2">
      <c r="B491" s="55"/>
      <c r="C491" s="55"/>
      <c r="D491" s="55"/>
      <c r="E491" s="55"/>
      <c r="F491" s="55"/>
      <c r="G491" s="55"/>
      <c r="H491" s="55"/>
      <c r="I491" s="55"/>
      <c r="J491" s="55"/>
      <c r="L491" s="55"/>
    </row>
    <row r="492" spans="2:12" x14ac:dyDescent="0.2">
      <c r="B492" s="55"/>
      <c r="C492" s="55"/>
      <c r="D492" s="55"/>
      <c r="E492" s="55"/>
      <c r="F492" s="55"/>
      <c r="G492" s="55"/>
      <c r="H492" s="55"/>
      <c r="I492" s="55"/>
      <c r="J492" s="55"/>
      <c r="L492" s="55"/>
    </row>
    <row r="493" spans="2:12" x14ac:dyDescent="0.2">
      <c r="B493" s="55"/>
      <c r="C493" s="55"/>
      <c r="D493" s="55"/>
      <c r="E493" s="55"/>
      <c r="F493" s="55"/>
      <c r="G493" s="55"/>
      <c r="H493" s="55"/>
      <c r="I493" s="55"/>
      <c r="J493" s="55"/>
      <c r="L493" s="55"/>
    </row>
    <row r="494" spans="2:12" x14ac:dyDescent="0.2">
      <c r="B494" s="55"/>
      <c r="C494" s="55"/>
      <c r="D494" s="55"/>
      <c r="E494" s="55"/>
      <c r="F494" s="55"/>
      <c r="G494" s="55"/>
      <c r="H494" s="55"/>
      <c r="I494" s="55"/>
      <c r="J494" s="55"/>
      <c r="L494" s="55"/>
    </row>
    <row r="495" spans="2:12" x14ac:dyDescent="0.2">
      <c r="B495" s="55"/>
      <c r="C495" s="55"/>
      <c r="D495" s="55"/>
      <c r="E495" s="55"/>
      <c r="F495" s="55"/>
      <c r="G495" s="55"/>
      <c r="H495" s="55"/>
      <c r="I495" s="55"/>
      <c r="J495" s="55"/>
      <c r="L495" s="55"/>
    </row>
    <row r="496" spans="2:12" x14ac:dyDescent="0.2">
      <c r="B496" s="55"/>
      <c r="C496" s="55"/>
      <c r="D496" s="55"/>
      <c r="E496" s="55"/>
      <c r="F496" s="55"/>
      <c r="G496" s="55"/>
      <c r="H496" s="55"/>
      <c r="I496" s="55"/>
      <c r="J496" s="55"/>
      <c r="L496" s="55"/>
    </row>
    <row r="497" spans="2:12" x14ac:dyDescent="0.2">
      <c r="B497" s="55"/>
      <c r="C497" s="55"/>
      <c r="D497" s="55"/>
      <c r="E497" s="55"/>
      <c r="F497" s="55"/>
      <c r="G497" s="55"/>
      <c r="H497" s="55"/>
      <c r="I497" s="55"/>
      <c r="J497" s="55"/>
      <c r="L497" s="55"/>
    </row>
    <row r="498" spans="2:12" x14ac:dyDescent="0.2">
      <c r="B498" s="55"/>
      <c r="C498" s="55"/>
      <c r="D498" s="55"/>
      <c r="E498" s="55"/>
      <c r="F498" s="55"/>
      <c r="G498" s="55"/>
      <c r="H498" s="55"/>
      <c r="I498" s="55"/>
      <c r="J498" s="55"/>
      <c r="L498" s="55"/>
    </row>
    <row r="499" spans="2:12" x14ac:dyDescent="0.2">
      <c r="B499" s="55"/>
      <c r="C499" s="55"/>
      <c r="D499" s="55"/>
      <c r="E499" s="55"/>
      <c r="F499" s="55"/>
      <c r="G499" s="55"/>
      <c r="H499" s="55"/>
      <c r="I499" s="55"/>
      <c r="J499" s="55"/>
      <c r="L499" s="55"/>
    </row>
    <row r="500" spans="2:12" x14ac:dyDescent="0.2">
      <c r="B500" s="55"/>
      <c r="C500" s="55"/>
      <c r="D500" s="55"/>
      <c r="E500" s="55"/>
      <c r="F500" s="55"/>
      <c r="G500" s="55"/>
      <c r="H500" s="55"/>
      <c r="I500" s="55"/>
      <c r="J500" s="55"/>
      <c r="L500" s="55"/>
    </row>
    <row r="501" spans="2:12" x14ac:dyDescent="0.2">
      <c r="B501" s="55"/>
      <c r="C501" s="55"/>
      <c r="D501" s="55"/>
      <c r="E501" s="55"/>
      <c r="F501" s="55"/>
      <c r="G501" s="55"/>
      <c r="H501" s="55"/>
      <c r="I501" s="55"/>
      <c r="J501" s="55"/>
      <c r="L501" s="55"/>
    </row>
    <row r="502" spans="2:12" x14ac:dyDescent="0.2">
      <c r="B502" s="55"/>
      <c r="C502" s="55"/>
      <c r="D502" s="55"/>
      <c r="E502" s="55"/>
      <c r="F502" s="55"/>
      <c r="G502" s="55"/>
      <c r="H502" s="55"/>
      <c r="I502" s="55"/>
      <c r="J502" s="55"/>
      <c r="L502" s="55"/>
    </row>
    <row r="503" spans="2:12" x14ac:dyDescent="0.2">
      <c r="B503" s="55"/>
      <c r="C503" s="55"/>
      <c r="D503" s="55"/>
      <c r="E503" s="55"/>
      <c r="F503" s="55"/>
      <c r="G503" s="55"/>
      <c r="H503" s="55"/>
      <c r="I503" s="55"/>
      <c r="J503" s="55"/>
      <c r="L503" s="55"/>
    </row>
    <row r="504" spans="2:12" x14ac:dyDescent="0.2">
      <c r="B504" s="55"/>
      <c r="C504" s="55"/>
      <c r="D504" s="55"/>
      <c r="E504" s="55"/>
      <c r="F504" s="55"/>
      <c r="G504" s="55"/>
      <c r="H504" s="55"/>
      <c r="I504" s="55"/>
      <c r="J504" s="55"/>
      <c r="L504" s="55"/>
    </row>
    <row r="505" spans="2:12" x14ac:dyDescent="0.2">
      <c r="B505" s="55"/>
      <c r="C505" s="55"/>
      <c r="D505" s="55"/>
      <c r="E505" s="55"/>
      <c r="F505" s="55"/>
      <c r="G505" s="55"/>
      <c r="H505" s="55"/>
      <c r="I505" s="55"/>
      <c r="J505" s="55"/>
      <c r="L505" s="55"/>
    </row>
    <row r="506" spans="2:12" x14ac:dyDescent="0.2">
      <c r="B506" s="55"/>
      <c r="C506" s="55"/>
      <c r="D506" s="55"/>
      <c r="E506" s="55"/>
      <c r="F506" s="55"/>
      <c r="G506" s="55"/>
      <c r="H506" s="55"/>
      <c r="I506" s="55"/>
      <c r="J506" s="55"/>
      <c r="L506" s="55"/>
    </row>
    <row r="507" spans="2:12" x14ac:dyDescent="0.2">
      <c r="B507" s="55"/>
      <c r="C507" s="55"/>
      <c r="D507" s="55"/>
      <c r="E507" s="55"/>
      <c r="F507" s="55"/>
      <c r="G507" s="55"/>
      <c r="H507" s="55"/>
      <c r="I507" s="55"/>
      <c r="J507" s="55"/>
      <c r="L507" s="55"/>
    </row>
    <row r="508" spans="2:12" x14ac:dyDescent="0.2">
      <c r="B508" s="55"/>
      <c r="C508" s="55"/>
      <c r="D508" s="55"/>
      <c r="E508" s="55"/>
      <c r="F508" s="55"/>
      <c r="G508" s="55"/>
      <c r="H508" s="55"/>
      <c r="I508" s="55"/>
      <c r="J508" s="55"/>
      <c r="L508" s="55"/>
    </row>
    <row r="509" spans="2:12" x14ac:dyDescent="0.2">
      <c r="B509" s="55"/>
      <c r="C509" s="55"/>
      <c r="D509" s="55"/>
      <c r="E509" s="55"/>
      <c r="F509" s="55"/>
      <c r="G509" s="55"/>
      <c r="H509" s="55"/>
      <c r="I509" s="55"/>
      <c r="J509" s="55"/>
      <c r="L509" s="55"/>
    </row>
    <row r="510" spans="2:12" x14ac:dyDescent="0.2">
      <c r="B510" s="55"/>
      <c r="C510" s="55"/>
      <c r="D510" s="55"/>
      <c r="E510" s="55"/>
      <c r="F510" s="55"/>
      <c r="G510" s="55"/>
      <c r="H510" s="55"/>
      <c r="I510" s="55"/>
      <c r="J510" s="55"/>
      <c r="L510" s="55"/>
    </row>
    <row r="511" spans="2:12" x14ac:dyDescent="0.2">
      <c r="B511" s="55"/>
      <c r="C511" s="55"/>
      <c r="D511" s="55"/>
      <c r="E511" s="55"/>
      <c r="F511" s="55"/>
      <c r="G511" s="55"/>
      <c r="H511" s="55"/>
      <c r="I511" s="55"/>
      <c r="J511" s="55"/>
      <c r="L511" s="55"/>
    </row>
    <row r="512" spans="2:12" x14ac:dyDescent="0.2">
      <c r="B512" s="55"/>
      <c r="C512" s="55"/>
      <c r="D512" s="55"/>
      <c r="E512" s="55"/>
      <c r="F512" s="55"/>
      <c r="G512" s="55"/>
      <c r="H512" s="55"/>
      <c r="I512" s="55"/>
      <c r="J512" s="55"/>
      <c r="L512" s="55"/>
    </row>
    <row r="513" spans="2:12" x14ac:dyDescent="0.2">
      <c r="B513" s="55"/>
      <c r="C513" s="55"/>
      <c r="D513" s="55"/>
      <c r="E513" s="55"/>
      <c r="F513" s="55"/>
      <c r="G513" s="55"/>
      <c r="H513" s="55"/>
      <c r="I513" s="55"/>
      <c r="J513" s="55"/>
      <c r="L513" s="55"/>
    </row>
    <row r="514" spans="2:12" x14ac:dyDescent="0.2">
      <c r="B514" s="55"/>
      <c r="C514" s="55"/>
      <c r="D514" s="55"/>
      <c r="E514" s="55"/>
      <c r="F514" s="55"/>
      <c r="G514" s="55"/>
      <c r="H514" s="55"/>
      <c r="I514" s="55"/>
      <c r="J514" s="55"/>
      <c r="L514" s="55"/>
    </row>
    <row r="515" spans="2:12" x14ac:dyDescent="0.2">
      <c r="B515" s="55"/>
      <c r="C515" s="55"/>
      <c r="D515" s="55"/>
      <c r="E515" s="55"/>
      <c r="F515" s="55"/>
      <c r="G515" s="55"/>
      <c r="H515" s="55"/>
      <c r="I515" s="55"/>
      <c r="J515" s="55"/>
      <c r="L515" s="55"/>
    </row>
    <row r="516" spans="2:12" x14ac:dyDescent="0.2">
      <c r="B516" s="55"/>
      <c r="C516" s="55"/>
      <c r="D516" s="55"/>
      <c r="E516" s="55"/>
      <c r="F516" s="55"/>
      <c r="G516" s="55"/>
      <c r="H516" s="55"/>
      <c r="I516" s="55"/>
      <c r="J516" s="55"/>
      <c r="L516" s="55"/>
    </row>
    <row r="517" spans="2:12" x14ac:dyDescent="0.2">
      <c r="B517" s="55"/>
      <c r="C517" s="55"/>
      <c r="D517" s="55"/>
      <c r="E517" s="55"/>
      <c r="F517" s="55"/>
      <c r="G517" s="55"/>
      <c r="H517" s="55"/>
      <c r="I517" s="55"/>
      <c r="J517" s="55"/>
      <c r="L517" s="55"/>
    </row>
    <row r="518" spans="2:12" x14ac:dyDescent="0.2">
      <c r="B518" s="55"/>
      <c r="C518" s="55"/>
      <c r="D518" s="55"/>
      <c r="E518" s="55"/>
      <c r="F518" s="55"/>
      <c r="G518" s="55"/>
      <c r="H518" s="55"/>
      <c r="I518" s="55"/>
      <c r="J518" s="55"/>
      <c r="L518" s="55"/>
    </row>
    <row r="519" spans="2:12" x14ac:dyDescent="0.2">
      <c r="B519" s="55"/>
      <c r="C519" s="55"/>
      <c r="D519" s="55"/>
      <c r="E519" s="55"/>
      <c r="F519" s="55"/>
      <c r="G519" s="55"/>
      <c r="H519" s="55"/>
      <c r="I519" s="55"/>
      <c r="J519" s="55"/>
      <c r="L519" s="55"/>
    </row>
    <row r="520" spans="2:12" x14ac:dyDescent="0.2">
      <c r="B520" s="55"/>
      <c r="C520" s="55"/>
      <c r="D520" s="55"/>
      <c r="E520" s="55"/>
      <c r="F520" s="55"/>
      <c r="G520" s="55"/>
      <c r="H520" s="55"/>
      <c r="I520" s="55"/>
      <c r="J520" s="55"/>
      <c r="L520" s="55"/>
    </row>
    <row r="521" spans="2:12" x14ac:dyDescent="0.2">
      <c r="B521" s="55"/>
      <c r="C521" s="55"/>
      <c r="D521" s="55"/>
      <c r="E521" s="55"/>
      <c r="F521" s="55"/>
      <c r="G521" s="55"/>
      <c r="H521" s="55"/>
      <c r="I521" s="55"/>
      <c r="J521" s="55"/>
      <c r="L521" s="55"/>
    </row>
    <row r="522" spans="2:12" x14ac:dyDescent="0.2">
      <c r="B522" s="55"/>
      <c r="C522" s="55"/>
      <c r="D522" s="55"/>
      <c r="E522" s="55"/>
      <c r="F522" s="55"/>
      <c r="G522" s="55"/>
      <c r="H522" s="55"/>
      <c r="I522" s="55"/>
      <c r="J522" s="55"/>
      <c r="L522" s="55"/>
    </row>
    <row r="523" spans="2:12" x14ac:dyDescent="0.2">
      <c r="B523" s="55"/>
      <c r="C523" s="55"/>
      <c r="D523" s="55"/>
      <c r="E523" s="55"/>
      <c r="F523" s="55"/>
      <c r="G523" s="55"/>
      <c r="H523" s="55"/>
      <c r="I523" s="55"/>
      <c r="J523" s="55"/>
      <c r="L523" s="55"/>
    </row>
    <row r="524" spans="2:12" x14ac:dyDescent="0.2">
      <c r="B524" s="55"/>
      <c r="C524" s="55"/>
      <c r="D524" s="55"/>
      <c r="E524" s="55"/>
      <c r="F524" s="55"/>
      <c r="G524" s="55"/>
      <c r="H524" s="55"/>
      <c r="I524" s="55"/>
      <c r="J524" s="55"/>
      <c r="L524" s="55"/>
    </row>
    <row r="525" spans="2:12" x14ac:dyDescent="0.2">
      <c r="B525" s="55"/>
      <c r="C525" s="55"/>
      <c r="D525" s="55"/>
      <c r="E525" s="55"/>
      <c r="F525" s="55"/>
      <c r="G525" s="55"/>
      <c r="H525" s="55"/>
      <c r="I525" s="55"/>
      <c r="J525" s="55"/>
      <c r="L525" s="55"/>
    </row>
    <row r="526" spans="2:12" x14ac:dyDescent="0.2">
      <c r="B526" s="55"/>
      <c r="C526" s="55"/>
      <c r="D526" s="55"/>
      <c r="E526" s="55"/>
      <c r="F526" s="55"/>
      <c r="G526" s="55"/>
      <c r="H526" s="55"/>
      <c r="I526" s="55"/>
      <c r="J526" s="55"/>
      <c r="L526" s="55"/>
    </row>
    <row r="527" spans="2:12" x14ac:dyDescent="0.2">
      <c r="B527" s="55"/>
      <c r="C527" s="55"/>
      <c r="D527" s="55"/>
      <c r="E527" s="55"/>
      <c r="F527" s="55"/>
      <c r="G527" s="55"/>
      <c r="H527" s="55"/>
      <c r="I527" s="55"/>
      <c r="J527" s="55"/>
      <c r="L527" s="55"/>
    </row>
    <row r="528" spans="2:12" x14ac:dyDescent="0.2">
      <c r="B528" s="55"/>
      <c r="C528" s="55"/>
      <c r="D528" s="55"/>
      <c r="E528" s="55"/>
      <c r="F528" s="55"/>
      <c r="G528" s="55"/>
      <c r="H528" s="55"/>
      <c r="I528" s="55"/>
      <c r="J528" s="55"/>
      <c r="L528" s="55"/>
    </row>
    <row r="529" spans="2:12" x14ac:dyDescent="0.2">
      <c r="B529" s="55"/>
      <c r="C529" s="55"/>
      <c r="D529" s="55"/>
      <c r="E529" s="55"/>
      <c r="F529" s="55"/>
      <c r="G529" s="55"/>
      <c r="H529" s="55"/>
      <c r="I529" s="55"/>
      <c r="J529" s="55"/>
      <c r="L529" s="55"/>
    </row>
    <row r="530" spans="2:12" x14ac:dyDescent="0.2">
      <c r="B530" s="55"/>
      <c r="C530" s="55"/>
      <c r="D530" s="55"/>
      <c r="E530" s="55"/>
      <c r="F530" s="55"/>
      <c r="G530" s="55"/>
      <c r="H530" s="55"/>
      <c r="I530" s="55"/>
      <c r="J530" s="55"/>
      <c r="L530" s="55"/>
    </row>
    <row r="531" spans="2:12" x14ac:dyDescent="0.2">
      <c r="B531" s="55"/>
      <c r="C531" s="55"/>
      <c r="D531" s="55"/>
      <c r="E531" s="55"/>
      <c r="F531" s="55"/>
      <c r="G531" s="55"/>
      <c r="H531" s="55"/>
      <c r="I531" s="55"/>
      <c r="J531" s="55"/>
      <c r="L531" s="55"/>
    </row>
    <row r="532" spans="2:12" x14ac:dyDescent="0.2">
      <c r="B532" s="55"/>
      <c r="C532" s="55"/>
      <c r="D532" s="55"/>
      <c r="E532" s="55"/>
      <c r="F532" s="55"/>
      <c r="G532" s="55"/>
      <c r="H532" s="55"/>
      <c r="I532" s="55"/>
      <c r="J532" s="55"/>
      <c r="L532" s="55"/>
    </row>
    <row r="533" spans="2:12" x14ac:dyDescent="0.2">
      <c r="B533" s="55"/>
      <c r="C533" s="55"/>
      <c r="D533" s="55"/>
      <c r="E533" s="55"/>
      <c r="F533" s="55"/>
      <c r="G533" s="55"/>
      <c r="H533" s="55"/>
      <c r="I533" s="55"/>
      <c r="J533" s="55"/>
      <c r="L533" s="55"/>
    </row>
    <row r="534" spans="2:12" x14ac:dyDescent="0.2">
      <c r="B534" s="55"/>
      <c r="C534" s="55"/>
      <c r="D534" s="55"/>
      <c r="E534" s="55"/>
      <c r="F534" s="55"/>
      <c r="G534" s="55"/>
      <c r="H534" s="55"/>
      <c r="I534" s="55"/>
      <c r="J534" s="55"/>
      <c r="L534" s="55"/>
    </row>
    <row r="535" spans="2:12" x14ac:dyDescent="0.2">
      <c r="B535" s="55"/>
      <c r="C535" s="55"/>
      <c r="D535" s="55"/>
      <c r="E535" s="55"/>
      <c r="F535" s="55"/>
      <c r="G535" s="55"/>
      <c r="H535" s="55"/>
      <c r="I535" s="55"/>
      <c r="J535" s="55"/>
      <c r="L535" s="55"/>
    </row>
    <row r="536" spans="2:12" x14ac:dyDescent="0.2">
      <c r="B536" s="55"/>
      <c r="C536" s="55"/>
      <c r="D536" s="55"/>
      <c r="E536" s="55"/>
      <c r="F536" s="55"/>
      <c r="G536" s="55"/>
      <c r="H536" s="55"/>
      <c r="I536" s="55"/>
      <c r="J536" s="55"/>
      <c r="L536" s="55"/>
    </row>
    <row r="537" spans="2:12" x14ac:dyDescent="0.2">
      <c r="B537" s="55"/>
      <c r="C537" s="55"/>
      <c r="D537" s="55"/>
      <c r="E537" s="55"/>
      <c r="F537" s="55"/>
      <c r="G537" s="55"/>
      <c r="H537" s="55"/>
      <c r="I537" s="55"/>
      <c r="J537" s="55"/>
      <c r="L537" s="55"/>
    </row>
    <row r="538" spans="2:12" x14ac:dyDescent="0.2">
      <c r="B538" s="55"/>
      <c r="C538" s="55"/>
      <c r="D538" s="55"/>
      <c r="E538" s="55"/>
      <c r="F538" s="55"/>
      <c r="G538" s="55"/>
      <c r="H538" s="55"/>
      <c r="I538" s="55"/>
      <c r="J538" s="55"/>
      <c r="L538" s="55"/>
    </row>
    <row r="539" spans="2:12" x14ac:dyDescent="0.2">
      <c r="B539" s="55"/>
      <c r="C539" s="55"/>
      <c r="D539" s="55"/>
      <c r="E539" s="55"/>
      <c r="F539" s="55"/>
      <c r="G539" s="55"/>
      <c r="H539" s="55"/>
      <c r="I539" s="55"/>
      <c r="J539" s="55"/>
      <c r="L539" s="55"/>
    </row>
    <row r="540" spans="2:12" x14ac:dyDescent="0.2">
      <c r="B540" s="55"/>
      <c r="C540" s="55"/>
      <c r="D540" s="55"/>
      <c r="E540" s="55"/>
      <c r="F540" s="55"/>
      <c r="G540" s="55"/>
      <c r="H540" s="55"/>
      <c r="I540" s="55"/>
      <c r="J540" s="55"/>
      <c r="L540" s="55"/>
    </row>
    <row r="541" spans="2:12" x14ac:dyDescent="0.2">
      <c r="B541" s="55"/>
      <c r="C541" s="55"/>
      <c r="D541" s="55"/>
      <c r="E541" s="55"/>
      <c r="F541" s="55"/>
      <c r="G541" s="55"/>
      <c r="H541" s="55"/>
      <c r="I541" s="55"/>
      <c r="J541" s="55"/>
      <c r="L541" s="55"/>
    </row>
    <row r="542" spans="2:12" x14ac:dyDescent="0.2">
      <c r="B542" s="55"/>
      <c r="C542" s="55"/>
      <c r="D542" s="55"/>
      <c r="E542" s="55"/>
      <c r="F542" s="55"/>
      <c r="G542" s="55"/>
      <c r="H542" s="55"/>
      <c r="I542" s="55"/>
      <c r="J542" s="55"/>
      <c r="L542" s="55"/>
    </row>
    <row r="543" spans="2:12" x14ac:dyDescent="0.2">
      <c r="B543" s="55"/>
      <c r="C543" s="55"/>
      <c r="D543" s="55"/>
      <c r="E543" s="55"/>
      <c r="F543" s="55"/>
      <c r="G543" s="55"/>
      <c r="H543" s="55"/>
      <c r="I543" s="55"/>
      <c r="J543" s="55"/>
      <c r="L543" s="55"/>
    </row>
    <row r="544" spans="2:12" x14ac:dyDescent="0.2">
      <c r="B544" s="55"/>
      <c r="C544" s="55"/>
      <c r="D544" s="55"/>
      <c r="E544" s="55"/>
      <c r="F544" s="55"/>
      <c r="G544" s="55"/>
      <c r="H544" s="55"/>
      <c r="I544" s="55"/>
      <c r="J544" s="55"/>
      <c r="L544" s="55"/>
    </row>
    <row r="545" spans="2:12" x14ac:dyDescent="0.2">
      <c r="B545" s="55"/>
      <c r="C545" s="55"/>
      <c r="D545" s="55"/>
      <c r="E545" s="55"/>
      <c r="F545" s="55"/>
      <c r="G545" s="55"/>
      <c r="H545" s="55"/>
      <c r="I545" s="55"/>
      <c r="J545" s="55"/>
      <c r="L545" s="55"/>
    </row>
    <row r="546" spans="2:12" x14ac:dyDescent="0.2">
      <c r="B546" s="55"/>
      <c r="C546" s="55"/>
      <c r="D546" s="55"/>
      <c r="E546" s="55"/>
      <c r="F546" s="55"/>
      <c r="G546" s="55"/>
      <c r="H546" s="55"/>
      <c r="I546" s="55"/>
      <c r="J546" s="55"/>
      <c r="L546" s="55"/>
    </row>
    <row r="547" spans="2:12" x14ac:dyDescent="0.2">
      <c r="B547" s="55"/>
      <c r="C547" s="55"/>
      <c r="D547" s="55"/>
      <c r="E547" s="55"/>
      <c r="F547" s="55"/>
      <c r="G547" s="55"/>
      <c r="H547" s="55"/>
      <c r="I547" s="55"/>
      <c r="J547" s="55"/>
      <c r="L547" s="55"/>
    </row>
    <row r="548" spans="2:12" x14ac:dyDescent="0.2">
      <c r="B548" s="55"/>
      <c r="C548" s="55"/>
      <c r="D548" s="55"/>
      <c r="E548" s="55"/>
      <c r="F548" s="55"/>
      <c r="G548" s="55"/>
      <c r="H548" s="55"/>
      <c r="I548" s="55"/>
      <c r="J548" s="55"/>
      <c r="L548" s="55"/>
    </row>
    <row r="549" spans="2:12" x14ac:dyDescent="0.2">
      <c r="B549" s="55"/>
      <c r="C549" s="55"/>
      <c r="D549" s="55"/>
      <c r="E549" s="55"/>
      <c r="F549" s="55"/>
      <c r="G549" s="55"/>
      <c r="H549" s="55"/>
      <c r="I549" s="55"/>
      <c r="J549" s="55"/>
      <c r="L549" s="55"/>
    </row>
    <row r="550" spans="2:12" x14ac:dyDescent="0.2">
      <c r="B550" s="55"/>
      <c r="C550" s="55"/>
      <c r="D550" s="55"/>
      <c r="E550" s="55"/>
      <c r="F550" s="55"/>
      <c r="G550" s="55"/>
      <c r="H550" s="55"/>
      <c r="I550" s="55"/>
      <c r="J550" s="55"/>
      <c r="L550" s="55"/>
    </row>
    <row r="551" spans="2:12" x14ac:dyDescent="0.2">
      <c r="B551" s="55"/>
      <c r="C551" s="55"/>
      <c r="D551" s="55"/>
      <c r="E551" s="55"/>
      <c r="F551" s="55"/>
      <c r="G551" s="55"/>
      <c r="H551" s="55"/>
      <c r="I551" s="55"/>
      <c r="J551" s="55"/>
      <c r="L551" s="55"/>
    </row>
    <row r="552" spans="2:12" x14ac:dyDescent="0.2">
      <c r="B552" s="55"/>
      <c r="C552" s="55"/>
      <c r="D552" s="55"/>
      <c r="E552" s="55"/>
      <c r="F552" s="55"/>
      <c r="G552" s="55"/>
      <c r="H552" s="55"/>
      <c r="I552" s="55"/>
      <c r="J552" s="55"/>
      <c r="L552" s="55"/>
    </row>
    <row r="553" spans="2:12" x14ac:dyDescent="0.2">
      <c r="B553" s="55"/>
      <c r="C553" s="55"/>
      <c r="D553" s="55"/>
      <c r="E553" s="55"/>
      <c r="F553" s="55"/>
      <c r="G553" s="55"/>
      <c r="H553" s="55"/>
      <c r="I553" s="55"/>
      <c r="J553" s="55"/>
      <c r="L553" s="55"/>
    </row>
    <row r="554" spans="2:12" x14ac:dyDescent="0.2">
      <c r="B554" s="55"/>
      <c r="C554" s="55"/>
      <c r="D554" s="55"/>
      <c r="E554" s="55"/>
      <c r="F554" s="55"/>
      <c r="G554" s="55"/>
      <c r="H554" s="55"/>
      <c r="I554" s="55"/>
      <c r="J554" s="55"/>
      <c r="L554" s="55"/>
    </row>
    <row r="555" spans="2:12" x14ac:dyDescent="0.2">
      <c r="B555" s="55"/>
      <c r="C555" s="55"/>
      <c r="D555" s="55"/>
      <c r="E555" s="55"/>
      <c r="F555" s="55"/>
      <c r="G555" s="55"/>
      <c r="H555" s="55"/>
      <c r="I555" s="55"/>
      <c r="J555" s="55"/>
      <c r="L555" s="55"/>
    </row>
    <row r="556" spans="2:12" x14ac:dyDescent="0.2">
      <c r="B556" s="55"/>
      <c r="C556" s="55"/>
      <c r="D556" s="55"/>
      <c r="E556" s="55"/>
      <c r="F556" s="55"/>
      <c r="G556" s="55"/>
      <c r="H556" s="55"/>
      <c r="I556" s="55"/>
      <c r="J556" s="55"/>
      <c r="L556" s="55"/>
    </row>
    <row r="557" spans="2:12" x14ac:dyDescent="0.2">
      <c r="B557" s="55"/>
      <c r="C557" s="55"/>
      <c r="D557" s="55"/>
      <c r="E557" s="55"/>
      <c r="F557" s="55"/>
      <c r="G557" s="55"/>
      <c r="H557" s="55"/>
      <c r="I557" s="55"/>
      <c r="J557" s="55"/>
      <c r="L557" s="55"/>
    </row>
    <row r="558" spans="2:12" x14ac:dyDescent="0.2">
      <c r="B558" s="55"/>
      <c r="C558" s="55"/>
      <c r="D558" s="55"/>
      <c r="E558" s="55"/>
      <c r="F558" s="55"/>
      <c r="G558" s="55"/>
      <c r="H558" s="55"/>
      <c r="I558" s="55"/>
      <c r="J558" s="55"/>
      <c r="L558" s="55"/>
    </row>
    <row r="559" spans="2:12" x14ac:dyDescent="0.2">
      <c r="B559" s="55"/>
      <c r="C559" s="55"/>
      <c r="D559" s="55"/>
      <c r="E559" s="55"/>
      <c r="F559" s="55"/>
      <c r="G559" s="55"/>
      <c r="H559" s="55"/>
      <c r="I559" s="55"/>
      <c r="J559" s="55"/>
      <c r="L559" s="55"/>
    </row>
    <row r="560" spans="2:12" x14ac:dyDescent="0.2">
      <c r="B560" s="55"/>
      <c r="C560" s="55"/>
      <c r="D560" s="55"/>
      <c r="E560" s="55"/>
      <c r="F560" s="55"/>
      <c r="G560" s="55"/>
      <c r="H560" s="55"/>
      <c r="I560" s="55"/>
      <c r="J560" s="55"/>
      <c r="L560" s="55"/>
    </row>
    <row r="561" spans="2:12" x14ac:dyDescent="0.2">
      <c r="B561" s="55"/>
      <c r="C561" s="55"/>
      <c r="D561" s="55"/>
      <c r="E561" s="55"/>
      <c r="F561" s="55"/>
      <c r="G561" s="55"/>
      <c r="H561" s="55"/>
      <c r="I561" s="55"/>
      <c r="J561" s="55"/>
      <c r="L561" s="55"/>
    </row>
    <row r="562" spans="2:12" x14ac:dyDescent="0.2">
      <c r="B562" s="55"/>
      <c r="C562" s="55"/>
      <c r="D562" s="55"/>
      <c r="E562" s="55"/>
      <c r="F562" s="55"/>
      <c r="G562" s="55"/>
      <c r="H562" s="55"/>
      <c r="I562" s="55"/>
      <c r="J562" s="55"/>
      <c r="L562" s="55"/>
    </row>
    <row r="563" spans="2:12" x14ac:dyDescent="0.2">
      <c r="B563" s="55"/>
      <c r="C563" s="55"/>
      <c r="D563" s="55"/>
      <c r="E563" s="55"/>
      <c r="F563" s="55"/>
      <c r="G563" s="55"/>
      <c r="H563" s="55"/>
      <c r="I563" s="55"/>
      <c r="J563" s="55"/>
      <c r="L563" s="55"/>
    </row>
    <row r="564" spans="2:12" x14ac:dyDescent="0.2">
      <c r="B564" s="55"/>
      <c r="C564" s="55"/>
      <c r="D564" s="55"/>
      <c r="E564" s="55"/>
      <c r="F564" s="55"/>
      <c r="G564" s="55"/>
      <c r="H564" s="55"/>
      <c r="I564" s="55"/>
      <c r="J564" s="55"/>
      <c r="L564" s="55"/>
    </row>
    <row r="565" spans="2:12" x14ac:dyDescent="0.2">
      <c r="B565" s="55"/>
      <c r="C565" s="55"/>
      <c r="D565" s="55"/>
      <c r="E565" s="55"/>
      <c r="F565" s="55"/>
      <c r="G565" s="55"/>
      <c r="H565" s="55"/>
      <c r="I565" s="55"/>
      <c r="J565" s="55"/>
      <c r="L565" s="55"/>
    </row>
    <row r="566" spans="2:12" x14ac:dyDescent="0.2">
      <c r="B566" s="55"/>
      <c r="C566" s="55"/>
      <c r="D566" s="55"/>
      <c r="E566" s="55"/>
      <c r="F566" s="55"/>
      <c r="G566" s="55"/>
      <c r="H566" s="55"/>
      <c r="I566" s="55"/>
      <c r="J566" s="55"/>
      <c r="L566" s="55"/>
    </row>
    <row r="567" spans="2:12" x14ac:dyDescent="0.2">
      <c r="B567" s="55"/>
      <c r="C567" s="55"/>
      <c r="D567" s="55"/>
      <c r="E567" s="55"/>
      <c r="F567" s="55"/>
      <c r="G567" s="55"/>
      <c r="H567" s="55"/>
      <c r="I567" s="55"/>
      <c r="J567" s="55"/>
      <c r="L567" s="55"/>
    </row>
    <row r="568" spans="2:12" x14ac:dyDescent="0.2">
      <c r="B568" s="55"/>
      <c r="C568" s="55"/>
      <c r="D568" s="55"/>
      <c r="E568" s="55"/>
      <c r="F568" s="55"/>
      <c r="G568" s="55"/>
      <c r="H568" s="55"/>
      <c r="I568" s="55"/>
      <c r="J568" s="55"/>
      <c r="L568" s="55"/>
    </row>
    <row r="569" spans="2:12" x14ac:dyDescent="0.2">
      <c r="B569" s="55"/>
      <c r="C569" s="55"/>
      <c r="D569" s="55"/>
      <c r="E569" s="55"/>
      <c r="F569" s="55"/>
      <c r="G569" s="55"/>
      <c r="H569" s="55"/>
      <c r="I569" s="55"/>
      <c r="J569" s="55"/>
      <c r="L569" s="55"/>
    </row>
    <row r="570" spans="2:12" x14ac:dyDescent="0.2">
      <c r="B570" s="55"/>
      <c r="C570" s="55"/>
      <c r="D570" s="55"/>
      <c r="E570" s="55"/>
      <c r="F570" s="55"/>
      <c r="G570" s="55"/>
      <c r="H570" s="55"/>
      <c r="I570" s="55"/>
      <c r="J570" s="55"/>
      <c r="L570" s="55"/>
    </row>
    <row r="571" spans="2:12" x14ac:dyDescent="0.2">
      <c r="B571" s="55"/>
      <c r="C571" s="55"/>
      <c r="D571" s="55"/>
      <c r="E571" s="55"/>
      <c r="F571" s="55"/>
      <c r="G571" s="55"/>
      <c r="H571" s="55"/>
      <c r="I571" s="55"/>
      <c r="J571" s="55"/>
      <c r="L571" s="55"/>
    </row>
    <row r="572" spans="2:12" x14ac:dyDescent="0.2">
      <c r="B572" s="55"/>
      <c r="C572" s="55"/>
      <c r="D572" s="55"/>
      <c r="E572" s="55"/>
      <c r="F572" s="55"/>
      <c r="G572" s="55"/>
      <c r="H572" s="55"/>
      <c r="I572" s="55"/>
      <c r="J572" s="55"/>
      <c r="L572" s="55"/>
    </row>
    <row r="573" spans="2:12" x14ac:dyDescent="0.2">
      <c r="B573" s="55"/>
      <c r="C573" s="55"/>
      <c r="D573" s="55"/>
      <c r="E573" s="55"/>
      <c r="F573" s="55"/>
      <c r="G573" s="55"/>
      <c r="H573" s="55"/>
      <c r="I573" s="55"/>
      <c r="J573" s="55"/>
      <c r="L573" s="55"/>
    </row>
    <row r="574" spans="2:12" x14ac:dyDescent="0.2">
      <c r="B574" s="55"/>
      <c r="C574" s="55"/>
      <c r="D574" s="55"/>
      <c r="E574" s="55"/>
      <c r="F574" s="55"/>
      <c r="G574" s="55"/>
      <c r="H574" s="55"/>
      <c r="I574" s="55"/>
      <c r="J574" s="55"/>
      <c r="L574" s="55"/>
    </row>
    <row r="575" spans="2:12" x14ac:dyDescent="0.2">
      <c r="B575" s="55"/>
      <c r="C575" s="55"/>
      <c r="D575" s="55"/>
      <c r="E575" s="55"/>
      <c r="F575" s="55"/>
      <c r="G575" s="55"/>
      <c r="H575" s="55"/>
      <c r="I575" s="55"/>
      <c r="J575" s="55"/>
      <c r="L575" s="55"/>
    </row>
    <row r="576" spans="2:12" x14ac:dyDescent="0.2">
      <c r="B576" s="55"/>
      <c r="C576" s="55"/>
      <c r="D576" s="55"/>
      <c r="E576" s="55"/>
      <c r="F576" s="55"/>
      <c r="G576" s="55"/>
      <c r="H576" s="55"/>
      <c r="I576" s="55"/>
      <c r="J576" s="55"/>
      <c r="L576" s="55"/>
    </row>
    <row r="577" spans="2:12" x14ac:dyDescent="0.2">
      <c r="B577" s="55"/>
      <c r="C577" s="55"/>
      <c r="D577" s="55"/>
      <c r="E577" s="55"/>
      <c r="F577" s="55"/>
      <c r="G577" s="55"/>
      <c r="H577" s="55"/>
      <c r="I577" s="55"/>
      <c r="J577" s="55"/>
      <c r="L577" s="55"/>
    </row>
    <row r="578" spans="2:12" x14ac:dyDescent="0.2">
      <c r="B578" s="55"/>
      <c r="C578" s="55"/>
      <c r="D578" s="55"/>
      <c r="E578" s="55"/>
      <c r="F578" s="55"/>
      <c r="G578" s="55"/>
      <c r="H578" s="55"/>
      <c r="I578" s="55"/>
      <c r="J578" s="55"/>
      <c r="L578" s="55"/>
    </row>
    <row r="579" spans="2:12" x14ac:dyDescent="0.2">
      <c r="B579" s="55"/>
      <c r="C579" s="55"/>
      <c r="D579" s="55"/>
      <c r="E579" s="55"/>
      <c r="F579" s="55"/>
      <c r="G579" s="55"/>
      <c r="H579" s="55"/>
      <c r="I579" s="55"/>
      <c r="J579" s="55"/>
      <c r="L579" s="55"/>
    </row>
    <row r="580" spans="2:12" x14ac:dyDescent="0.2">
      <c r="B580" s="55"/>
      <c r="C580" s="55"/>
      <c r="D580" s="55"/>
      <c r="E580" s="55"/>
      <c r="F580" s="55"/>
      <c r="G580" s="55"/>
      <c r="H580" s="55"/>
      <c r="I580" s="55"/>
      <c r="J580" s="55"/>
      <c r="L580" s="55"/>
    </row>
    <row r="581" spans="2:12" x14ac:dyDescent="0.2">
      <c r="B581" s="55"/>
      <c r="C581" s="55"/>
      <c r="D581" s="55"/>
      <c r="E581" s="55"/>
      <c r="F581" s="55"/>
      <c r="G581" s="55"/>
      <c r="H581" s="55"/>
      <c r="I581" s="55"/>
      <c r="J581" s="55"/>
      <c r="L581" s="55"/>
    </row>
    <row r="582" spans="2:12" x14ac:dyDescent="0.2">
      <c r="B582" s="55"/>
      <c r="C582" s="55"/>
      <c r="D582" s="55"/>
      <c r="E582" s="55"/>
      <c r="F582" s="55"/>
      <c r="G582" s="55"/>
      <c r="H582" s="55"/>
      <c r="I582" s="55"/>
      <c r="J582" s="55"/>
      <c r="L582" s="55"/>
    </row>
    <row r="583" spans="2:12" x14ac:dyDescent="0.2">
      <c r="B583" s="55"/>
      <c r="C583" s="55"/>
      <c r="D583" s="55"/>
      <c r="E583" s="55"/>
      <c r="F583" s="55"/>
      <c r="G583" s="55"/>
      <c r="H583" s="55"/>
      <c r="I583" s="55"/>
      <c r="J583" s="55"/>
      <c r="L583" s="55"/>
    </row>
    <row r="584" spans="2:12" x14ac:dyDescent="0.2">
      <c r="B584" s="55"/>
      <c r="C584" s="55"/>
      <c r="D584" s="55"/>
      <c r="E584" s="55"/>
      <c r="F584" s="55"/>
      <c r="G584" s="55"/>
      <c r="H584" s="55"/>
      <c r="I584" s="55"/>
      <c r="J584" s="55"/>
      <c r="L584" s="55"/>
    </row>
    <row r="585" spans="2:12" x14ac:dyDescent="0.2">
      <c r="B585" s="55"/>
      <c r="C585" s="55"/>
      <c r="D585" s="55"/>
      <c r="E585" s="55"/>
      <c r="F585" s="55"/>
      <c r="G585" s="55"/>
      <c r="H585" s="55"/>
      <c r="I585" s="55"/>
      <c r="J585" s="55"/>
      <c r="L585" s="55"/>
    </row>
    <row r="586" spans="2:12" x14ac:dyDescent="0.2">
      <c r="B586" s="55"/>
      <c r="C586" s="55"/>
      <c r="D586" s="55"/>
      <c r="E586" s="55"/>
      <c r="F586" s="55"/>
      <c r="G586" s="55"/>
      <c r="H586" s="55"/>
      <c r="I586" s="55"/>
      <c r="J586" s="55"/>
      <c r="L586" s="55"/>
    </row>
    <row r="587" spans="2:12" x14ac:dyDescent="0.2">
      <c r="B587" s="55"/>
      <c r="C587" s="55"/>
      <c r="D587" s="55"/>
      <c r="E587" s="55"/>
      <c r="F587" s="55"/>
      <c r="G587" s="55"/>
      <c r="H587" s="55"/>
      <c r="I587" s="55"/>
      <c r="J587" s="55"/>
      <c r="L587" s="55"/>
    </row>
    <row r="588" spans="2:12" x14ac:dyDescent="0.2">
      <c r="B588" s="55"/>
      <c r="C588" s="55"/>
      <c r="D588" s="55"/>
      <c r="E588" s="55"/>
      <c r="F588" s="55"/>
      <c r="G588" s="55"/>
      <c r="H588" s="55"/>
      <c r="I588" s="55"/>
      <c r="J588" s="55"/>
      <c r="L588" s="55"/>
    </row>
    <row r="589" spans="2:12" x14ac:dyDescent="0.2">
      <c r="B589" s="55"/>
      <c r="C589" s="55"/>
      <c r="D589" s="55"/>
      <c r="E589" s="55"/>
      <c r="F589" s="55"/>
      <c r="G589" s="55"/>
      <c r="H589" s="55"/>
      <c r="I589" s="55"/>
      <c r="J589" s="55"/>
      <c r="L589" s="55"/>
    </row>
    <row r="590" spans="2:12" x14ac:dyDescent="0.2">
      <c r="B590" s="55"/>
      <c r="C590" s="55"/>
      <c r="D590" s="55"/>
      <c r="E590" s="55"/>
      <c r="F590" s="55"/>
      <c r="G590" s="55"/>
      <c r="H590" s="55"/>
      <c r="I590" s="55"/>
      <c r="J590" s="55"/>
      <c r="L590" s="55"/>
    </row>
    <row r="591" spans="2:12" x14ac:dyDescent="0.2">
      <c r="B591" s="55"/>
      <c r="C591" s="55"/>
      <c r="D591" s="55"/>
      <c r="E591" s="55"/>
      <c r="F591" s="55"/>
      <c r="G591" s="55"/>
      <c r="H591" s="55"/>
      <c r="I591" s="55"/>
      <c r="J591" s="55"/>
      <c r="L591" s="55"/>
    </row>
    <row r="592" spans="2:12" x14ac:dyDescent="0.2">
      <c r="B592" s="55"/>
      <c r="C592" s="55"/>
      <c r="D592" s="55"/>
      <c r="E592" s="55"/>
      <c r="F592" s="55"/>
      <c r="G592" s="55"/>
      <c r="H592" s="55"/>
      <c r="I592" s="55"/>
      <c r="J592" s="55"/>
      <c r="L592" s="55"/>
    </row>
    <row r="593" spans="2:12" x14ac:dyDescent="0.2">
      <c r="B593" s="55"/>
      <c r="C593" s="55"/>
      <c r="D593" s="55"/>
      <c r="E593" s="55"/>
      <c r="F593" s="55"/>
      <c r="G593" s="55"/>
      <c r="H593" s="55"/>
      <c r="I593" s="55"/>
      <c r="J593" s="55"/>
      <c r="L593" s="55"/>
    </row>
    <row r="594" spans="2:12" x14ac:dyDescent="0.2">
      <c r="B594" s="55"/>
      <c r="C594" s="55"/>
      <c r="D594" s="55"/>
      <c r="E594" s="55"/>
      <c r="F594" s="55"/>
      <c r="G594" s="55"/>
      <c r="H594" s="55"/>
      <c r="I594" s="55"/>
      <c r="J594" s="55"/>
      <c r="L594" s="55"/>
    </row>
    <row r="595" spans="2:12" x14ac:dyDescent="0.2">
      <c r="B595" s="55"/>
      <c r="C595" s="55"/>
      <c r="D595" s="55"/>
      <c r="E595" s="55"/>
      <c r="F595" s="55"/>
      <c r="G595" s="55"/>
      <c r="H595" s="55"/>
      <c r="I595" s="55"/>
      <c r="J595" s="55"/>
      <c r="L595" s="55"/>
    </row>
    <row r="596" spans="2:12" x14ac:dyDescent="0.2">
      <c r="B596" s="55"/>
      <c r="C596" s="55"/>
      <c r="D596" s="55"/>
      <c r="E596" s="55"/>
      <c r="F596" s="55"/>
      <c r="G596" s="55"/>
      <c r="H596" s="55"/>
      <c r="I596" s="55"/>
      <c r="J596" s="55"/>
      <c r="L596" s="55"/>
    </row>
    <row r="597" spans="2:12" x14ac:dyDescent="0.2">
      <c r="B597" s="55"/>
      <c r="C597" s="55"/>
      <c r="D597" s="55"/>
      <c r="E597" s="55"/>
      <c r="F597" s="55"/>
      <c r="G597" s="55"/>
      <c r="H597" s="55"/>
      <c r="I597" s="55"/>
      <c r="J597" s="55"/>
      <c r="L597" s="55"/>
    </row>
    <row r="598" spans="2:12" x14ac:dyDescent="0.2">
      <c r="B598" s="55"/>
      <c r="C598" s="55"/>
      <c r="D598" s="55"/>
      <c r="E598" s="55"/>
      <c r="F598" s="55"/>
      <c r="G598" s="55"/>
      <c r="H598" s="55"/>
      <c r="I598" s="55"/>
      <c r="J598" s="55"/>
      <c r="L598" s="55"/>
    </row>
    <row r="599" spans="2:12" x14ac:dyDescent="0.2">
      <c r="B599" s="55"/>
      <c r="C599" s="55"/>
      <c r="D599" s="55"/>
      <c r="E599" s="55"/>
      <c r="F599" s="55"/>
      <c r="G599" s="55"/>
      <c r="H599" s="55"/>
      <c r="I599" s="55"/>
      <c r="J599" s="55"/>
      <c r="L599" s="55"/>
    </row>
    <row r="600" spans="2:12" x14ac:dyDescent="0.2">
      <c r="B600" s="55"/>
      <c r="C600" s="55"/>
      <c r="D600" s="55"/>
      <c r="E600" s="55"/>
      <c r="F600" s="55"/>
      <c r="G600" s="55"/>
      <c r="H600" s="55"/>
      <c r="I600" s="55"/>
      <c r="J600" s="55"/>
      <c r="L600" s="55"/>
    </row>
    <row r="601" spans="2:12" x14ac:dyDescent="0.2">
      <c r="B601" s="55"/>
      <c r="C601" s="55"/>
      <c r="D601" s="55"/>
      <c r="E601" s="55"/>
      <c r="F601" s="55"/>
      <c r="G601" s="55"/>
      <c r="H601" s="55"/>
      <c r="I601" s="55"/>
      <c r="J601" s="55"/>
      <c r="L601" s="55"/>
    </row>
    <row r="602" spans="2:12" x14ac:dyDescent="0.2">
      <c r="B602" s="55"/>
      <c r="C602" s="55"/>
      <c r="D602" s="55"/>
      <c r="E602" s="55"/>
      <c r="F602" s="55"/>
      <c r="G602" s="55"/>
      <c r="H602" s="55"/>
      <c r="I602" s="55"/>
      <c r="J602" s="55"/>
      <c r="L602" s="55"/>
    </row>
    <row r="603" spans="2:12" x14ac:dyDescent="0.2">
      <c r="B603" s="55"/>
      <c r="C603" s="55"/>
      <c r="D603" s="55"/>
      <c r="E603" s="55"/>
      <c r="F603" s="55"/>
      <c r="G603" s="55"/>
      <c r="H603" s="55"/>
      <c r="I603" s="55"/>
      <c r="J603" s="55"/>
      <c r="L603" s="55"/>
    </row>
    <row r="604" spans="2:12" x14ac:dyDescent="0.2">
      <c r="B604" s="55"/>
      <c r="C604" s="55"/>
      <c r="D604" s="55"/>
      <c r="E604" s="55"/>
      <c r="F604" s="55"/>
      <c r="G604" s="55"/>
      <c r="H604" s="55"/>
      <c r="I604" s="55"/>
      <c r="J604" s="55"/>
      <c r="L604" s="55"/>
    </row>
    <row r="605" spans="2:12" x14ac:dyDescent="0.2">
      <c r="B605" s="55"/>
      <c r="C605" s="55"/>
      <c r="D605" s="55"/>
      <c r="E605" s="55"/>
      <c r="F605" s="55"/>
      <c r="G605" s="55"/>
      <c r="H605" s="55"/>
      <c r="I605" s="55"/>
      <c r="J605" s="55"/>
      <c r="L605" s="55"/>
    </row>
    <row r="606" spans="2:12" x14ac:dyDescent="0.2">
      <c r="B606" s="55"/>
      <c r="C606" s="55"/>
      <c r="D606" s="55"/>
      <c r="E606" s="55"/>
      <c r="F606" s="55"/>
      <c r="G606" s="55"/>
      <c r="H606" s="55"/>
      <c r="I606" s="55"/>
      <c r="J606" s="55"/>
      <c r="L606" s="55"/>
    </row>
    <row r="607" spans="2:12" x14ac:dyDescent="0.2">
      <c r="B607" s="55"/>
      <c r="C607" s="55"/>
      <c r="D607" s="55"/>
      <c r="E607" s="55"/>
      <c r="F607" s="55"/>
      <c r="G607" s="55"/>
      <c r="H607" s="55"/>
      <c r="I607" s="55"/>
      <c r="J607" s="55"/>
      <c r="L607" s="55"/>
    </row>
    <row r="608" spans="2:12" x14ac:dyDescent="0.2">
      <c r="B608" s="55"/>
      <c r="C608" s="55"/>
      <c r="D608" s="55"/>
      <c r="E608" s="55"/>
      <c r="F608" s="55"/>
      <c r="G608" s="55"/>
      <c r="H608" s="55"/>
      <c r="I608" s="55"/>
      <c r="J608" s="55"/>
      <c r="L608" s="55"/>
    </row>
    <row r="609" spans="2:12" x14ac:dyDescent="0.2">
      <c r="B609" s="55"/>
      <c r="C609" s="55"/>
      <c r="D609" s="55"/>
      <c r="E609" s="55"/>
      <c r="F609" s="55"/>
      <c r="G609" s="55"/>
      <c r="H609" s="55"/>
      <c r="I609" s="55"/>
      <c r="J609" s="55"/>
      <c r="L609" s="55"/>
    </row>
    <row r="610" spans="2:12" x14ac:dyDescent="0.2">
      <c r="B610" s="55"/>
      <c r="C610" s="55"/>
      <c r="D610" s="55"/>
      <c r="E610" s="55"/>
      <c r="F610" s="55"/>
      <c r="G610" s="55"/>
      <c r="H610" s="55"/>
      <c r="I610" s="55"/>
      <c r="J610" s="55"/>
      <c r="L610" s="55"/>
    </row>
    <row r="611" spans="2:12" x14ac:dyDescent="0.2">
      <c r="B611" s="55"/>
      <c r="C611" s="55"/>
      <c r="D611" s="55"/>
      <c r="E611" s="55"/>
      <c r="F611" s="55"/>
      <c r="G611" s="55"/>
      <c r="H611" s="55"/>
      <c r="I611" s="55"/>
      <c r="J611" s="55"/>
      <c r="L611" s="55"/>
    </row>
    <row r="612" spans="2:12" x14ac:dyDescent="0.2">
      <c r="B612" s="55"/>
      <c r="C612" s="55"/>
      <c r="D612" s="55"/>
      <c r="E612" s="55"/>
      <c r="F612" s="55"/>
      <c r="G612" s="55"/>
      <c r="H612" s="55"/>
      <c r="I612" s="55"/>
      <c r="J612" s="55"/>
      <c r="L612" s="55"/>
    </row>
    <row r="613" spans="2:12" x14ac:dyDescent="0.2">
      <c r="B613" s="55"/>
      <c r="C613" s="55"/>
      <c r="D613" s="55"/>
      <c r="E613" s="55"/>
      <c r="F613" s="55"/>
      <c r="G613" s="55"/>
      <c r="H613" s="55"/>
      <c r="I613" s="55"/>
      <c r="J613" s="55"/>
      <c r="L613" s="55"/>
    </row>
    <row r="614" spans="2:12" x14ac:dyDescent="0.2">
      <c r="B614" s="55"/>
      <c r="C614" s="55"/>
      <c r="D614" s="55"/>
      <c r="E614" s="55"/>
      <c r="F614" s="55"/>
      <c r="G614" s="55"/>
      <c r="H614" s="55"/>
      <c r="I614" s="55"/>
      <c r="J614" s="55"/>
      <c r="L614" s="55"/>
    </row>
    <row r="615" spans="2:12" x14ac:dyDescent="0.2">
      <c r="B615" s="55"/>
      <c r="C615" s="55"/>
      <c r="D615" s="55"/>
      <c r="E615" s="55"/>
      <c r="F615" s="55"/>
      <c r="G615" s="55"/>
      <c r="H615" s="55"/>
      <c r="I615" s="55"/>
      <c r="J615" s="55"/>
      <c r="L615" s="55"/>
    </row>
    <row r="616" spans="2:12" x14ac:dyDescent="0.2">
      <c r="B616" s="55"/>
      <c r="C616" s="55"/>
      <c r="D616" s="55"/>
      <c r="E616" s="55"/>
      <c r="F616" s="55"/>
      <c r="G616" s="55"/>
      <c r="H616" s="55"/>
      <c r="I616" s="55"/>
      <c r="J616" s="55"/>
      <c r="L616" s="55"/>
    </row>
    <row r="617" spans="2:12" x14ac:dyDescent="0.2">
      <c r="B617" s="55"/>
      <c r="C617" s="55"/>
      <c r="D617" s="55"/>
      <c r="E617" s="55"/>
      <c r="F617" s="55"/>
      <c r="G617" s="55"/>
      <c r="H617" s="55"/>
      <c r="I617" s="55"/>
      <c r="J617" s="55"/>
      <c r="L617" s="55"/>
    </row>
    <row r="618" spans="2:12" x14ac:dyDescent="0.2">
      <c r="B618" s="55"/>
      <c r="C618" s="55"/>
      <c r="D618" s="55"/>
      <c r="E618" s="55"/>
      <c r="F618" s="55"/>
      <c r="G618" s="55"/>
      <c r="H618" s="55"/>
      <c r="I618" s="55"/>
      <c r="J618" s="55"/>
      <c r="L618" s="55"/>
    </row>
    <row r="619" spans="2:12" x14ac:dyDescent="0.2">
      <c r="B619" s="55"/>
      <c r="C619" s="55"/>
      <c r="D619" s="55"/>
      <c r="E619" s="55"/>
      <c r="F619" s="55"/>
      <c r="G619" s="55"/>
      <c r="H619" s="55"/>
      <c r="I619" s="55"/>
      <c r="J619" s="55"/>
      <c r="L619" s="55"/>
    </row>
    <row r="620" spans="2:12" x14ac:dyDescent="0.2">
      <c r="B620" s="55"/>
      <c r="C620" s="55"/>
      <c r="D620" s="55"/>
      <c r="E620" s="55"/>
      <c r="F620" s="55"/>
      <c r="G620" s="55"/>
      <c r="H620" s="55"/>
      <c r="I620" s="55"/>
      <c r="J620" s="55"/>
      <c r="L620" s="55"/>
    </row>
    <row r="621" spans="2:12" x14ac:dyDescent="0.2">
      <c r="B621" s="55"/>
      <c r="C621" s="55"/>
      <c r="D621" s="55"/>
      <c r="E621" s="55"/>
      <c r="F621" s="55"/>
      <c r="G621" s="55"/>
      <c r="H621" s="55"/>
      <c r="I621" s="55"/>
      <c r="J621" s="55"/>
      <c r="L621" s="55"/>
    </row>
    <row r="622" spans="2:12" x14ac:dyDescent="0.2">
      <c r="B622" s="55"/>
      <c r="C622" s="55"/>
      <c r="D622" s="55"/>
      <c r="E622" s="55"/>
      <c r="F622" s="55"/>
      <c r="G622" s="55"/>
      <c r="H622" s="55"/>
      <c r="I622" s="55"/>
      <c r="J622" s="55"/>
      <c r="L622" s="55"/>
    </row>
    <row r="623" spans="2:12" x14ac:dyDescent="0.2">
      <c r="B623" s="55"/>
      <c r="C623" s="55"/>
      <c r="D623" s="55"/>
      <c r="E623" s="55"/>
      <c r="F623" s="55"/>
      <c r="G623" s="55"/>
      <c r="H623" s="55"/>
      <c r="I623" s="55"/>
      <c r="J623" s="55"/>
      <c r="L623" s="55"/>
    </row>
    <row r="624" spans="2:12" x14ac:dyDescent="0.2">
      <c r="B624" s="55"/>
      <c r="C624" s="55"/>
      <c r="D624" s="55"/>
      <c r="E624" s="55"/>
      <c r="F624" s="55"/>
      <c r="G624" s="55"/>
      <c r="H624" s="55"/>
      <c r="I624" s="55"/>
      <c r="J624" s="55"/>
      <c r="L624" s="55"/>
    </row>
    <row r="625" spans="2:12" x14ac:dyDescent="0.2">
      <c r="B625" s="55"/>
      <c r="C625" s="55"/>
      <c r="D625" s="55"/>
      <c r="E625" s="55"/>
      <c r="F625" s="55"/>
      <c r="G625" s="55"/>
      <c r="H625" s="55"/>
      <c r="I625" s="55"/>
      <c r="J625" s="55"/>
      <c r="L625" s="55"/>
    </row>
    <row r="626" spans="2:12" x14ac:dyDescent="0.2">
      <c r="B626" s="55"/>
      <c r="C626" s="55"/>
      <c r="D626" s="55"/>
      <c r="E626" s="55"/>
      <c r="F626" s="55"/>
      <c r="G626" s="55"/>
      <c r="H626" s="55"/>
      <c r="I626" s="55"/>
      <c r="J626" s="55"/>
      <c r="L626" s="55"/>
    </row>
    <row r="627" spans="2:12" x14ac:dyDescent="0.2">
      <c r="B627" s="55"/>
      <c r="C627" s="55"/>
      <c r="D627" s="55"/>
      <c r="E627" s="55"/>
      <c r="F627" s="55"/>
      <c r="G627" s="55"/>
      <c r="H627" s="55"/>
      <c r="I627" s="55"/>
      <c r="J627" s="55"/>
      <c r="L627" s="55"/>
    </row>
    <row r="628" spans="2:12" x14ac:dyDescent="0.2">
      <c r="B628" s="55"/>
      <c r="C628" s="55"/>
      <c r="D628" s="55"/>
      <c r="E628" s="55"/>
      <c r="F628" s="55"/>
      <c r="G628" s="55"/>
      <c r="H628" s="55"/>
      <c r="I628" s="55"/>
      <c r="J628" s="55"/>
      <c r="L628" s="55"/>
    </row>
    <row r="629" spans="2:12" x14ac:dyDescent="0.2">
      <c r="B629" s="55"/>
      <c r="C629" s="55"/>
      <c r="D629" s="55"/>
      <c r="E629" s="55"/>
      <c r="F629" s="55"/>
      <c r="G629" s="55"/>
      <c r="H629" s="55"/>
      <c r="I629" s="55"/>
      <c r="J629" s="55"/>
      <c r="L629" s="55"/>
    </row>
    <row r="630" spans="2:12" x14ac:dyDescent="0.2">
      <c r="B630" s="55"/>
      <c r="C630" s="55"/>
      <c r="D630" s="55"/>
      <c r="E630" s="55"/>
      <c r="F630" s="55"/>
      <c r="G630" s="55"/>
      <c r="H630" s="55"/>
      <c r="I630" s="55"/>
      <c r="J630" s="55"/>
      <c r="L630" s="55"/>
    </row>
    <row r="631" spans="2:12" x14ac:dyDescent="0.2">
      <c r="B631" s="55"/>
      <c r="C631" s="55"/>
      <c r="D631" s="55"/>
      <c r="E631" s="55"/>
      <c r="F631" s="55"/>
      <c r="G631" s="55"/>
      <c r="H631" s="55"/>
      <c r="I631" s="55"/>
      <c r="J631" s="55"/>
      <c r="L631" s="55"/>
    </row>
    <row r="632" spans="2:12" x14ac:dyDescent="0.2">
      <c r="B632" s="55"/>
      <c r="C632" s="55"/>
      <c r="D632" s="55"/>
      <c r="E632" s="55"/>
      <c r="F632" s="55"/>
      <c r="G632" s="55"/>
      <c r="H632" s="55"/>
      <c r="I632" s="55"/>
      <c r="J632" s="55"/>
      <c r="L632" s="55"/>
    </row>
    <row r="633" spans="2:12" x14ac:dyDescent="0.2">
      <c r="B633" s="55"/>
      <c r="C633" s="55"/>
      <c r="D633" s="55"/>
      <c r="E633" s="55"/>
      <c r="F633" s="55"/>
      <c r="G633" s="55"/>
      <c r="H633" s="55"/>
      <c r="I633" s="55"/>
      <c r="J633" s="55"/>
      <c r="L633" s="55"/>
    </row>
    <row r="634" spans="2:12" x14ac:dyDescent="0.2">
      <c r="B634" s="55"/>
      <c r="C634" s="55"/>
      <c r="D634" s="55"/>
      <c r="E634" s="55"/>
      <c r="F634" s="55"/>
      <c r="G634" s="55"/>
      <c r="H634" s="55"/>
      <c r="I634" s="55"/>
      <c r="J634" s="55"/>
      <c r="L634" s="55"/>
    </row>
    <row r="635" spans="2:12" x14ac:dyDescent="0.2">
      <c r="B635" s="55"/>
      <c r="C635" s="55"/>
      <c r="D635" s="55"/>
      <c r="E635" s="55"/>
      <c r="F635" s="55"/>
      <c r="G635" s="55"/>
      <c r="H635" s="55"/>
      <c r="I635" s="55"/>
      <c r="J635" s="55"/>
      <c r="L635" s="55"/>
    </row>
    <row r="636" spans="2:12" x14ac:dyDescent="0.2">
      <c r="B636" s="55"/>
      <c r="C636" s="55"/>
      <c r="D636" s="55"/>
      <c r="E636" s="55"/>
      <c r="F636" s="55"/>
      <c r="G636" s="55"/>
      <c r="H636" s="55"/>
      <c r="I636" s="55"/>
      <c r="J636" s="55"/>
      <c r="L636" s="55"/>
    </row>
    <row r="637" spans="2:12" x14ac:dyDescent="0.2">
      <c r="B637" s="55"/>
      <c r="C637" s="55"/>
      <c r="D637" s="55"/>
      <c r="E637" s="55"/>
      <c r="F637" s="55"/>
      <c r="G637" s="55"/>
      <c r="H637" s="55"/>
      <c r="I637" s="55"/>
      <c r="J637" s="55"/>
      <c r="L637" s="55"/>
    </row>
    <row r="638" spans="2:12" x14ac:dyDescent="0.2">
      <c r="B638" s="55"/>
      <c r="C638" s="55"/>
      <c r="D638" s="55"/>
      <c r="E638" s="55"/>
      <c r="F638" s="55"/>
      <c r="G638" s="55"/>
      <c r="H638" s="55"/>
      <c r="I638" s="55"/>
      <c r="J638" s="55"/>
      <c r="L638" s="55"/>
    </row>
    <row r="639" spans="2:12" x14ac:dyDescent="0.2">
      <c r="B639" s="55"/>
      <c r="C639" s="55"/>
      <c r="D639" s="55"/>
      <c r="E639" s="55"/>
      <c r="F639" s="55"/>
      <c r="G639" s="55"/>
      <c r="H639" s="55"/>
      <c r="I639" s="55"/>
      <c r="J639" s="55"/>
      <c r="L639" s="55"/>
    </row>
    <row r="640" spans="2:12" x14ac:dyDescent="0.2">
      <c r="B640" s="55"/>
      <c r="C640" s="55"/>
      <c r="D640" s="55"/>
      <c r="E640" s="55"/>
      <c r="F640" s="55"/>
      <c r="G640" s="55"/>
      <c r="H640" s="55"/>
      <c r="I640" s="55"/>
      <c r="J640" s="55"/>
      <c r="L640" s="55"/>
    </row>
    <row r="641" spans="2:12" x14ac:dyDescent="0.2">
      <c r="B641" s="55"/>
      <c r="C641" s="55"/>
      <c r="D641" s="55"/>
      <c r="E641" s="55"/>
      <c r="F641" s="55"/>
      <c r="G641" s="55"/>
      <c r="H641" s="55"/>
      <c r="I641" s="55"/>
      <c r="J641" s="55"/>
      <c r="L641" s="55"/>
    </row>
    <row r="642" spans="2:12" x14ac:dyDescent="0.2">
      <c r="B642" s="55"/>
      <c r="C642" s="55"/>
      <c r="D642" s="55"/>
      <c r="E642" s="55"/>
      <c r="F642" s="55"/>
      <c r="G642" s="55"/>
      <c r="H642" s="55"/>
      <c r="I642" s="55"/>
      <c r="J642" s="55"/>
      <c r="L642" s="55"/>
    </row>
    <row r="643" spans="2:12" x14ac:dyDescent="0.2">
      <c r="B643" s="55"/>
      <c r="C643" s="55"/>
      <c r="D643" s="55"/>
      <c r="E643" s="55"/>
      <c r="F643" s="55"/>
      <c r="G643" s="55"/>
      <c r="H643" s="55"/>
      <c r="I643" s="55"/>
      <c r="J643" s="55"/>
      <c r="L643" s="55"/>
    </row>
    <row r="644" spans="2:12" x14ac:dyDescent="0.2">
      <c r="B644" s="55"/>
      <c r="C644" s="55"/>
      <c r="D644" s="55"/>
      <c r="E644" s="55"/>
      <c r="F644" s="55"/>
      <c r="G644" s="55"/>
      <c r="H644" s="55"/>
      <c r="I644" s="55"/>
      <c r="J644" s="55"/>
      <c r="L644" s="55"/>
    </row>
    <row r="645" spans="2:12" x14ac:dyDescent="0.2">
      <c r="B645" s="55"/>
      <c r="C645" s="55"/>
      <c r="D645" s="55"/>
      <c r="E645" s="55"/>
      <c r="F645" s="55"/>
      <c r="G645" s="55"/>
      <c r="H645" s="55"/>
      <c r="I645" s="55"/>
      <c r="J645" s="55"/>
      <c r="L645" s="55"/>
    </row>
    <row r="646" spans="2:12" x14ac:dyDescent="0.2">
      <c r="B646" s="55"/>
      <c r="C646" s="55"/>
      <c r="D646" s="55"/>
      <c r="E646" s="55"/>
      <c r="F646" s="55"/>
      <c r="G646" s="55"/>
      <c r="H646" s="55"/>
      <c r="I646" s="55"/>
      <c r="J646" s="55"/>
      <c r="L646" s="55"/>
    </row>
    <row r="647" spans="2:12" x14ac:dyDescent="0.2">
      <c r="B647" s="55"/>
      <c r="C647" s="55"/>
      <c r="D647" s="55"/>
      <c r="E647" s="55"/>
      <c r="F647" s="55"/>
      <c r="G647" s="55"/>
      <c r="H647" s="55"/>
      <c r="I647" s="55"/>
      <c r="J647" s="55"/>
      <c r="L647" s="55"/>
    </row>
    <row r="648" spans="2:12" x14ac:dyDescent="0.2">
      <c r="B648" s="55"/>
      <c r="C648" s="55"/>
      <c r="D648" s="55"/>
      <c r="E648" s="55"/>
      <c r="F648" s="55"/>
      <c r="G648" s="55"/>
      <c r="H648" s="55"/>
      <c r="I648" s="55"/>
      <c r="J648" s="55"/>
      <c r="L648" s="55"/>
    </row>
    <row r="649" spans="2:12" x14ac:dyDescent="0.2">
      <c r="B649" s="55"/>
      <c r="C649" s="55"/>
      <c r="D649" s="55"/>
      <c r="E649" s="55"/>
      <c r="F649" s="55"/>
      <c r="G649" s="55"/>
      <c r="H649" s="55"/>
      <c r="I649" s="55"/>
      <c r="J649" s="55"/>
      <c r="L649" s="55"/>
    </row>
    <row r="650" spans="2:12" x14ac:dyDescent="0.2">
      <c r="B650" s="55"/>
      <c r="C650" s="55"/>
      <c r="D650" s="55"/>
      <c r="E650" s="55"/>
      <c r="F650" s="55"/>
      <c r="G650" s="55"/>
      <c r="H650" s="55"/>
      <c r="I650" s="55"/>
      <c r="J650" s="55"/>
      <c r="L650" s="55"/>
    </row>
    <row r="651" spans="2:12" x14ac:dyDescent="0.2">
      <c r="B651" s="55"/>
      <c r="C651" s="55"/>
      <c r="D651" s="55"/>
      <c r="E651" s="55"/>
      <c r="F651" s="55"/>
      <c r="G651" s="55"/>
      <c r="H651" s="55"/>
      <c r="I651" s="55"/>
      <c r="J651" s="55"/>
      <c r="L651" s="55"/>
    </row>
    <row r="652" spans="2:12" x14ac:dyDescent="0.2">
      <c r="B652" s="55"/>
      <c r="C652" s="55"/>
      <c r="D652" s="55"/>
      <c r="E652" s="55"/>
      <c r="F652" s="55"/>
      <c r="G652" s="55"/>
      <c r="H652" s="55"/>
      <c r="I652" s="55"/>
      <c r="J652" s="55"/>
      <c r="L652" s="55"/>
    </row>
    <row r="653" spans="2:12" x14ac:dyDescent="0.2">
      <c r="B653" s="55"/>
      <c r="C653" s="55"/>
      <c r="D653" s="55"/>
      <c r="E653" s="55"/>
      <c r="F653" s="55"/>
      <c r="G653" s="55"/>
      <c r="H653" s="55"/>
      <c r="I653" s="55"/>
      <c r="J653" s="55"/>
      <c r="L653" s="55"/>
    </row>
    <row r="654" spans="2:12" x14ac:dyDescent="0.2">
      <c r="B654" s="55"/>
      <c r="C654" s="55"/>
      <c r="D654" s="55"/>
      <c r="E654" s="55"/>
      <c r="F654" s="55"/>
      <c r="G654" s="55"/>
      <c r="H654" s="55"/>
      <c r="I654" s="55"/>
      <c r="J654" s="55"/>
      <c r="L654" s="55"/>
    </row>
    <row r="655" spans="2:12" x14ac:dyDescent="0.2">
      <c r="B655" s="55"/>
      <c r="C655" s="55"/>
      <c r="D655" s="55"/>
      <c r="E655" s="55"/>
      <c r="F655" s="55"/>
      <c r="G655" s="55"/>
      <c r="H655" s="55"/>
      <c r="I655" s="55"/>
      <c r="J655" s="55"/>
      <c r="L655" s="55"/>
    </row>
    <row r="656" spans="2:12" x14ac:dyDescent="0.2">
      <c r="B656" s="55"/>
      <c r="C656" s="55"/>
      <c r="D656" s="55"/>
      <c r="E656" s="55"/>
      <c r="F656" s="55"/>
      <c r="G656" s="55"/>
      <c r="H656" s="55"/>
      <c r="I656" s="55"/>
      <c r="J656" s="55"/>
      <c r="L656" s="55"/>
    </row>
    <row r="657" spans="2:12" x14ac:dyDescent="0.2">
      <c r="B657" s="55"/>
      <c r="C657" s="55"/>
      <c r="D657" s="55"/>
      <c r="E657" s="55"/>
      <c r="F657" s="55"/>
      <c r="G657" s="55"/>
      <c r="H657" s="55"/>
      <c r="I657" s="55"/>
      <c r="J657" s="55"/>
      <c r="L657" s="55"/>
    </row>
    <row r="658" spans="2:12" x14ac:dyDescent="0.2">
      <c r="B658" s="55"/>
      <c r="C658" s="55"/>
      <c r="D658" s="55"/>
      <c r="E658" s="55"/>
      <c r="F658" s="55"/>
      <c r="G658" s="55"/>
      <c r="H658" s="55"/>
      <c r="I658" s="55"/>
      <c r="J658" s="55"/>
      <c r="L658" s="55"/>
    </row>
    <row r="659" spans="2:12" x14ac:dyDescent="0.2">
      <c r="B659" s="55"/>
      <c r="C659" s="55"/>
      <c r="D659" s="55"/>
      <c r="E659" s="55"/>
      <c r="F659" s="55"/>
      <c r="G659" s="55"/>
      <c r="H659" s="55"/>
      <c r="I659" s="55"/>
      <c r="J659" s="55"/>
      <c r="L659" s="55"/>
    </row>
    <row r="660" spans="2:12" x14ac:dyDescent="0.2">
      <c r="B660" s="55"/>
      <c r="C660" s="55"/>
      <c r="D660" s="55"/>
      <c r="E660" s="55"/>
      <c r="F660" s="55"/>
      <c r="G660" s="55"/>
      <c r="H660" s="55"/>
      <c r="I660" s="55"/>
      <c r="J660" s="55"/>
      <c r="L660" s="55"/>
    </row>
    <row r="661" spans="2:12" x14ac:dyDescent="0.2">
      <c r="B661" s="55"/>
      <c r="C661" s="55"/>
      <c r="D661" s="55"/>
      <c r="E661" s="55"/>
      <c r="F661" s="55"/>
      <c r="G661" s="55"/>
      <c r="H661" s="55"/>
      <c r="I661" s="55"/>
      <c r="J661" s="55"/>
      <c r="L661" s="55"/>
    </row>
    <row r="662" spans="2:12" x14ac:dyDescent="0.2">
      <c r="B662" s="55"/>
      <c r="C662" s="55"/>
      <c r="D662" s="55"/>
      <c r="E662" s="55"/>
      <c r="F662" s="55"/>
      <c r="G662" s="55"/>
      <c r="H662" s="55"/>
      <c r="I662" s="55"/>
      <c r="J662" s="55"/>
      <c r="L662" s="55"/>
    </row>
    <row r="663" spans="2:12" x14ac:dyDescent="0.2">
      <c r="B663" s="55"/>
      <c r="C663" s="55"/>
      <c r="D663" s="55"/>
      <c r="E663" s="55"/>
      <c r="F663" s="55"/>
      <c r="G663" s="55"/>
      <c r="H663" s="55"/>
      <c r="I663" s="55"/>
      <c r="J663" s="55"/>
      <c r="L663" s="55"/>
    </row>
    <row r="664" spans="2:12" x14ac:dyDescent="0.2">
      <c r="B664" s="55"/>
      <c r="C664" s="55"/>
      <c r="D664" s="55"/>
      <c r="E664" s="55"/>
      <c r="F664" s="55"/>
      <c r="G664" s="55"/>
      <c r="H664" s="55"/>
      <c r="I664" s="55"/>
      <c r="J664" s="55"/>
      <c r="L664" s="55"/>
    </row>
    <row r="665" spans="2:12" x14ac:dyDescent="0.2">
      <c r="B665" s="55"/>
      <c r="C665" s="55"/>
      <c r="D665" s="55"/>
      <c r="E665" s="55"/>
      <c r="F665" s="55"/>
      <c r="G665" s="55"/>
      <c r="H665" s="55"/>
      <c r="I665" s="55"/>
      <c r="J665" s="55"/>
      <c r="L665" s="55"/>
    </row>
    <row r="666" spans="2:12" x14ac:dyDescent="0.2">
      <c r="B666" s="55"/>
      <c r="C666" s="55"/>
      <c r="D666" s="55"/>
      <c r="E666" s="55"/>
      <c r="F666" s="55"/>
      <c r="G666" s="55"/>
      <c r="H666" s="55"/>
      <c r="I666" s="55"/>
      <c r="J666" s="55"/>
      <c r="L666" s="55"/>
    </row>
    <row r="667" spans="2:12" x14ac:dyDescent="0.2">
      <c r="B667" s="55"/>
      <c r="C667" s="55"/>
      <c r="D667" s="55"/>
      <c r="E667" s="55"/>
      <c r="F667" s="55"/>
      <c r="G667" s="55"/>
      <c r="H667" s="55"/>
      <c r="I667" s="55"/>
      <c r="J667" s="55"/>
      <c r="L667" s="55"/>
    </row>
    <row r="668" spans="2:12" x14ac:dyDescent="0.2">
      <c r="B668" s="55"/>
      <c r="C668" s="55"/>
      <c r="D668" s="55"/>
      <c r="E668" s="55"/>
      <c r="F668" s="55"/>
      <c r="G668" s="55"/>
      <c r="H668" s="55"/>
      <c r="I668" s="55"/>
      <c r="J668" s="55"/>
      <c r="L668" s="55"/>
    </row>
    <row r="669" spans="2:12" x14ac:dyDescent="0.2">
      <c r="B669" s="55"/>
      <c r="C669" s="55"/>
      <c r="D669" s="55"/>
      <c r="E669" s="55"/>
      <c r="F669" s="55"/>
      <c r="G669" s="55"/>
      <c r="H669" s="55"/>
      <c r="I669" s="55"/>
      <c r="J669" s="55"/>
      <c r="L669" s="55"/>
    </row>
    <row r="670" spans="2:12" x14ac:dyDescent="0.2">
      <c r="B670" s="55"/>
      <c r="C670" s="55"/>
      <c r="D670" s="55"/>
      <c r="E670" s="55"/>
      <c r="F670" s="55"/>
      <c r="G670" s="55"/>
      <c r="H670" s="55"/>
      <c r="I670" s="55"/>
      <c r="J670" s="55"/>
      <c r="L670" s="55"/>
    </row>
    <row r="671" spans="2:12" x14ac:dyDescent="0.2">
      <c r="B671" s="55"/>
      <c r="C671" s="55"/>
      <c r="D671" s="55"/>
      <c r="E671" s="55"/>
      <c r="F671" s="55"/>
      <c r="G671" s="55"/>
      <c r="H671" s="55"/>
      <c r="I671" s="55"/>
      <c r="J671" s="55"/>
      <c r="L671" s="55"/>
    </row>
    <row r="672" spans="2:12" x14ac:dyDescent="0.2">
      <c r="B672" s="55"/>
      <c r="C672" s="55"/>
      <c r="D672" s="55"/>
      <c r="E672" s="55"/>
      <c r="F672" s="55"/>
      <c r="G672" s="55"/>
      <c r="H672" s="55"/>
      <c r="I672" s="55"/>
      <c r="J672" s="55"/>
      <c r="L672" s="55"/>
    </row>
    <row r="673" spans="2:12" x14ac:dyDescent="0.2">
      <c r="B673" s="55"/>
      <c r="C673" s="55"/>
      <c r="D673" s="55"/>
      <c r="E673" s="55"/>
      <c r="F673" s="55"/>
      <c r="G673" s="55"/>
      <c r="H673" s="55"/>
      <c r="I673" s="55"/>
      <c r="J673" s="55"/>
      <c r="L673" s="55"/>
    </row>
    <row r="674" spans="2:12" x14ac:dyDescent="0.2">
      <c r="B674" s="55"/>
      <c r="C674" s="55"/>
      <c r="D674" s="55"/>
      <c r="E674" s="55"/>
      <c r="F674" s="55"/>
      <c r="G674" s="55"/>
      <c r="H674" s="55"/>
      <c r="I674" s="55"/>
      <c r="J674" s="55"/>
      <c r="L674" s="55"/>
    </row>
    <row r="675" spans="2:12" x14ac:dyDescent="0.2">
      <c r="B675" s="55"/>
      <c r="C675" s="55"/>
      <c r="D675" s="55"/>
      <c r="E675" s="55"/>
      <c r="F675" s="55"/>
      <c r="G675" s="55"/>
      <c r="H675" s="55"/>
      <c r="I675" s="55"/>
      <c r="J675" s="55"/>
      <c r="L675" s="55"/>
    </row>
    <row r="676" spans="2:12" x14ac:dyDescent="0.2">
      <c r="B676" s="55"/>
      <c r="C676" s="55"/>
      <c r="D676" s="55"/>
      <c r="E676" s="55"/>
      <c r="F676" s="55"/>
      <c r="G676" s="55"/>
      <c r="H676" s="55"/>
      <c r="I676" s="55"/>
      <c r="J676" s="55"/>
      <c r="L676" s="55"/>
    </row>
    <row r="677" spans="2:12" x14ac:dyDescent="0.2">
      <c r="B677" s="55"/>
      <c r="C677" s="55"/>
      <c r="D677" s="55"/>
      <c r="E677" s="55"/>
      <c r="F677" s="55"/>
      <c r="G677" s="55"/>
      <c r="H677" s="55"/>
      <c r="I677" s="55"/>
      <c r="J677" s="55"/>
      <c r="L677" s="55"/>
    </row>
    <row r="678" spans="2:12" x14ac:dyDescent="0.2">
      <c r="B678" s="55"/>
      <c r="C678" s="55"/>
      <c r="D678" s="55"/>
      <c r="E678" s="55"/>
      <c r="F678" s="55"/>
      <c r="G678" s="55"/>
      <c r="H678" s="55"/>
      <c r="I678" s="55"/>
      <c r="J678" s="55"/>
      <c r="L678" s="55"/>
    </row>
    <row r="679" spans="2:12" x14ac:dyDescent="0.2">
      <c r="B679" s="55"/>
      <c r="C679" s="55"/>
      <c r="D679" s="55"/>
      <c r="E679" s="55"/>
      <c r="F679" s="55"/>
      <c r="G679" s="55"/>
      <c r="H679" s="55"/>
      <c r="I679" s="55"/>
      <c r="J679" s="55"/>
      <c r="L679" s="55"/>
    </row>
    <row r="680" spans="2:12" x14ac:dyDescent="0.2">
      <c r="B680" s="55"/>
      <c r="C680" s="55"/>
      <c r="D680" s="55"/>
      <c r="E680" s="55"/>
      <c r="F680" s="55"/>
      <c r="G680" s="55"/>
      <c r="H680" s="55"/>
      <c r="I680" s="55"/>
      <c r="J680" s="55"/>
      <c r="L680" s="55"/>
    </row>
    <row r="681" spans="2:12" x14ac:dyDescent="0.2">
      <c r="B681" s="55"/>
      <c r="C681" s="55"/>
      <c r="D681" s="55"/>
      <c r="E681" s="55"/>
      <c r="F681" s="55"/>
      <c r="G681" s="55"/>
      <c r="H681" s="55"/>
      <c r="I681" s="55"/>
      <c r="J681" s="55"/>
      <c r="L681" s="55"/>
    </row>
    <row r="682" spans="2:12" x14ac:dyDescent="0.2">
      <c r="B682" s="55"/>
      <c r="C682" s="55"/>
      <c r="D682" s="55"/>
      <c r="E682" s="55"/>
      <c r="F682" s="55"/>
      <c r="G682" s="55"/>
      <c r="H682" s="55"/>
      <c r="I682" s="55"/>
      <c r="J682" s="55"/>
      <c r="L682" s="55"/>
    </row>
    <row r="683" spans="2:12" x14ac:dyDescent="0.2">
      <c r="B683" s="55"/>
      <c r="C683" s="55"/>
      <c r="D683" s="55"/>
      <c r="E683" s="55"/>
      <c r="F683" s="55"/>
      <c r="G683" s="55"/>
      <c r="H683" s="55"/>
      <c r="I683" s="55"/>
      <c r="J683" s="55"/>
      <c r="L683" s="55"/>
    </row>
    <row r="684" spans="2:12" x14ac:dyDescent="0.2">
      <c r="B684" s="55"/>
      <c r="C684" s="55"/>
      <c r="D684" s="55"/>
      <c r="E684" s="55"/>
      <c r="F684" s="55"/>
      <c r="G684" s="55"/>
      <c r="H684" s="55"/>
      <c r="I684" s="55"/>
      <c r="J684" s="55"/>
      <c r="L684" s="55"/>
    </row>
    <row r="685" spans="2:12" x14ac:dyDescent="0.2">
      <c r="B685" s="55"/>
      <c r="C685" s="55"/>
      <c r="D685" s="55"/>
      <c r="E685" s="55"/>
      <c r="F685" s="55"/>
      <c r="G685" s="55"/>
      <c r="H685" s="55"/>
      <c r="I685" s="55"/>
      <c r="J685" s="55"/>
      <c r="L685" s="55"/>
    </row>
    <row r="686" spans="2:12" x14ac:dyDescent="0.2">
      <c r="B686" s="55"/>
      <c r="C686" s="55"/>
      <c r="D686" s="55"/>
      <c r="E686" s="55"/>
      <c r="F686" s="55"/>
      <c r="G686" s="55"/>
      <c r="H686" s="55"/>
      <c r="I686" s="55"/>
      <c r="J686" s="55"/>
      <c r="L686" s="55"/>
    </row>
    <row r="687" spans="2:12" x14ac:dyDescent="0.2">
      <c r="B687" s="55"/>
      <c r="C687" s="55"/>
      <c r="D687" s="55"/>
      <c r="E687" s="55"/>
      <c r="F687" s="55"/>
      <c r="G687" s="55"/>
      <c r="H687" s="55"/>
      <c r="I687" s="55"/>
      <c r="J687" s="55"/>
      <c r="L687" s="55"/>
    </row>
    <row r="688" spans="2:12" x14ac:dyDescent="0.2">
      <c r="B688" s="55"/>
      <c r="C688" s="55"/>
      <c r="D688" s="55"/>
      <c r="E688" s="55"/>
      <c r="F688" s="55"/>
      <c r="G688" s="55"/>
      <c r="H688" s="55"/>
      <c r="I688" s="55"/>
      <c r="J688" s="55"/>
      <c r="L688" s="55"/>
    </row>
    <row r="689" spans="2:12" x14ac:dyDescent="0.2">
      <c r="B689" s="55"/>
      <c r="C689" s="55"/>
      <c r="D689" s="55"/>
      <c r="E689" s="55"/>
      <c r="F689" s="55"/>
      <c r="G689" s="55"/>
      <c r="H689" s="55"/>
      <c r="I689" s="55"/>
      <c r="J689" s="55"/>
      <c r="L689" s="55"/>
    </row>
    <row r="690" spans="2:12" x14ac:dyDescent="0.2">
      <c r="B690" s="55"/>
      <c r="C690" s="55"/>
      <c r="D690" s="55"/>
      <c r="E690" s="55"/>
      <c r="F690" s="55"/>
      <c r="G690" s="55"/>
      <c r="H690" s="55"/>
      <c r="I690" s="55"/>
      <c r="J690" s="55"/>
      <c r="L690" s="55"/>
    </row>
    <row r="691" spans="2:12" x14ac:dyDescent="0.2">
      <c r="B691" s="55"/>
      <c r="C691" s="55"/>
      <c r="D691" s="55"/>
      <c r="E691" s="55"/>
      <c r="F691" s="55"/>
      <c r="G691" s="55"/>
      <c r="H691" s="55"/>
      <c r="I691" s="55"/>
      <c r="J691" s="55"/>
      <c r="L691" s="55"/>
    </row>
    <row r="692" spans="2:12" x14ac:dyDescent="0.2">
      <c r="B692" s="55"/>
      <c r="C692" s="55"/>
      <c r="D692" s="55"/>
      <c r="E692" s="55"/>
      <c r="F692" s="55"/>
      <c r="G692" s="55"/>
      <c r="H692" s="55"/>
      <c r="I692" s="55"/>
      <c r="J692" s="55"/>
      <c r="L692" s="55"/>
    </row>
    <row r="693" spans="2:12" x14ac:dyDescent="0.2">
      <c r="B693" s="55"/>
      <c r="C693" s="55"/>
      <c r="D693" s="55"/>
      <c r="E693" s="55"/>
      <c r="F693" s="55"/>
      <c r="G693" s="55"/>
      <c r="H693" s="55"/>
      <c r="I693" s="55"/>
      <c r="J693" s="55"/>
      <c r="L693" s="55"/>
    </row>
    <row r="694" spans="2:12" x14ac:dyDescent="0.2">
      <c r="B694" s="55"/>
      <c r="C694" s="55"/>
      <c r="D694" s="55"/>
      <c r="E694" s="55"/>
      <c r="F694" s="55"/>
      <c r="G694" s="55"/>
      <c r="H694" s="55"/>
      <c r="I694" s="55"/>
      <c r="J694" s="55"/>
      <c r="L694" s="55"/>
    </row>
    <row r="695" spans="2:12" x14ac:dyDescent="0.2">
      <c r="B695" s="55"/>
      <c r="C695" s="55"/>
      <c r="D695" s="55"/>
      <c r="E695" s="55"/>
      <c r="F695" s="55"/>
      <c r="G695" s="55"/>
      <c r="H695" s="55"/>
      <c r="I695" s="55"/>
      <c r="J695" s="55"/>
      <c r="L695" s="55"/>
    </row>
    <row r="696" spans="2:12" x14ac:dyDescent="0.2">
      <c r="B696" s="55"/>
      <c r="C696" s="55"/>
      <c r="D696" s="55"/>
      <c r="E696" s="55"/>
      <c r="F696" s="55"/>
      <c r="G696" s="55"/>
      <c r="H696" s="55"/>
      <c r="I696" s="55"/>
      <c r="J696" s="55"/>
      <c r="L696" s="55"/>
    </row>
    <row r="697" spans="2:12" x14ac:dyDescent="0.2">
      <c r="B697" s="55"/>
      <c r="C697" s="55"/>
      <c r="D697" s="55"/>
      <c r="E697" s="55"/>
      <c r="F697" s="55"/>
      <c r="G697" s="55"/>
      <c r="H697" s="55"/>
      <c r="I697" s="55"/>
      <c r="J697" s="55"/>
      <c r="L697" s="55"/>
    </row>
    <row r="698" spans="2:12" x14ac:dyDescent="0.2">
      <c r="B698" s="55"/>
      <c r="C698" s="55"/>
      <c r="D698" s="55"/>
      <c r="E698" s="55"/>
      <c r="F698" s="55"/>
      <c r="G698" s="55"/>
      <c r="H698" s="55"/>
      <c r="I698" s="55"/>
      <c r="J698" s="55"/>
      <c r="L698" s="55"/>
    </row>
    <row r="699" spans="2:12" x14ac:dyDescent="0.2">
      <c r="B699" s="55"/>
      <c r="C699" s="55"/>
      <c r="D699" s="55"/>
      <c r="E699" s="55"/>
      <c r="F699" s="55"/>
      <c r="G699" s="55"/>
      <c r="H699" s="55"/>
      <c r="I699" s="55"/>
      <c r="J699" s="55"/>
      <c r="L699" s="55"/>
    </row>
    <row r="700" spans="2:12" x14ac:dyDescent="0.2">
      <c r="B700" s="55"/>
      <c r="C700" s="55"/>
      <c r="D700" s="55"/>
      <c r="E700" s="55"/>
      <c r="F700" s="55"/>
      <c r="G700" s="55"/>
      <c r="H700" s="55"/>
      <c r="I700" s="55"/>
      <c r="J700" s="55"/>
      <c r="L700" s="55"/>
    </row>
    <row r="701" spans="2:12" x14ac:dyDescent="0.2">
      <c r="B701" s="55"/>
      <c r="C701" s="55"/>
      <c r="D701" s="55"/>
      <c r="E701" s="55"/>
      <c r="F701" s="55"/>
      <c r="G701" s="55"/>
      <c r="H701" s="55"/>
      <c r="I701" s="55"/>
      <c r="J701" s="55"/>
      <c r="L701" s="55"/>
    </row>
    <row r="702" spans="2:12" x14ac:dyDescent="0.2">
      <c r="B702" s="55"/>
      <c r="C702" s="55"/>
      <c r="D702" s="55"/>
      <c r="E702" s="55"/>
      <c r="F702" s="55"/>
      <c r="G702" s="55"/>
      <c r="H702" s="55"/>
      <c r="I702" s="55"/>
      <c r="J702" s="55"/>
      <c r="L702" s="55"/>
    </row>
    <row r="703" spans="2:12" x14ac:dyDescent="0.2">
      <c r="B703" s="55"/>
      <c r="C703" s="55"/>
      <c r="D703" s="55"/>
      <c r="E703" s="55"/>
      <c r="F703" s="55"/>
      <c r="G703" s="55"/>
      <c r="H703" s="55"/>
      <c r="I703" s="55"/>
      <c r="J703" s="55"/>
      <c r="L703" s="55"/>
    </row>
    <row r="704" spans="2:12" x14ac:dyDescent="0.2">
      <c r="B704" s="55"/>
      <c r="C704" s="55"/>
      <c r="D704" s="55"/>
      <c r="E704" s="55"/>
      <c r="F704" s="55"/>
      <c r="G704" s="55"/>
      <c r="H704" s="55"/>
      <c r="I704" s="55"/>
      <c r="J704" s="55"/>
      <c r="L704" s="55"/>
    </row>
    <row r="705" spans="2:12" x14ac:dyDescent="0.2">
      <c r="B705" s="55"/>
      <c r="C705" s="55"/>
      <c r="D705" s="55"/>
      <c r="E705" s="55"/>
      <c r="F705" s="55"/>
      <c r="G705" s="55"/>
      <c r="H705" s="55"/>
      <c r="I705" s="55"/>
      <c r="J705" s="55"/>
      <c r="L705" s="55"/>
    </row>
    <row r="706" spans="2:12" x14ac:dyDescent="0.2">
      <c r="B706" s="55"/>
      <c r="C706" s="55"/>
      <c r="D706" s="55"/>
      <c r="E706" s="55"/>
      <c r="F706" s="55"/>
      <c r="G706" s="55"/>
      <c r="H706" s="55"/>
      <c r="I706" s="55"/>
      <c r="J706" s="55"/>
      <c r="L706" s="55"/>
    </row>
    <row r="707" spans="2:12" x14ac:dyDescent="0.2">
      <c r="B707" s="55"/>
      <c r="C707" s="55"/>
      <c r="D707" s="55"/>
      <c r="E707" s="55"/>
      <c r="F707" s="55"/>
      <c r="G707" s="55"/>
      <c r="H707" s="55"/>
      <c r="I707" s="55"/>
      <c r="J707" s="55"/>
      <c r="L707" s="55"/>
    </row>
    <row r="708" spans="2:12" x14ac:dyDescent="0.2">
      <c r="B708" s="55"/>
      <c r="C708" s="55"/>
      <c r="D708" s="55"/>
      <c r="E708" s="55"/>
      <c r="F708" s="55"/>
      <c r="G708" s="55"/>
      <c r="H708" s="55"/>
      <c r="I708" s="55"/>
      <c r="J708" s="55"/>
      <c r="L708" s="55"/>
    </row>
    <row r="709" spans="2:12" x14ac:dyDescent="0.2">
      <c r="B709" s="55"/>
      <c r="C709" s="55"/>
      <c r="D709" s="55"/>
      <c r="E709" s="55"/>
      <c r="F709" s="55"/>
      <c r="G709" s="55"/>
      <c r="H709" s="55"/>
      <c r="I709" s="55"/>
      <c r="J709" s="55"/>
      <c r="L709" s="55"/>
    </row>
    <row r="710" spans="2:12" x14ac:dyDescent="0.2">
      <c r="B710" s="55"/>
      <c r="C710" s="55"/>
      <c r="D710" s="55"/>
      <c r="E710" s="55"/>
      <c r="F710" s="55"/>
      <c r="G710" s="55"/>
      <c r="H710" s="55"/>
      <c r="I710" s="55"/>
      <c r="J710" s="55"/>
      <c r="L710" s="55"/>
    </row>
    <row r="711" spans="2:12" x14ac:dyDescent="0.2">
      <c r="B711" s="55"/>
      <c r="C711" s="55"/>
      <c r="D711" s="55"/>
      <c r="E711" s="55"/>
      <c r="F711" s="55"/>
      <c r="G711" s="55"/>
      <c r="H711" s="55"/>
      <c r="I711" s="55"/>
      <c r="J711" s="55"/>
      <c r="L711" s="55"/>
    </row>
    <row r="712" spans="2:12" x14ac:dyDescent="0.2">
      <c r="B712" s="55"/>
      <c r="C712" s="55"/>
      <c r="D712" s="55"/>
      <c r="E712" s="55"/>
      <c r="F712" s="55"/>
      <c r="G712" s="55"/>
      <c r="H712" s="55"/>
      <c r="I712" s="55"/>
      <c r="J712" s="55"/>
      <c r="L712" s="55"/>
    </row>
    <row r="713" spans="2:12" x14ac:dyDescent="0.2">
      <c r="B713" s="55"/>
      <c r="C713" s="55"/>
      <c r="D713" s="55"/>
      <c r="E713" s="55"/>
      <c r="F713" s="55"/>
      <c r="G713" s="55"/>
      <c r="H713" s="55"/>
      <c r="I713" s="55"/>
      <c r="J713" s="55"/>
      <c r="L713" s="55"/>
    </row>
    <row r="714" spans="2:12" x14ac:dyDescent="0.2">
      <c r="B714" s="55"/>
      <c r="C714" s="55"/>
      <c r="D714" s="55"/>
      <c r="E714" s="55"/>
      <c r="F714" s="55"/>
      <c r="G714" s="55"/>
      <c r="H714" s="55"/>
      <c r="I714" s="55"/>
      <c r="J714" s="55"/>
      <c r="L714" s="55"/>
    </row>
    <row r="715" spans="2:12" x14ac:dyDescent="0.2">
      <c r="B715" s="55"/>
      <c r="C715" s="55"/>
      <c r="D715" s="55"/>
      <c r="E715" s="55"/>
      <c r="F715" s="55"/>
      <c r="G715" s="55"/>
      <c r="H715" s="55"/>
      <c r="I715" s="55"/>
      <c r="J715" s="55"/>
      <c r="L715" s="55"/>
    </row>
    <row r="716" spans="2:12" x14ac:dyDescent="0.2">
      <c r="B716" s="55"/>
      <c r="C716" s="55"/>
      <c r="D716" s="55"/>
      <c r="E716" s="55"/>
      <c r="F716" s="55"/>
      <c r="G716" s="55"/>
      <c r="H716" s="55"/>
      <c r="I716" s="55"/>
      <c r="J716" s="55"/>
      <c r="L716" s="55"/>
    </row>
    <row r="717" spans="2:12" x14ac:dyDescent="0.2">
      <c r="B717" s="55"/>
      <c r="C717" s="55"/>
      <c r="D717" s="55"/>
      <c r="E717" s="55"/>
      <c r="F717" s="55"/>
      <c r="G717" s="55"/>
      <c r="H717" s="55"/>
      <c r="I717" s="55"/>
      <c r="J717" s="55"/>
      <c r="L717" s="55"/>
    </row>
    <row r="718" spans="2:12" x14ac:dyDescent="0.2">
      <c r="B718" s="55"/>
      <c r="C718" s="55"/>
      <c r="D718" s="55"/>
      <c r="E718" s="55"/>
      <c r="F718" s="55"/>
      <c r="G718" s="55"/>
      <c r="H718" s="55"/>
      <c r="I718" s="55"/>
      <c r="J718" s="55"/>
      <c r="L718" s="55"/>
    </row>
    <row r="719" spans="2:12" x14ac:dyDescent="0.2">
      <c r="B719" s="55"/>
      <c r="C719" s="55"/>
      <c r="D719" s="55"/>
      <c r="E719" s="55"/>
      <c r="F719" s="55"/>
      <c r="G719" s="55"/>
      <c r="H719" s="55"/>
      <c r="I719" s="55"/>
      <c r="J719" s="55"/>
      <c r="L719" s="55"/>
    </row>
    <row r="720" spans="2:12" x14ac:dyDescent="0.2">
      <c r="B720" s="55"/>
      <c r="C720" s="55"/>
      <c r="D720" s="55"/>
      <c r="E720" s="55"/>
      <c r="F720" s="55"/>
      <c r="G720" s="55"/>
      <c r="H720" s="55"/>
      <c r="I720" s="55"/>
      <c r="J720" s="55"/>
      <c r="L720" s="55"/>
    </row>
    <row r="721" spans="2:12" x14ac:dyDescent="0.2">
      <c r="B721" s="55"/>
      <c r="C721" s="55"/>
      <c r="D721" s="55"/>
      <c r="E721" s="55"/>
      <c r="F721" s="55"/>
      <c r="G721" s="55"/>
      <c r="H721" s="55"/>
      <c r="I721" s="55"/>
      <c r="J721" s="55"/>
      <c r="L721" s="55"/>
    </row>
    <row r="722" spans="2:12" x14ac:dyDescent="0.2">
      <c r="B722" s="55"/>
      <c r="C722" s="55"/>
      <c r="D722" s="55"/>
      <c r="E722" s="55"/>
      <c r="F722" s="55"/>
      <c r="G722" s="55"/>
      <c r="H722" s="55"/>
      <c r="I722" s="55"/>
      <c r="J722" s="55"/>
      <c r="L722" s="55"/>
    </row>
    <row r="723" spans="2:12" x14ac:dyDescent="0.2">
      <c r="B723" s="55"/>
      <c r="C723" s="55"/>
      <c r="D723" s="55"/>
      <c r="E723" s="55"/>
      <c r="F723" s="55"/>
      <c r="G723" s="55"/>
      <c r="H723" s="55"/>
      <c r="I723" s="55"/>
      <c r="J723" s="55"/>
      <c r="L723" s="55"/>
    </row>
    <row r="724" spans="2:12" x14ac:dyDescent="0.2">
      <c r="B724" s="55"/>
      <c r="C724" s="55"/>
      <c r="D724" s="55"/>
      <c r="E724" s="55"/>
      <c r="F724" s="55"/>
      <c r="G724" s="55"/>
      <c r="H724" s="55"/>
      <c r="I724" s="55"/>
      <c r="J724" s="55"/>
      <c r="L724" s="55"/>
    </row>
    <row r="725" spans="2:12" x14ac:dyDescent="0.2">
      <c r="B725" s="55"/>
      <c r="C725" s="55"/>
      <c r="D725" s="55"/>
      <c r="E725" s="55"/>
      <c r="F725" s="55"/>
      <c r="G725" s="55"/>
      <c r="H725" s="55"/>
      <c r="I725" s="55"/>
      <c r="J725" s="55"/>
      <c r="L725" s="55"/>
    </row>
    <row r="726" spans="2:12" x14ac:dyDescent="0.2">
      <c r="B726" s="55"/>
      <c r="C726" s="55"/>
      <c r="D726" s="55"/>
      <c r="E726" s="55"/>
      <c r="F726" s="55"/>
      <c r="G726" s="55"/>
      <c r="H726" s="55"/>
      <c r="I726" s="55"/>
      <c r="J726" s="55"/>
      <c r="L726" s="55"/>
    </row>
    <row r="727" spans="2:12" x14ac:dyDescent="0.2">
      <c r="B727" s="55"/>
      <c r="C727" s="55"/>
      <c r="D727" s="55"/>
      <c r="E727" s="55"/>
      <c r="F727" s="55"/>
      <c r="G727" s="55"/>
      <c r="H727" s="55"/>
      <c r="I727" s="55"/>
      <c r="J727" s="55"/>
      <c r="L727" s="55"/>
    </row>
    <row r="728" spans="2:12" x14ac:dyDescent="0.2">
      <c r="B728" s="55"/>
      <c r="C728" s="55"/>
      <c r="D728" s="55"/>
      <c r="E728" s="55"/>
      <c r="F728" s="55"/>
      <c r="G728" s="55"/>
      <c r="H728" s="55"/>
      <c r="I728" s="55"/>
      <c r="J728" s="55"/>
      <c r="L728" s="55"/>
    </row>
    <row r="729" spans="2:12" x14ac:dyDescent="0.2">
      <c r="B729" s="55"/>
      <c r="C729" s="55"/>
      <c r="D729" s="55"/>
      <c r="E729" s="55"/>
      <c r="F729" s="55"/>
      <c r="G729" s="55"/>
      <c r="H729" s="55"/>
      <c r="I729" s="55"/>
      <c r="J729" s="55"/>
      <c r="L729" s="55"/>
    </row>
    <row r="730" spans="2:12" x14ac:dyDescent="0.2">
      <c r="B730" s="55"/>
      <c r="C730" s="55"/>
      <c r="D730" s="55"/>
      <c r="E730" s="55"/>
      <c r="F730" s="55"/>
      <c r="G730" s="55"/>
      <c r="H730" s="55"/>
      <c r="I730" s="55"/>
      <c r="J730" s="55"/>
      <c r="L730" s="55"/>
    </row>
    <row r="731" spans="2:12" x14ac:dyDescent="0.2">
      <c r="B731" s="55"/>
      <c r="C731" s="55"/>
      <c r="D731" s="55"/>
      <c r="E731" s="55"/>
      <c r="F731" s="55"/>
      <c r="G731" s="55"/>
      <c r="H731" s="55"/>
      <c r="I731" s="55"/>
      <c r="J731" s="55"/>
      <c r="L731" s="55"/>
    </row>
    <row r="732" spans="2:12" x14ac:dyDescent="0.2">
      <c r="B732" s="55"/>
      <c r="C732" s="55"/>
      <c r="D732" s="55"/>
      <c r="E732" s="55"/>
      <c r="F732" s="55"/>
      <c r="G732" s="55"/>
      <c r="H732" s="55"/>
      <c r="I732" s="55"/>
      <c r="J732" s="55"/>
      <c r="L732" s="55"/>
    </row>
    <row r="733" spans="2:12" x14ac:dyDescent="0.2">
      <c r="B733" s="55"/>
      <c r="C733" s="55"/>
      <c r="D733" s="55"/>
      <c r="E733" s="55"/>
      <c r="F733" s="55"/>
      <c r="G733" s="55"/>
      <c r="H733" s="55"/>
      <c r="I733" s="55"/>
      <c r="J733" s="55"/>
      <c r="L733" s="55"/>
    </row>
    <row r="734" spans="2:12" x14ac:dyDescent="0.2">
      <c r="B734" s="55"/>
      <c r="C734" s="55"/>
      <c r="D734" s="55"/>
      <c r="E734" s="55"/>
      <c r="F734" s="55"/>
      <c r="G734" s="55"/>
      <c r="H734" s="55"/>
      <c r="I734" s="55"/>
      <c r="J734" s="55"/>
      <c r="L734" s="55"/>
    </row>
    <row r="735" spans="2:12" x14ac:dyDescent="0.2">
      <c r="B735" s="55"/>
      <c r="C735" s="55"/>
      <c r="D735" s="55"/>
      <c r="E735" s="55"/>
      <c r="F735" s="55"/>
      <c r="G735" s="55"/>
      <c r="H735" s="55"/>
      <c r="I735" s="55"/>
      <c r="J735" s="55"/>
      <c r="L735" s="55"/>
    </row>
    <row r="736" spans="2:12" x14ac:dyDescent="0.2">
      <c r="B736" s="55"/>
      <c r="C736" s="55"/>
      <c r="D736" s="55"/>
      <c r="E736" s="55"/>
      <c r="F736" s="55"/>
      <c r="G736" s="55"/>
      <c r="H736" s="55"/>
      <c r="I736" s="55"/>
      <c r="J736" s="55"/>
      <c r="L736" s="55"/>
    </row>
    <row r="737" spans="2:12" x14ac:dyDescent="0.2">
      <c r="B737" s="55"/>
      <c r="C737" s="55"/>
      <c r="D737" s="55"/>
      <c r="E737" s="55"/>
      <c r="F737" s="55"/>
      <c r="G737" s="55"/>
      <c r="H737" s="55"/>
      <c r="I737" s="55"/>
      <c r="J737" s="55"/>
      <c r="L737" s="55"/>
    </row>
    <row r="738" spans="2:12" x14ac:dyDescent="0.2">
      <c r="B738" s="55"/>
      <c r="C738" s="55"/>
      <c r="D738" s="55"/>
      <c r="E738" s="55"/>
      <c r="F738" s="55"/>
      <c r="G738" s="55"/>
      <c r="H738" s="55"/>
      <c r="I738" s="55"/>
      <c r="J738" s="55"/>
      <c r="L738" s="55"/>
    </row>
    <row r="739" spans="2:12" x14ac:dyDescent="0.2">
      <c r="B739" s="55"/>
      <c r="C739" s="55"/>
      <c r="D739" s="55"/>
      <c r="E739" s="55"/>
      <c r="F739" s="55"/>
      <c r="G739" s="55"/>
      <c r="H739" s="55"/>
      <c r="I739" s="55"/>
      <c r="J739" s="55"/>
      <c r="L739" s="55"/>
    </row>
    <row r="740" spans="2:12" x14ac:dyDescent="0.2">
      <c r="B740" s="55"/>
      <c r="C740" s="55"/>
      <c r="D740" s="55"/>
      <c r="E740" s="55"/>
      <c r="F740" s="55"/>
      <c r="G740" s="55"/>
      <c r="H740" s="55"/>
      <c r="I740" s="55"/>
      <c r="J740" s="55"/>
      <c r="L740" s="55"/>
    </row>
    <row r="741" spans="2:12" x14ac:dyDescent="0.2">
      <c r="B741" s="55"/>
      <c r="C741" s="55"/>
      <c r="D741" s="55"/>
      <c r="E741" s="55"/>
      <c r="F741" s="55"/>
      <c r="G741" s="55"/>
      <c r="H741" s="55"/>
      <c r="I741" s="55"/>
      <c r="J741" s="55"/>
      <c r="L741" s="55"/>
    </row>
    <row r="742" spans="2:12" x14ac:dyDescent="0.2">
      <c r="B742" s="55"/>
      <c r="C742" s="55"/>
      <c r="D742" s="55"/>
      <c r="E742" s="55"/>
      <c r="F742" s="55"/>
      <c r="G742" s="55"/>
      <c r="H742" s="55"/>
      <c r="I742" s="55"/>
      <c r="J742" s="55"/>
      <c r="L742" s="55"/>
    </row>
    <row r="743" spans="2:12" x14ac:dyDescent="0.2">
      <c r="B743" s="55"/>
      <c r="C743" s="55"/>
      <c r="D743" s="55"/>
      <c r="E743" s="55"/>
      <c r="F743" s="55"/>
      <c r="G743" s="55"/>
      <c r="H743" s="55"/>
      <c r="I743" s="55"/>
      <c r="J743" s="55"/>
      <c r="L743" s="55"/>
    </row>
    <row r="744" spans="2:12" x14ac:dyDescent="0.2">
      <c r="B744" s="55"/>
      <c r="C744" s="55"/>
      <c r="D744" s="55"/>
      <c r="E744" s="55"/>
      <c r="F744" s="55"/>
      <c r="G744" s="55"/>
      <c r="H744" s="55"/>
      <c r="I744" s="55"/>
      <c r="J744" s="55"/>
      <c r="L744" s="55"/>
    </row>
    <row r="745" spans="2:12" x14ac:dyDescent="0.2">
      <c r="B745" s="55"/>
      <c r="C745" s="55"/>
      <c r="D745" s="55"/>
      <c r="E745" s="55"/>
      <c r="F745" s="55"/>
      <c r="G745" s="55"/>
      <c r="H745" s="55"/>
      <c r="I745" s="55"/>
      <c r="J745" s="55"/>
      <c r="L745" s="55"/>
    </row>
    <row r="746" spans="2:12" x14ac:dyDescent="0.2">
      <c r="B746" s="55"/>
      <c r="C746" s="55"/>
      <c r="D746" s="55"/>
      <c r="E746" s="55"/>
      <c r="F746" s="55"/>
      <c r="G746" s="55"/>
      <c r="H746" s="55"/>
      <c r="I746" s="55"/>
      <c r="J746" s="55"/>
      <c r="L746" s="55"/>
    </row>
    <row r="747" spans="2:12" x14ac:dyDescent="0.2">
      <c r="B747" s="55"/>
      <c r="C747" s="55"/>
      <c r="D747" s="55"/>
      <c r="E747" s="55"/>
      <c r="F747" s="55"/>
      <c r="G747" s="55"/>
      <c r="H747" s="55"/>
      <c r="I747" s="55"/>
      <c r="J747" s="55"/>
      <c r="L747" s="55"/>
    </row>
    <row r="748" spans="2:12" x14ac:dyDescent="0.2">
      <c r="B748" s="55"/>
      <c r="C748" s="55"/>
      <c r="D748" s="55"/>
      <c r="E748" s="55"/>
      <c r="F748" s="55"/>
      <c r="G748" s="55"/>
      <c r="H748" s="55"/>
      <c r="I748" s="55"/>
      <c r="J748" s="55"/>
      <c r="L748" s="55"/>
    </row>
    <row r="749" spans="2:12" x14ac:dyDescent="0.2">
      <c r="B749" s="55"/>
      <c r="C749" s="55"/>
      <c r="D749" s="55"/>
      <c r="E749" s="55"/>
      <c r="F749" s="55"/>
      <c r="G749" s="55"/>
      <c r="H749" s="55"/>
      <c r="I749" s="55"/>
      <c r="J749" s="55"/>
      <c r="L749" s="55"/>
    </row>
    <row r="750" spans="2:12" x14ac:dyDescent="0.2">
      <c r="B750" s="55"/>
      <c r="C750" s="55"/>
      <c r="D750" s="55"/>
      <c r="E750" s="55"/>
      <c r="F750" s="55"/>
      <c r="G750" s="55"/>
      <c r="H750" s="55"/>
      <c r="I750" s="55"/>
      <c r="J750" s="55"/>
      <c r="L750" s="55"/>
    </row>
    <row r="751" spans="2:12" x14ac:dyDescent="0.2">
      <c r="B751" s="55"/>
      <c r="C751" s="55"/>
      <c r="D751" s="55"/>
      <c r="E751" s="55"/>
      <c r="F751" s="55"/>
      <c r="G751" s="55"/>
      <c r="H751" s="55"/>
      <c r="I751" s="55"/>
      <c r="J751" s="55"/>
      <c r="L751" s="55"/>
    </row>
    <row r="752" spans="2:12" x14ac:dyDescent="0.2">
      <c r="B752" s="55"/>
      <c r="C752" s="55"/>
      <c r="D752" s="55"/>
      <c r="E752" s="55"/>
      <c r="F752" s="55"/>
      <c r="G752" s="55"/>
      <c r="H752" s="55"/>
      <c r="I752" s="55"/>
      <c r="J752" s="55"/>
      <c r="L752" s="55"/>
    </row>
    <row r="753" spans="2:12" x14ac:dyDescent="0.2">
      <c r="B753" s="55"/>
      <c r="C753" s="55"/>
      <c r="D753" s="55"/>
      <c r="E753" s="55"/>
      <c r="F753" s="55"/>
      <c r="G753" s="55"/>
      <c r="H753" s="55"/>
      <c r="I753" s="55"/>
      <c r="J753" s="55"/>
      <c r="L753" s="55"/>
    </row>
    <row r="754" spans="2:12" x14ac:dyDescent="0.2">
      <c r="B754" s="55"/>
      <c r="C754" s="55"/>
      <c r="D754" s="55"/>
      <c r="E754" s="55"/>
      <c r="F754" s="55"/>
      <c r="G754" s="55"/>
      <c r="H754" s="55"/>
      <c r="I754" s="55"/>
      <c r="J754" s="55"/>
      <c r="L754" s="55"/>
    </row>
    <row r="755" spans="2:12" x14ac:dyDescent="0.2">
      <c r="B755" s="55"/>
      <c r="C755" s="55"/>
      <c r="D755" s="55"/>
      <c r="E755" s="55"/>
      <c r="F755" s="55"/>
      <c r="G755" s="55"/>
      <c r="H755" s="55"/>
      <c r="I755" s="55"/>
      <c r="J755" s="55"/>
      <c r="L755" s="55"/>
    </row>
    <row r="756" spans="2:12" x14ac:dyDescent="0.2">
      <c r="B756" s="55"/>
      <c r="C756" s="55"/>
      <c r="D756" s="55"/>
      <c r="E756" s="55"/>
      <c r="F756" s="55"/>
      <c r="G756" s="55"/>
      <c r="H756" s="55"/>
      <c r="I756" s="55"/>
      <c r="J756" s="55"/>
      <c r="L756" s="55"/>
    </row>
    <row r="757" spans="2:12" x14ac:dyDescent="0.2">
      <c r="B757" s="55"/>
      <c r="C757" s="55"/>
      <c r="D757" s="55"/>
      <c r="E757" s="55"/>
      <c r="F757" s="55"/>
      <c r="G757" s="55"/>
      <c r="H757" s="55"/>
      <c r="I757" s="55"/>
      <c r="J757" s="55"/>
      <c r="L757" s="55"/>
    </row>
    <row r="758" spans="2:12" x14ac:dyDescent="0.2">
      <c r="B758" s="55"/>
      <c r="C758" s="55"/>
      <c r="D758" s="55"/>
      <c r="E758" s="55"/>
      <c r="F758" s="55"/>
      <c r="G758" s="55"/>
      <c r="H758" s="55"/>
      <c r="I758" s="55"/>
      <c r="J758" s="55"/>
      <c r="L758" s="55"/>
    </row>
    <row r="759" spans="2:12" x14ac:dyDescent="0.2">
      <c r="B759" s="55"/>
      <c r="C759" s="55"/>
      <c r="D759" s="55"/>
      <c r="E759" s="55"/>
      <c r="F759" s="55"/>
      <c r="G759" s="55"/>
      <c r="H759" s="55"/>
      <c r="I759" s="55"/>
      <c r="J759" s="55"/>
      <c r="L759" s="55"/>
    </row>
    <row r="760" spans="2:12" x14ac:dyDescent="0.2">
      <c r="B760" s="55"/>
      <c r="C760" s="55"/>
      <c r="D760" s="55"/>
      <c r="E760" s="55"/>
      <c r="F760" s="55"/>
      <c r="G760" s="55"/>
      <c r="H760" s="55"/>
      <c r="I760" s="55"/>
      <c r="J760" s="55"/>
      <c r="L760" s="55"/>
    </row>
    <row r="761" spans="2:12" x14ac:dyDescent="0.2">
      <c r="B761" s="55"/>
      <c r="C761" s="55"/>
      <c r="D761" s="55"/>
      <c r="E761" s="55"/>
      <c r="F761" s="55"/>
      <c r="G761" s="55"/>
      <c r="H761" s="55"/>
      <c r="I761" s="55"/>
      <c r="J761" s="55"/>
      <c r="L761" s="55"/>
    </row>
    <row r="762" spans="2:12" x14ac:dyDescent="0.2">
      <c r="B762" s="55"/>
      <c r="C762" s="55"/>
      <c r="D762" s="55"/>
      <c r="E762" s="55"/>
      <c r="F762" s="55"/>
      <c r="G762" s="55"/>
      <c r="H762" s="55"/>
      <c r="I762" s="55"/>
      <c r="J762" s="55"/>
      <c r="L762" s="55"/>
    </row>
    <row r="763" spans="2:12" x14ac:dyDescent="0.2">
      <c r="B763" s="55"/>
      <c r="C763" s="55"/>
      <c r="D763" s="55"/>
      <c r="E763" s="55"/>
      <c r="F763" s="55"/>
      <c r="G763" s="55"/>
      <c r="H763" s="55"/>
      <c r="I763" s="55"/>
      <c r="J763" s="55"/>
      <c r="L763" s="55"/>
    </row>
    <row r="764" spans="2:12" x14ac:dyDescent="0.2">
      <c r="B764" s="55"/>
      <c r="C764" s="55"/>
      <c r="D764" s="55"/>
      <c r="E764" s="55"/>
      <c r="F764" s="55"/>
      <c r="G764" s="55"/>
      <c r="H764" s="55"/>
      <c r="I764" s="55"/>
      <c r="J764" s="55"/>
      <c r="L764" s="55"/>
    </row>
    <row r="765" spans="2:12" x14ac:dyDescent="0.2">
      <c r="B765" s="55"/>
      <c r="C765" s="55"/>
      <c r="D765" s="55"/>
      <c r="E765" s="55"/>
      <c r="F765" s="55"/>
      <c r="G765" s="55"/>
      <c r="H765" s="55"/>
      <c r="I765" s="55"/>
      <c r="J765" s="55"/>
      <c r="L765" s="55"/>
    </row>
    <row r="766" spans="2:12" x14ac:dyDescent="0.2">
      <c r="B766" s="55"/>
      <c r="C766" s="55"/>
      <c r="D766" s="55"/>
      <c r="E766" s="55"/>
      <c r="F766" s="55"/>
      <c r="G766" s="55"/>
      <c r="H766" s="55"/>
      <c r="I766" s="55"/>
      <c r="J766" s="55"/>
      <c r="L766" s="55"/>
    </row>
    <row r="767" spans="2:12" x14ac:dyDescent="0.2">
      <c r="B767" s="55"/>
      <c r="C767" s="55"/>
      <c r="D767" s="55"/>
      <c r="E767" s="55"/>
      <c r="F767" s="55"/>
      <c r="G767" s="55"/>
      <c r="H767" s="55"/>
      <c r="I767" s="55"/>
      <c r="J767" s="55"/>
      <c r="L767" s="55"/>
    </row>
    <row r="768" spans="2:12" x14ac:dyDescent="0.2">
      <c r="B768" s="55"/>
      <c r="C768" s="55"/>
      <c r="D768" s="55"/>
      <c r="E768" s="55"/>
      <c r="F768" s="55"/>
      <c r="G768" s="55"/>
      <c r="H768" s="55"/>
      <c r="I768" s="55"/>
      <c r="J768" s="55"/>
      <c r="L768" s="55"/>
    </row>
    <row r="769" spans="2:12" x14ac:dyDescent="0.2">
      <c r="B769" s="55"/>
      <c r="C769" s="55"/>
      <c r="D769" s="55"/>
      <c r="E769" s="55"/>
      <c r="F769" s="55"/>
      <c r="G769" s="55"/>
      <c r="H769" s="55"/>
      <c r="I769" s="55"/>
      <c r="J769" s="55"/>
      <c r="L769" s="55"/>
    </row>
    <row r="770" spans="2:12" x14ac:dyDescent="0.2">
      <c r="B770" s="55"/>
      <c r="C770" s="55"/>
      <c r="D770" s="55"/>
      <c r="E770" s="55"/>
      <c r="F770" s="55"/>
      <c r="G770" s="55"/>
      <c r="H770" s="55"/>
      <c r="I770" s="55"/>
      <c r="J770" s="55"/>
      <c r="L770" s="55"/>
    </row>
    <row r="771" spans="2:12" x14ac:dyDescent="0.2">
      <c r="B771" s="55"/>
      <c r="C771" s="55"/>
      <c r="D771" s="55"/>
      <c r="E771" s="55"/>
      <c r="F771" s="55"/>
      <c r="G771" s="55"/>
      <c r="H771" s="55"/>
      <c r="I771" s="55"/>
      <c r="J771" s="55"/>
      <c r="L771" s="55"/>
    </row>
    <row r="772" spans="2:12" x14ac:dyDescent="0.2">
      <c r="B772" s="55"/>
      <c r="C772" s="55"/>
      <c r="D772" s="55"/>
      <c r="E772" s="55"/>
      <c r="F772" s="55"/>
      <c r="G772" s="55"/>
      <c r="H772" s="55"/>
      <c r="I772" s="55"/>
      <c r="J772" s="55"/>
      <c r="L772" s="55"/>
    </row>
    <row r="773" spans="2:12" x14ac:dyDescent="0.2">
      <c r="B773" s="55"/>
      <c r="C773" s="55"/>
      <c r="D773" s="55"/>
      <c r="E773" s="55"/>
      <c r="F773" s="55"/>
      <c r="G773" s="55"/>
      <c r="H773" s="55"/>
      <c r="I773" s="55"/>
      <c r="J773" s="55"/>
      <c r="L773" s="55"/>
    </row>
    <row r="774" spans="2:12" x14ac:dyDescent="0.2">
      <c r="B774" s="55"/>
      <c r="C774" s="55"/>
      <c r="D774" s="55"/>
      <c r="E774" s="55"/>
      <c r="F774" s="55"/>
      <c r="G774" s="55"/>
      <c r="H774" s="55"/>
      <c r="I774" s="55"/>
      <c r="J774" s="55"/>
      <c r="L774" s="55"/>
    </row>
    <row r="775" spans="2:12" x14ac:dyDescent="0.2">
      <c r="B775" s="55"/>
      <c r="C775" s="55"/>
      <c r="D775" s="55"/>
      <c r="E775" s="55"/>
      <c r="F775" s="55"/>
      <c r="G775" s="55"/>
      <c r="H775" s="55"/>
      <c r="I775" s="55"/>
      <c r="J775" s="55"/>
      <c r="L775" s="55"/>
    </row>
    <row r="776" spans="2:12" x14ac:dyDescent="0.2">
      <c r="B776" s="55"/>
      <c r="C776" s="55"/>
      <c r="D776" s="55"/>
      <c r="E776" s="55"/>
      <c r="F776" s="55"/>
      <c r="G776" s="55"/>
      <c r="H776" s="55"/>
      <c r="I776" s="55"/>
      <c r="J776" s="55"/>
      <c r="L776" s="55"/>
    </row>
    <row r="777" spans="2:12" x14ac:dyDescent="0.2">
      <c r="B777" s="55"/>
      <c r="C777" s="55"/>
      <c r="D777" s="55"/>
      <c r="E777" s="55"/>
      <c r="F777" s="55"/>
      <c r="G777" s="55"/>
      <c r="H777" s="55"/>
      <c r="I777" s="55"/>
      <c r="J777" s="55"/>
      <c r="L777" s="55"/>
    </row>
    <row r="778" spans="2:12" x14ac:dyDescent="0.2">
      <c r="B778" s="55"/>
      <c r="C778" s="55"/>
      <c r="D778" s="55"/>
      <c r="E778" s="55"/>
      <c r="F778" s="55"/>
      <c r="G778" s="55"/>
      <c r="H778" s="55"/>
      <c r="I778" s="55"/>
      <c r="J778" s="55"/>
      <c r="L778" s="55"/>
    </row>
    <row r="779" spans="2:12" x14ac:dyDescent="0.2">
      <c r="B779" s="55"/>
      <c r="C779" s="55"/>
      <c r="D779" s="55"/>
      <c r="E779" s="55"/>
      <c r="F779" s="55"/>
      <c r="G779" s="55"/>
      <c r="H779" s="55"/>
      <c r="I779" s="55"/>
      <c r="J779" s="55"/>
      <c r="L779" s="55"/>
    </row>
    <row r="780" spans="2:12" x14ac:dyDescent="0.2">
      <c r="B780" s="55"/>
      <c r="C780" s="55"/>
      <c r="D780" s="55"/>
      <c r="E780" s="55"/>
      <c r="F780" s="55"/>
      <c r="G780" s="55"/>
      <c r="H780" s="55"/>
      <c r="I780" s="55"/>
      <c r="J780" s="55"/>
      <c r="L780" s="55"/>
    </row>
    <row r="781" spans="2:12" x14ac:dyDescent="0.2">
      <c r="B781" s="55"/>
      <c r="C781" s="55"/>
      <c r="D781" s="55"/>
      <c r="E781" s="55"/>
      <c r="F781" s="55"/>
      <c r="G781" s="55"/>
      <c r="H781" s="55"/>
      <c r="I781" s="55"/>
      <c r="J781" s="55"/>
      <c r="L781" s="55"/>
    </row>
    <row r="782" spans="2:12" x14ac:dyDescent="0.2">
      <c r="B782" s="55"/>
      <c r="C782" s="55"/>
      <c r="D782" s="55"/>
      <c r="E782" s="55"/>
      <c r="F782" s="55"/>
      <c r="G782" s="55"/>
      <c r="H782" s="55"/>
      <c r="I782" s="55"/>
      <c r="J782" s="55"/>
      <c r="L782" s="55"/>
    </row>
    <row r="783" spans="2:12" x14ac:dyDescent="0.2">
      <c r="B783" s="55"/>
      <c r="C783" s="55"/>
      <c r="D783" s="55"/>
      <c r="E783" s="55"/>
      <c r="F783" s="55"/>
      <c r="G783" s="55"/>
      <c r="H783" s="55"/>
      <c r="I783" s="55"/>
      <c r="J783" s="55"/>
      <c r="L783" s="55"/>
    </row>
    <row r="784" spans="2:12" x14ac:dyDescent="0.2">
      <c r="B784" s="55"/>
      <c r="C784" s="55"/>
      <c r="D784" s="55"/>
      <c r="E784" s="55"/>
      <c r="F784" s="55"/>
      <c r="G784" s="55"/>
      <c r="H784" s="55"/>
      <c r="I784" s="55"/>
      <c r="J784" s="55"/>
      <c r="L784" s="55"/>
    </row>
    <row r="785" spans="2:12" x14ac:dyDescent="0.2">
      <c r="B785" s="55"/>
      <c r="C785" s="55"/>
      <c r="D785" s="55"/>
      <c r="E785" s="55"/>
      <c r="F785" s="55"/>
      <c r="G785" s="55"/>
      <c r="H785" s="55"/>
      <c r="I785" s="55"/>
      <c r="J785" s="55"/>
      <c r="L785" s="55"/>
    </row>
    <row r="786" spans="2:12" x14ac:dyDescent="0.2">
      <c r="B786" s="55"/>
      <c r="C786" s="55"/>
      <c r="D786" s="55"/>
      <c r="E786" s="55"/>
      <c r="F786" s="55"/>
      <c r="G786" s="55"/>
      <c r="H786" s="55"/>
      <c r="I786" s="55"/>
      <c r="J786" s="55"/>
      <c r="L786" s="55"/>
    </row>
    <row r="787" spans="2:12" x14ac:dyDescent="0.2">
      <c r="B787" s="55"/>
      <c r="C787" s="55"/>
      <c r="D787" s="55"/>
      <c r="E787" s="55"/>
      <c r="F787" s="55"/>
      <c r="G787" s="55"/>
      <c r="H787" s="55"/>
      <c r="I787" s="55"/>
      <c r="J787" s="55"/>
      <c r="L787" s="55"/>
    </row>
    <row r="788" spans="2:12" x14ac:dyDescent="0.2">
      <c r="B788" s="55"/>
      <c r="C788" s="55"/>
      <c r="D788" s="55"/>
      <c r="E788" s="55"/>
      <c r="F788" s="55"/>
      <c r="G788" s="55"/>
      <c r="H788" s="55"/>
      <c r="I788" s="55"/>
      <c r="J788" s="55"/>
      <c r="L788" s="55"/>
    </row>
    <row r="789" spans="2:12" x14ac:dyDescent="0.2">
      <c r="B789" s="55"/>
      <c r="C789" s="55"/>
      <c r="D789" s="55"/>
      <c r="E789" s="55"/>
      <c r="F789" s="55"/>
      <c r="G789" s="55"/>
      <c r="H789" s="55"/>
      <c r="I789" s="55"/>
      <c r="J789" s="55"/>
      <c r="L789" s="55"/>
    </row>
    <row r="790" spans="2:12" x14ac:dyDescent="0.2">
      <c r="B790" s="55"/>
      <c r="C790" s="55"/>
      <c r="D790" s="55"/>
      <c r="E790" s="55"/>
      <c r="F790" s="55"/>
      <c r="G790" s="55"/>
      <c r="H790" s="55"/>
      <c r="I790" s="55"/>
      <c r="J790" s="55"/>
      <c r="L790" s="55"/>
    </row>
    <row r="791" spans="2:12" x14ac:dyDescent="0.2">
      <c r="B791" s="55"/>
      <c r="C791" s="55"/>
      <c r="D791" s="55"/>
      <c r="E791" s="55"/>
      <c r="F791" s="55"/>
      <c r="G791" s="55"/>
      <c r="H791" s="55"/>
      <c r="I791" s="55"/>
      <c r="J791" s="55"/>
      <c r="L791" s="55"/>
    </row>
    <row r="792" spans="2:12" x14ac:dyDescent="0.2">
      <c r="B792" s="55"/>
      <c r="C792" s="55"/>
      <c r="D792" s="55"/>
      <c r="E792" s="55"/>
      <c r="F792" s="55"/>
      <c r="G792" s="55"/>
      <c r="H792" s="55"/>
      <c r="I792" s="55"/>
      <c r="J792" s="55"/>
      <c r="L792" s="55"/>
    </row>
    <row r="793" spans="2:12" x14ac:dyDescent="0.2">
      <c r="B793" s="55"/>
      <c r="C793" s="55"/>
      <c r="D793" s="55"/>
      <c r="E793" s="55"/>
      <c r="F793" s="55"/>
      <c r="G793" s="55"/>
      <c r="H793" s="55"/>
      <c r="I793" s="55"/>
      <c r="J793" s="55"/>
      <c r="L793" s="55"/>
    </row>
    <row r="794" spans="2:12" x14ac:dyDescent="0.2">
      <c r="B794" s="55"/>
      <c r="C794" s="55"/>
      <c r="D794" s="55"/>
      <c r="E794" s="55"/>
      <c r="F794" s="55"/>
      <c r="G794" s="55"/>
      <c r="H794" s="55"/>
      <c r="I794" s="55"/>
      <c r="J794" s="55"/>
      <c r="L794" s="55"/>
    </row>
    <row r="795" spans="2:12" x14ac:dyDescent="0.2">
      <c r="B795" s="55"/>
      <c r="C795" s="55"/>
      <c r="D795" s="55"/>
      <c r="E795" s="55"/>
      <c r="F795" s="55"/>
      <c r="G795" s="55"/>
      <c r="H795" s="55"/>
      <c r="I795" s="55"/>
      <c r="J795" s="55"/>
      <c r="L795" s="55"/>
    </row>
    <row r="796" spans="2:12" x14ac:dyDescent="0.2">
      <c r="B796" s="55"/>
      <c r="C796" s="55"/>
      <c r="D796" s="55"/>
      <c r="E796" s="55"/>
      <c r="F796" s="55"/>
      <c r="G796" s="55"/>
      <c r="H796" s="55"/>
      <c r="I796" s="55"/>
      <c r="J796" s="55"/>
      <c r="L796" s="55"/>
    </row>
    <row r="797" spans="2:12" x14ac:dyDescent="0.2">
      <c r="B797" s="55"/>
      <c r="C797" s="55"/>
      <c r="D797" s="55"/>
      <c r="E797" s="55"/>
      <c r="F797" s="55"/>
      <c r="G797" s="55"/>
      <c r="H797" s="55"/>
      <c r="I797" s="55"/>
      <c r="J797" s="55"/>
      <c r="L797" s="55"/>
    </row>
    <row r="798" spans="2:12" x14ac:dyDescent="0.2">
      <c r="B798" s="55"/>
      <c r="C798" s="55"/>
      <c r="D798" s="55"/>
      <c r="E798" s="55"/>
      <c r="F798" s="55"/>
      <c r="G798" s="55"/>
      <c r="H798" s="55"/>
      <c r="I798" s="55"/>
      <c r="J798" s="55"/>
      <c r="L798" s="55"/>
    </row>
    <row r="799" spans="2:12" x14ac:dyDescent="0.2">
      <c r="B799" s="55"/>
      <c r="C799" s="55"/>
      <c r="D799" s="55"/>
      <c r="E799" s="55"/>
      <c r="F799" s="55"/>
      <c r="G799" s="55"/>
      <c r="H799" s="55"/>
      <c r="I799" s="55"/>
      <c r="J799" s="55"/>
      <c r="L799" s="55"/>
    </row>
    <row r="800" spans="2:12" x14ac:dyDescent="0.2">
      <c r="B800" s="55"/>
      <c r="C800" s="55"/>
      <c r="D800" s="55"/>
      <c r="E800" s="55"/>
      <c r="F800" s="55"/>
      <c r="G800" s="55"/>
      <c r="H800" s="55"/>
      <c r="I800" s="55"/>
      <c r="J800" s="55"/>
      <c r="L800" s="55"/>
    </row>
    <row r="801" spans="2:12" x14ac:dyDescent="0.2">
      <c r="B801" s="55"/>
      <c r="C801" s="55"/>
      <c r="D801" s="55"/>
      <c r="E801" s="55"/>
      <c r="F801" s="55"/>
      <c r="G801" s="55"/>
      <c r="H801" s="55"/>
      <c r="I801" s="55"/>
      <c r="J801" s="55"/>
      <c r="L801" s="55"/>
    </row>
    <row r="802" spans="2:12" x14ac:dyDescent="0.2">
      <c r="B802" s="55"/>
      <c r="C802" s="55"/>
      <c r="D802" s="55"/>
      <c r="E802" s="55"/>
      <c r="F802" s="55"/>
      <c r="G802" s="55"/>
      <c r="H802" s="55"/>
      <c r="I802" s="55"/>
      <c r="J802" s="55"/>
      <c r="L802" s="55"/>
    </row>
    <row r="803" spans="2:12" x14ac:dyDescent="0.2">
      <c r="B803" s="55"/>
      <c r="C803" s="55"/>
      <c r="D803" s="55"/>
      <c r="E803" s="55"/>
      <c r="F803" s="55"/>
      <c r="G803" s="55"/>
      <c r="H803" s="55"/>
      <c r="I803" s="55"/>
      <c r="J803" s="55"/>
      <c r="L803" s="55"/>
    </row>
    <row r="804" spans="2:12" x14ac:dyDescent="0.2">
      <c r="B804" s="55"/>
      <c r="C804" s="55"/>
      <c r="D804" s="55"/>
      <c r="E804" s="55"/>
      <c r="F804" s="55"/>
      <c r="G804" s="55"/>
      <c r="H804" s="55"/>
      <c r="I804" s="55"/>
      <c r="J804" s="55"/>
      <c r="L804" s="55"/>
    </row>
    <row r="805" spans="2:12" x14ac:dyDescent="0.2">
      <c r="B805" s="55"/>
      <c r="C805" s="55"/>
      <c r="D805" s="55"/>
      <c r="E805" s="55"/>
      <c r="F805" s="55"/>
      <c r="G805" s="55"/>
      <c r="H805" s="55"/>
      <c r="I805" s="55"/>
      <c r="J805" s="55"/>
      <c r="L805" s="55"/>
    </row>
    <row r="806" spans="2:12" x14ac:dyDescent="0.2">
      <c r="B806" s="55"/>
      <c r="C806" s="55"/>
      <c r="D806" s="55"/>
      <c r="E806" s="55"/>
      <c r="F806" s="55"/>
      <c r="G806" s="55"/>
      <c r="H806" s="55"/>
      <c r="I806" s="55"/>
      <c r="J806" s="55"/>
      <c r="L806" s="55"/>
    </row>
    <row r="807" spans="2:12" x14ac:dyDescent="0.2">
      <c r="B807" s="55"/>
      <c r="C807" s="55"/>
      <c r="D807" s="55"/>
      <c r="E807" s="55"/>
      <c r="F807" s="55"/>
      <c r="G807" s="55"/>
      <c r="H807" s="55"/>
      <c r="I807" s="55"/>
      <c r="J807" s="55"/>
      <c r="L807" s="55"/>
    </row>
    <row r="808" spans="2:12" x14ac:dyDescent="0.2">
      <c r="B808" s="55"/>
      <c r="C808" s="55"/>
      <c r="D808" s="55"/>
      <c r="E808" s="55"/>
      <c r="F808" s="55"/>
      <c r="G808" s="55"/>
      <c r="H808" s="55"/>
      <c r="I808" s="55"/>
      <c r="J808" s="55"/>
      <c r="L808" s="55"/>
    </row>
    <row r="809" spans="2:12" x14ac:dyDescent="0.2">
      <c r="B809" s="55"/>
      <c r="C809" s="55"/>
      <c r="D809" s="55"/>
      <c r="E809" s="55"/>
      <c r="F809" s="55"/>
      <c r="G809" s="55"/>
      <c r="H809" s="55"/>
      <c r="I809" s="55"/>
      <c r="J809" s="55"/>
      <c r="L809" s="55"/>
    </row>
    <row r="810" spans="2:12" x14ac:dyDescent="0.2">
      <c r="B810" s="55"/>
      <c r="C810" s="55"/>
      <c r="D810" s="55"/>
      <c r="E810" s="55"/>
      <c r="F810" s="55"/>
      <c r="G810" s="55"/>
      <c r="H810" s="55"/>
      <c r="I810" s="55"/>
      <c r="J810" s="55"/>
      <c r="L810" s="55"/>
    </row>
    <row r="811" spans="2:12" x14ac:dyDescent="0.2">
      <c r="B811" s="55"/>
      <c r="C811" s="55"/>
      <c r="D811" s="55"/>
      <c r="E811" s="55"/>
      <c r="F811" s="55"/>
      <c r="G811" s="55"/>
      <c r="H811" s="55"/>
      <c r="I811" s="55"/>
      <c r="J811" s="55"/>
      <c r="L811" s="55"/>
    </row>
    <row r="812" spans="2:12" x14ac:dyDescent="0.2">
      <c r="B812" s="55"/>
      <c r="C812" s="55"/>
      <c r="D812" s="55"/>
      <c r="E812" s="55"/>
      <c r="F812" s="55"/>
      <c r="G812" s="55"/>
      <c r="H812" s="55"/>
      <c r="I812" s="55"/>
      <c r="J812" s="55"/>
      <c r="L812" s="55"/>
    </row>
    <row r="813" spans="2:12" x14ac:dyDescent="0.2">
      <c r="B813" s="55"/>
      <c r="C813" s="55"/>
      <c r="D813" s="55"/>
      <c r="E813" s="55"/>
      <c r="F813" s="55"/>
      <c r="G813" s="55"/>
      <c r="H813" s="55"/>
      <c r="I813" s="55"/>
      <c r="J813" s="55"/>
      <c r="L813" s="55"/>
    </row>
    <row r="814" spans="2:12" x14ac:dyDescent="0.2">
      <c r="B814" s="55"/>
      <c r="C814" s="55"/>
      <c r="D814" s="55"/>
      <c r="E814" s="55"/>
      <c r="F814" s="55"/>
      <c r="G814" s="55"/>
      <c r="H814" s="55"/>
      <c r="I814" s="55"/>
      <c r="J814" s="55"/>
      <c r="L814" s="55"/>
    </row>
    <row r="815" spans="2:12" x14ac:dyDescent="0.2">
      <c r="B815" s="55"/>
      <c r="C815" s="55"/>
      <c r="D815" s="55"/>
      <c r="E815" s="55"/>
      <c r="F815" s="55"/>
      <c r="G815" s="55"/>
      <c r="H815" s="55"/>
      <c r="I815" s="55"/>
      <c r="J815" s="55"/>
      <c r="L815" s="55"/>
    </row>
    <row r="816" spans="2:12" x14ac:dyDescent="0.2">
      <c r="B816" s="55"/>
      <c r="C816" s="55"/>
      <c r="D816" s="55"/>
      <c r="E816" s="55"/>
      <c r="F816" s="55"/>
      <c r="G816" s="55"/>
      <c r="H816" s="55"/>
      <c r="I816" s="55"/>
      <c r="J816" s="55"/>
      <c r="L816" s="55"/>
    </row>
    <row r="817" spans="2:12" x14ac:dyDescent="0.2">
      <c r="B817" s="55"/>
      <c r="C817" s="55"/>
      <c r="D817" s="55"/>
      <c r="E817" s="55"/>
      <c r="F817" s="55"/>
      <c r="G817" s="55"/>
      <c r="H817" s="55"/>
      <c r="I817" s="55"/>
      <c r="J817" s="55"/>
      <c r="L817" s="55"/>
    </row>
    <row r="818" spans="2:12" x14ac:dyDescent="0.2">
      <c r="B818" s="55"/>
      <c r="C818" s="55"/>
      <c r="D818" s="55"/>
      <c r="E818" s="55"/>
      <c r="F818" s="55"/>
      <c r="G818" s="55"/>
      <c r="H818" s="55"/>
      <c r="I818" s="55"/>
      <c r="J818" s="55"/>
      <c r="L818" s="55"/>
    </row>
    <row r="819" spans="2:12" x14ac:dyDescent="0.2">
      <c r="B819" s="55"/>
      <c r="C819" s="55"/>
      <c r="D819" s="55"/>
      <c r="E819" s="55"/>
      <c r="F819" s="55"/>
      <c r="G819" s="55"/>
      <c r="H819" s="55"/>
      <c r="I819" s="55"/>
      <c r="J819" s="55"/>
      <c r="L819" s="55"/>
    </row>
    <row r="820" spans="2:12" x14ac:dyDescent="0.2">
      <c r="B820" s="55"/>
      <c r="C820" s="55"/>
      <c r="D820" s="55"/>
      <c r="E820" s="55"/>
      <c r="F820" s="55"/>
      <c r="G820" s="55"/>
      <c r="H820" s="55"/>
      <c r="I820" s="55"/>
      <c r="J820" s="55"/>
      <c r="L820" s="55"/>
    </row>
    <row r="821" spans="2:12" x14ac:dyDescent="0.2">
      <c r="B821" s="55"/>
      <c r="C821" s="55"/>
      <c r="D821" s="55"/>
      <c r="E821" s="55"/>
      <c r="F821" s="55"/>
      <c r="G821" s="55"/>
      <c r="H821" s="55"/>
      <c r="I821" s="55"/>
      <c r="J821" s="55"/>
      <c r="L821" s="55"/>
    </row>
    <row r="822" spans="2:12" x14ac:dyDescent="0.2">
      <c r="B822" s="55"/>
      <c r="C822" s="55"/>
      <c r="D822" s="55"/>
      <c r="E822" s="55"/>
      <c r="F822" s="55"/>
      <c r="G822" s="55"/>
      <c r="H822" s="55"/>
      <c r="I822" s="55"/>
      <c r="J822" s="55"/>
      <c r="L822" s="55"/>
    </row>
    <row r="823" spans="2:12" x14ac:dyDescent="0.2">
      <c r="B823" s="55"/>
      <c r="C823" s="55"/>
      <c r="D823" s="55"/>
      <c r="E823" s="55"/>
      <c r="F823" s="55"/>
      <c r="G823" s="55"/>
      <c r="H823" s="55"/>
      <c r="I823" s="55"/>
      <c r="J823" s="55"/>
      <c r="L823" s="55"/>
    </row>
    <row r="824" spans="2:12" x14ac:dyDescent="0.2">
      <c r="B824" s="55"/>
      <c r="C824" s="55"/>
      <c r="D824" s="55"/>
      <c r="E824" s="55"/>
      <c r="F824" s="55"/>
      <c r="G824" s="55"/>
      <c r="H824" s="55"/>
      <c r="I824" s="55"/>
      <c r="J824" s="55"/>
      <c r="L824" s="55"/>
    </row>
    <row r="825" spans="2:12" x14ac:dyDescent="0.2">
      <c r="B825" s="55"/>
      <c r="C825" s="55"/>
      <c r="D825" s="55"/>
      <c r="E825" s="55"/>
      <c r="F825" s="55"/>
      <c r="G825" s="55"/>
      <c r="H825" s="55"/>
      <c r="I825" s="55"/>
      <c r="J825" s="55"/>
      <c r="L825" s="55"/>
    </row>
    <row r="826" spans="2:12" x14ac:dyDescent="0.2">
      <c r="B826" s="55"/>
      <c r="C826" s="55"/>
      <c r="D826" s="55"/>
      <c r="E826" s="55"/>
      <c r="F826" s="55"/>
      <c r="G826" s="55"/>
      <c r="H826" s="55"/>
      <c r="I826" s="55"/>
      <c r="J826" s="55"/>
      <c r="L826" s="55"/>
    </row>
    <row r="827" spans="2:12" x14ac:dyDescent="0.2">
      <c r="B827" s="55"/>
      <c r="C827" s="55"/>
      <c r="D827" s="55"/>
      <c r="E827" s="55"/>
      <c r="F827" s="55"/>
      <c r="G827" s="55"/>
      <c r="H827" s="55"/>
      <c r="I827" s="55"/>
      <c r="J827" s="55"/>
      <c r="L827" s="55"/>
    </row>
    <row r="828" spans="2:12" x14ac:dyDescent="0.2">
      <c r="B828" s="55"/>
      <c r="C828" s="55"/>
      <c r="D828" s="55"/>
      <c r="E828" s="55"/>
      <c r="F828" s="55"/>
      <c r="G828" s="55"/>
      <c r="H828" s="55"/>
      <c r="I828" s="55"/>
      <c r="J828" s="55"/>
      <c r="L828" s="55"/>
    </row>
    <row r="829" spans="2:12" x14ac:dyDescent="0.2">
      <c r="B829" s="55"/>
      <c r="C829" s="55"/>
      <c r="D829" s="55"/>
      <c r="E829" s="55"/>
      <c r="F829" s="55"/>
      <c r="G829" s="55"/>
      <c r="H829" s="55"/>
      <c r="I829" s="55"/>
      <c r="J829" s="55"/>
      <c r="L829" s="55"/>
    </row>
    <row r="830" spans="2:12" x14ac:dyDescent="0.2">
      <c r="B830" s="55"/>
      <c r="C830" s="55"/>
      <c r="D830" s="55"/>
      <c r="E830" s="55"/>
      <c r="F830" s="55"/>
      <c r="G830" s="55"/>
      <c r="H830" s="55"/>
      <c r="I830" s="55"/>
      <c r="J830" s="55"/>
      <c r="L830" s="55"/>
    </row>
    <row r="831" spans="2:12" x14ac:dyDescent="0.2">
      <c r="B831" s="55"/>
      <c r="C831" s="55"/>
      <c r="D831" s="55"/>
      <c r="E831" s="55"/>
      <c r="F831" s="55"/>
      <c r="G831" s="55"/>
      <c r="H831" s="55"/>
      <c r="I831" s="55"/>
      <c r="J831" s="55"/>
      <c r="L831" s="55"/>
    </row>
    <row r="832" spans="2:12" x14ac:dyDescent="0.2">
      <c r="B832" s="55"/>
      <c r="C832" s="55"/>
      <c r="D832" s="55"/>
      <c r="E832" s="55"/>
      <c r="F832" s="55"/>
      <c r="G832" s="55"/>
      <c r="H832" s="55"/>
      <c r="I832" s="55"/>
      <c r="J832" s="55"/>
      <c r="L832" s="55"/>
    </row>
    <row r="833" spans="2:12" x14ac:dyDescent="0.2">
      <c r="B833" s="55"/>
      <c r="C833" s="55"/>
      <c r="D833" s="55"/>
      <c r="E833" s="55"/>
      <c r="F833" s="55"/>
      <c r="G833" s="55"/>
      <c r="H833" s="55"/>
      <c r="I833" s="55"/>
      <c r="J833" s="55"/>
      <c r="L833" s="55"/>
    </row>
    <row r="834" spans="2:12" x14ac:dyDescent="0.2">
      <c r="B834" s="55"/>
      <c r="C834" s="55"/>
      <c r="D834" s="55"/>
      <c r="E834" s="55"/>
      <c r="F834" s="55"/>
      <c r="G834" s="55"/>
      <c r="H834" s="55"/>
      <c r="I834" s="55"/>
      <c r="J834" s="55"/>
      <c r="L834" s="55"/>
    </row>
    <row r="835" spans="2:12" x14ac:dyDescent="0.2">
      <c r="B835" s="55"/>
      <c r="C835" s="55"/>
      <c r="D835" s="55"/>
      <c r="E835" s="55"/>
      <c r="F835" s="55"/>
      <c r="G835" s="55"/>
      <c r="H835" s="55"/>
      <c r="I835" s="55"/>
      <c r="J835" s="55"/>
      <c r="L835" s="55"/>
    </row>
    <row r="836" spans="2:12" x14ac:dyDescent="0.2">
      <c r="B836" s="55"/>
      <c r="C836" s="55"/>
      <c r="D836" s="55"/>
      <c r="E836" s="55"/>
      <c r="F836" s="55"/>
      <c r="G836" s="55"/>
      <c r="H836" s="55"/>
      <c r="I836" s="55"/>
      <c r="J836" s="55"/>
      <c r="L836" s="55"/>
    </row>
    <row r="837" spans="2:12" x14ac:dyDescent="0.2">
      <c r="B837" s="55"/>
      <c r="C837" s="55"/>
      <c r="D837" s="55"/>
      <c r="E837" s="55"/>
      <c r="F837" s="55"/>
      <c r="G837" s="55"/>
      <c r="H837" s="55"/>
      <c r="I837" s="55"/>
      <c r="J837" s="55"/>
      <c r="L837" s="55"/>
    </row>
    <row r="838" spans="2:12" x14ac:dyDescent="0.2">
      <c r="B838" s="55"/>
      <c r="C838" s="55"/>
      <c r="D838" s="55"/>
      <c r="E838" s="55"/>
      <c r="F838" s="55"/>
      <c r="G838" s="55"/>
      <c r="H838" s="55"/>
      <c r="I838" s="55"/>
      <c r="J838" s="55"/>
      <c r="L838" s="55"/>
    </row>
    <row r="839" spans="2:12" x14ac:dyDescent="0.2">
      <c r="B839" s="55"/>
      <c r="C839" s="55"/>
      <c r="D839" s="55"/>
      <c r="E839" s="55"/>
      <c r="F839" s="55"/>
      <c r="G839" s="55"/>
      <c r="H839" s="55"/>
      <c r="I839" s="55"/>
      <c r="J839" s="55"/>
      <c r="L839" s="55"/>
    </row>
    <row r="840" spans="2:12" x14ac:dyDescent="0.2">
      <c r="B840" s="55"/>
      <c r="C840" s="55"/>
      <c r="D840" s="55"/>
      <c r="E840" s="55"/>
      <c r="F840" s="55"/>
      <c r="G840" s="55"/>
      <c r="H840" s="55"/>
      <c r="I840" s="55"/>
      <c r="J840" s="55"/>
      <c r="L840" s="55"/>
    </row>
    <row r="841" spans="2:12" x14ac:dyDescent="0.2">
      <c r="B841" s="55"/>
      <c r="C841" s="55"/>
      <c r="D841" s="55"/>
      <c r="E841" s="55"/>
      <c r="F841" s="55"/>
      <c r="G841" s="55"/>
      <c r="H841" s="55"/>
      <c r="I841" s="55"/>
      <c r="J841" s="55"/>
      <c r="L841" s="55"/>
    </row>
    <row r="842" spans="2:12" x14ac:dyDescent="0.2">
      <c r="B842" s="55"/>
      <c r="C842" s="55"/>
      <c r="D842" s="55"/>
      <c r="E842" s="55"/>
      <c r="F842" s="55"/>
      <c r="G842" s="55"/>
      <c r="H842" s="55"/>
      <c r="I842" s="55"/>
      <c r="J842" s="55"/>
      <c r="L842" s="55"/>
    </row>
    <row r="843" spans="2:12" x14ac:dyDescent="0.2">
      <c r="B843" s="55"/>
      <c r="C843" s="55"/>
      <c r="D843" s="55"/>
      <c r="E843" s="55"/>
      <c r="F843" s="55"/>
      <c r="G843" s="55"/>
      <c r="H843" s="55"/>
      <c r="I843" s="55"/>
      <c r="J843" s="55"/>
      <c r="L843" s="55"/>
    </row>
    <row r="844" spans="2:12" x14ac:dyDescent="0.2">
      <c r="B844" s="55"/>
      <c r="C844" s="55"/>
      <c r="D844" s="55"/>
      <c r="E844" s="55"/>
      <c r="F844" s="55"/>
      <c r="G844" s="55"/>
      <c r="H844" s="55"/>
      <c r="I844" s="55"/>
      <c r="J844" s="55"/>
      <c r="L844" s="55"/>
    </row>
    <row r="845" spans="2:12" x14ac:dyDescent="0.2">
      <c r="B845" s="55"/>
      <c r="C845" s="55"/>
      <c r="D845" s="55"/>
      <c r="E845" s="55"/>
      <c r="F845" s="55"/>
      <c r="G845" s="55"/>
      <c r="H845" s="55"/>
      <c r="I845" s="55"/>
      <c r="J845" s="55"/>
      <c r="L845" s="55"/>
    </row>
    <row r="846" spans="2:12" x14ac:dyDescent="0.2">
      <c r="B846" s="55"/>
      <c r="C846" s="55"/>
      <c r="D846" s="55"/>
      <c r="E846" s="55"/>
      <c r="F846" s="55"/>
      <c r="G846" s="55"/>
      <c r="H846" s="55"/>
      <c r="I846" s="55"/>
      <c r="J846" s="55"/>
      <c r="L846" s="55"/>
    </row>
    <row r="847" spans="2:12" x14ac:dyDescent="0.2">
      <c r="B847" s="55"/>
      <c r="C847" s="55"/>
      <c r="D847" s="55"/>
      <c r="E847" s="55"/>
      <c r="F847" s="55"/>
      <c r="G847" s="55"/>
      <c r="H847" s="55"/>
      <c r="I847" s="55"/>
      <c r="J847" s="55"/>
      <c r="L847" s="55"/>
    </row>
    <row r="848" spans="2:12" x14ac:dyDescent="0.2">
      <c r="B848" s="55"/>
      <c r="C848" s="55"/>
      <c r="D848" s="55"/>
      <c r="E848" s="55"/>
      <c r="F848" s="55"/>
      <c r="G848" s="55"/>
      <c r="H848" s="55"/>
      <c r="I848" s="55"/>
      <c r="J848" s="55"/>
      <c r="L848" s="55"/>
    </row>
    <row r="849" spans="2:12" x14ac:dyDescent="0.2">
      <c r="B849" s="55"/>
      <c r="C849" s="55"/>
      <c r="D849" s="55"/>
      <c r="E849" s="55"/>
      <c r="F849" s="55"/>
      <c r="G849" s="55"/>
      <c r="H849" s="55"/>
      <c r="I849" s="55"/>
      <c r="J849" s="55"/>
      <c r="L849" s="55"/>
    </row>
    <row r="850" spans="2:12" x14ac:dyDescent="0.2">
      <c r="B850" s="55"/>
      <c r="C850" s="55"/>
      <c r="D850" s="55"/>
      <c r="E850" s="55"/>
      <c r="F850" s="55"/>
      <c r="G850" s="55"/>
      <c r="H850" s="55"/>
      <c r="I850" s="55"/>
      <c r="J850" s="55"/>
      <c r="L850" s="55"/>
    </row>
    <row r="851" spans="2:12" x14ac:dyDescent="0.2">
      <c r="B851" s="55"/>
      <c r="C851" s="55"/>
      <c r="D851" s="55"/>
      <c r="E851" s="55"/>
      <c r="F851" s="55"/>
      <c r="G851" s="55"/>
      <c r="H851" s="55"/>
      <c r="I851" s="55"/>
      <c r="J851" s="55"/>
      <c r="L851" s="55"/>
    </row>
    <row r="852" spans="2:12" x14ac:dyDescent="0.2">
      <c r="B852" s="55"/>
      <c r="C852" s="55"/>
      <c r="D852" s="55"/>
      <c r="E852" s="55"/>
      <c r="F852" s="55"/>
      <c r="G852" s="55"/>
      <c r="H852" s="55"/>
      <c r="I852" s="55"/>
      <c r="J852" s="55"/>
      <c r="L852" s="55"/>
    </row>
    <row r="853" spans="2:12" x14ac:dyDescent="0.2">
      <c r="B853" s="55"/>
      <c r="C853" s="55"/>
      <c r="D853" s="55"/>
      <c r="E853" s="55"/>
      <c r="F853" s="55"/>
      <c r="G853" s="55"/>
      <c r="H853" s="55"/>
      <c r="I853" s="55"/>
      <c r="J853" s="55"/>
      <c r="L853" s="55"/>
    </row>
    <row r="854" spans="2:12" x14ac:dyDescent="0.2">
      <c r="B854" s="55"/>
      <c r="C854" s="55"/>
      <c r="D854" s="55"/>
      <c r="E854" s="55"/>
      <c r="F854" s="55"/>
      <c r="G854" s="55"/>
      <c r="H854" s="55"/>
      <c r="I854" s="55"/>
      <c r="J854" s="55"/>
      <c r="L854" s="55"/>
    </row>
    <row r="855" spans="2:12" x14ac:dyDescent="0.2">
      <c r="B855" s="55"/>
      <c r="C855" s="55"/>
      <c r="D855" s="55"/>
      <c r="E855" s="55"/>
      <c r="F855" s="55"/>
      <c r="G855" s="55"/>
      <c r="H855" s="55"/>
      <c r="I855" s="55"/>
      <c r="J855" s="55"/>
      <c r="L855" s="55"/>
    </row>
    <row r="856" spans="2:12" x14ac:dyDescent="0.2">
      <c r="B856" s="55"/>
      <c r="C856" s="55"/>
      <c r="D856" s="55"/>
      <c r="E856" s="55"/>
      <c r="F856" s="55"/>
      <c r="G856" s="55"/>
      <c r="H856" s="55"/>
      <c r="I856" s="55"/>
      <c r="J856" s="55"/>
      <c r="L856" s="55"/>
    </row>
    <row r="857" spans="2:12" x14ac:dyDescent="0.2">
      <c r="B857" s="55"/>
      <c r="C857" s="55"/>
      <c r="D857" s="55"/>
      <c r="E857" s="55"/>
      <c r="F857" s="55"/>
      <c r="G857" s="55"/>
      <c r="H857" s="55"/>
      <c r="I857" s="55"/>
      <c r="J857" s="55"/>
      <c r="L857" s="55"/>
    </row>
    <row r="858" spans="2:12" x14ac:dyDescent="0.2">
      <c r="B858" s="55"/>
      <c r="C858" s="55"/>
      <c r="D858" s="55"/>
      <c r="E858" s="55"/>
      <c r="F858" s="55"/>
      <c r="G858" s="55"/>
      <c r="H858" s="55"/>
      <c r="I858" s="55"/>
      <c r="J858" s="55"/>
      <c r="L858" s="55"/>
    </row>
    <row r="859" spans="2:12" x14ac:dyDescent="0.2">
      <c r="B859" s="55"/>
      <c r="C859" s="55"/>
      <c r="D859" s="55"/>
      <c r="E859" s="55"/>
      <c r="F859" s="55"/>
      <c r="G859" s="55"/>
      <c r="H859" s="55"/>
      <c r="I859" s="55"/>
      <c r="J859" s="55"/>
      <c r="L859" s="55"/>
    </row>
    <row r="860" spans="2:12" x14ac:dyDescent="0.2">
      <c r="B860" s="55"/>
      <c r="C860" s="55"/>
      <c r="D860" s="55"/>
      <c r="E860" s="55"/>
      <c r="F860" s="55"/>
      <c r="G860" s="55"/>
      <c r="H860" s="55"/>
      <c r="I860" s="55"/>
      <c r="J860" s="55"/>
      <c r="L860" s="55"/>
    </row>
    <row r="861" spans="2:12" x14ac:dyDescent="0.2">
      <c r="B861" s="55"/>
      <c r="C861" s="55"/>
      <c r="D861" s="55"/>
      <c r="E861" s="55"/>
      <c r="F861" s="55"/>
      <c r="G861" s="55"/>
      <c r="H861" s="55"/>
      <c r="I861" s="55"/>
      <c r="J861" s="55"/>
      <c r="L861" s="55"/>
    </row>
    <row r="862" spans="2:12" x14ac:dyDescent="0.2">
      <c r="B862" s="55"/>
      <c r="C862" s="55"/>
      <c r="D862" s="55"/>
      <c r="E862" s="55"/>
      <c r="F862" s="55"/>
      <c r="G862" s="55"/>
      <c r="H862" s="55"/>
      <c r="I862" s="55"/>
      <c r="J862" s="55"/>
      <c r="L862" s="55"/>
    </row>
    <row r="863" spans="2:12" x14ac:dyDescent="0.2">
      <c r="B863" s="55"/>
      <c r="C863" s="55"/>
      <c r="D863" s="55"/>
      <c r="E863" s="55"/>
      <c r="F863" s="55"/>
      <c r="G863" s="55"/>
      <c r="H863" s="55"/>
      <c r="I863" s="55"/>
      <c r="J863" s="55"/>
      <c r="L863" s="55"/>
    </row>
    <row r="864" spans="2:12" x14ac:dyDescent="0.2">
      <c r="B864" s="55"/>
      <c r="C864" s="55"/>
      <c r="D864" s="55"/>
      <c r="E864" s="55"/>
      <c r="F864" s="55"/>
      <c r="G864" s="55"/>
      <c r="H864" s="55"/>
      <c r="I864" s="55"/>
      <c r="J864" s="55"/>
      <c r="L864" s="55"/>
    </row>
    <row r="865" spans="2:12" x14ac:dyDescent="0.2">
      <c r="B865" s="55"/>
      <c r="C865" s="55"/>
      <c r="D865" s="55"/>
      <c r="E865" s="55"/>
      <c r="F865" s="55"/>
      <c r="G865" s="55"/>
      <c r="H865" s="55"/>
      <c r="I865" s="55"/>
      <c r="J865" s="55"/>
      <c r="L865" s="55"/>
    </row>
    <row r="866" spans="2:12" x14ac:dyDescent="0.2">
      <c r="B866" s="55"/>
      <c r="C866" s="55"/>
      <c r="D866" s="55"/>
      <c r="E866" s="55"/>
      <c r="F866" s="55"/>
      <c r="G866" s="55"/>
      <c r="H866" s="55"/>
      <c r="I866" s="55"/>
      <c r="J866" s="55"/>
      <c r="L866" s="55"/>
    </row>
    <row r="867" spans="2:12" x14ac:dyDescent="0.2">
      <c r="B867" s="55"/>
      <c r="C867" s="55"/>
      <c r="D867" s="55"/>
      <c r="E867" s="55"/>
      <c r="F867" s="55"/>
      <c r="G867" s="55"/>
      <c r="H867" s="55"/>
      <c r="I867" s="55"/>
      <c r="J867" s="55"/>
      <c r="L867" s="55"/>
    </row>
    <row r="868" spans="2:12" x14ac:dyDescent="0.2">
      <c r="B868" s="55"/>
      <c r="C868" s="55"/>
      <c r="D868" s="55"/>
      <c r="E868" s="55"/>
      <c r="F868" s="55"/>
      <c r="G868" s="55"/>
      <c r="H868" s="55"/>
      <c r="I868" s="55"/>
      <c r="J868" s="55"/>
      <c r="L868" s="55"/>
    </row>
    <row r="869" spans="2:12" x14ac:dyDescent="0.2">
      <c r="B869" s="55"/>
      <c r="C869" s="55"/>
      <c r="D869" s="55"/>
      <c r="E869" s="55"/>
      <c r="F869" s="55"/>
      <c r="G869" s="55"/>
      <c r="H869" s="55"/>
      <c r="I869" s="55"/>
      <c r="J869" s="55"/>
      <c r="L869" s="55"/>
    </row>
    <row r="870" spans="2:12" x14ac:dyDescent="0.2">
      <c r="B870" s="55"/>
      <c r="C870" s="55"/>
      <c r="D870" s="55"/>
      <c r="E870" s="55"/>
      <c r="F870" s="55"/>
      <c r="G870" s="55"/>
      <c r="H870" s="55"/>
      <c r="I870" s="55"/>
      <c r="J870" s="55"/>
      <c r="L870" s="55"/>
    </row>
    <row r="871" spans="2:12" x14ac:dyDescent="0.2">
      <c r="B871" s="55"/>
      <c r="C871" s="55"/>
      <c r="D871" s="55"/>
      <c r="E871" s="55"/>
      <c r="F871" s="55"/>
      <c r="G871" s="55"/>
      <c r="H871" s="55"/>
      <c r="I871" s="55"/>
      <c r="J871" s="55"/>
      <c r="L871" s="55"/>
    </row>
    <row r="872" spans="2:12" x14ac:dyDescent="0.2">
      <c r="B872" s="55"/>
      <c r="C872" s="55"/>
      <c r="D872" s="55"/>
      <c r="E872" s="55"/>
      <c r="F872" s="55"/>
      <c r="G872" s="55"/>
      <c r="H872" s="55"/>
      <c r="I872" s="55"/>
      <c r="J872" s="55"/>
      <c r="L872" s="55"/>
    </row>
    <row r="873" spans="2:12" x14ac:dyDescent="0.2">
      <c r="B873" s="55"/>
      <c r="C873" s="55"/>
      <c r="D873" s="55"/>
      <c r="E873" s="55"/>
      <c r="F873" s="55"/>
      <c r="G873" s="55"/>
      <c r="H873" s="55"/>
      <c r="I873" s="55"/>
      <c r="J873" s="55"/>
      <c r="L873" s="55"/>
    </row>
    <row r="874" spans="2:12" x14ac:dyDescent="0.2">
      <c r="B874" s="55"/>
      <c r="C874" s="55"/>
      <c r="D874" s="55"/>
      <c r="E874" s="55"/>
      <c r="F874" s="55"/>
      <c r="G874" s="55"/>
      <c r="H874" s="55"/>
      <c r="I874" s="55"/>
      <c r="J874" s="55"/>
      <c r="L874" s="55"/>
    </row>
  </sheetData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2" customFormat="1" ht="14.25" x14ac:dyDescent="0.2">
      <c r="A1" s="54" t="s">
        <v>126</v>
      </c>
    </row>
    <row r="2" spans="1:9" s="63" customFormat="1" ht="12.75" customHeight="1" x14ac:dyDescent="0.2">
      <c r="A2" s="31" t="s">
        <v>365</v>
      </c>
      <c r="B2" s="62"/>
      <c r="C2" s="62"/>
      <c r="D2" s="62"/>
      <c r="E2" s="62"/>
      <c r="F2" s="62"/>
      <c r="G2" s="62"/>
      <c r="H2" s="62" t="s">
        <v>265</v>
      </c>
    </row>
    <row r="3" spans="1:9" s="55" customFormat="1" x14ac:dyDescent="0.2">
      <c r="A3" s="64"/>
      <c r="B3" s="99" t="s">
        <v>175</v>
      </c>
      <c r="C3" s="100" t="s">
        <v>176</v>
      </c>
      <c r="D3" s="99" t="s">
        <v>177</v>
      </c>
      <c r="E3" s="99" t="s">
        <v>178</v>
      </c>
      <c r="F3" s="99" t="s">
        <v>179</v>
      </c>
      <c r="G3" s="99" t="s">
        <v>180</v>
      </c>
      <c r="H3" s="99" t="s">
        <v>181</v>
      </c>
    </row>
    <row r="4" spans="1:9" s="52" customFormat="1" x14ac:dyDescent="0.2">
      <c r="A4" s="32" t="s">
        <v>6</v>
      </c>
      <c r="B4" s="33">
        <v>24927</v>
      </c>
      <c r="C4" s="34">
        <v>3507</v>
      </c>
      <c r="D4" s="35">
        <v>178</v>
      </c>
      <c r="E4" s="33">
        <v>433</v>
      </c>
      <c r="F4" s="33">
        <v>2452</v>
      </c>
      <c r="G4" s="34">
        <v>17497</v>
      </c>
      <c r="H4" s="35">
        <v>196</v>
      </c>
      <c r="I4" s="51"/>
    </row>
    <row r="5" spans="1:9" s="52" customFormat="1" x14ac:dyDescent="0.2">
      <c r="A5" s="36" t="s">
        <v>7</v>
      </c>
      <c r="B5" s="37">
        <v>945</v>
      </c>
      <c r="C5" s="38">
        <v>157</v>
      </c>
      <c r="D5" s="38">
        <v>2</v>
      </c>
      <c r="E5" s="37">
        <v>1</v>
      </c>
      <c r="F5" s="37">
        <v>10</v>
      </c>
      <c r="G5" s="38">
        <v>426</v>
      </c>
      <c r="H5" s="38">
        <v>32</v>
      </c>
    </row>
    <row r="6" spans="1:9" s="52" customFormat="1" x14ac:dyDescent="0.2">
      <c r="A6" s="27" t="s">
        <v>8</v>
      </c>
      <c r="B6" s="39">
        <v>63</v>
      </c>
      <c r="C6" s="40">
        <v>18</v>
      </c>
      <c r="D6" s="40">
        <v>1</v>
      </c>
      <c r="E6" s="39">
        <v>0</v>
      </c>
      <c r="F6" s="39">
        <v>0</v>
      </c>
      <c r="G6" s="40">
        <v>21</v>
      </c>
      <c r="H6" s="40">
        <v>0</v>
      </c>
    </row>
    <row r="7" spans="1:9" s="52" customFormat="1" x14ac:dyDescent="0.2">
      <c r="A7" s="27" t="s">
        <v>9</v>
      </c>
      <c r="B7" s="39">
        <v>181</v>
      </c>
      <c r="C7" s="40">
        <v>30</v>
      </c>
      <c r="D7" s="40">
        <v>1</v>
      </c>
      <c r="E7" s="39">
        <v>0</v>
      </c>
      <c r="F7" s="39">
        <v>1</v>
      </c>
      <c r="G7" s="40">
        <v>63</v>
      </c>
      <c r="H7" s="40">
        <v>6</v>
      </c>
    </row>
    <row r="8" spans="1:9" s="52" customFormat="1" x14ac:dyDescent="0.2">
      <c r="A8" s="27" t="s">
        <v>10</v>
      </c>
      <c r="B8" s="39">
        <v>68</v>
      </c>
      <c r="C8" s="40">
        <v>12</v>
      </c>
      <c r="D8" s="40">
        <v>0</v>
      </c>
      <c r="E8" s="39">
        <v>0</v>
      </c>
      <c r="F8" s="39">
        <v>1</v>
      </c>
      <c r="G8" s="40">
        <v>27</v>
      </c>
      <c r="H8" s="40">
        <v>2</v>
      </c>
    </row>
    <row r="9" spans="1:9" s="52" customFormat="1" x14ac:dyDescent="0.2">
      <c r="A9" s="27" t="s">
        <v>11</v>
      </c>
      <c r="B9" s="39">
        <v>83</v>
      </c>
      <c r="C9" s="40">
        <v>10</v>
      </c>
      <c r="D9" s="40">
        <v>0</v>
      </c>
      <c r="E9" s="39">
        <v>0</v>
      </c>
      <c r="F9" s="39">
        <v>0</v>
      </c>
      <c r="G9" s="40">
        <v>30</v>
      </c>
      <c r="H9" s="40">
        <v>5</v>
      </c>
    </row>
    <row r="10" spans="1:9" s="52" customFormat="1" x14ac:dyDescent="0.2">
      <c r="A10" s="27" t="s">
        <v>12</v>
      </c>
      <c r="B10" s="39">
        <v>108</v>
      </c>
      <c r="C10" s="40">
        <v>19</v>
      </c>
      <c r="D10" s="40">
        <v>0</v>
      </c>
      <c r="E10" s="39">
        <v>0</v>
      </c>
      <c r="F10" s="39">
        <v>0</v>
      </c>
      <c r="G10" s="40">
        <v>80</v>
      </c>
      <c r="H10" s="40">
        <v>10</v>
      </c>
    </row>
    <row r="11" spans="1:9" s="52" customFormat="1" x14ac:dyDescent="0.2">
      <c r="A11" s="27" t="s">
        <v>13</v>
      </c>
      <c r="B11" s="39">
        <v>178</v>
      </c>
      <c r="C11" s="40">
        <v>30</v>
      </c>
      <c r="D11" s="40">
        <v>0</v>
      </c>
      <c r="E11" s="39">
        <v>0</v>
      </c>
      <c r="F11" s="39">
        <v>3</v>
      </c>
      <c r="G11" s="40">
        <v>140</v>
      </c>
      <c r="H11" s="40">
        <v>3</v>
      </c>
    </row>
    <row r="12" spans="1:9" s="52" customFormat="1" x14ac:dyDescent="0.2">
      <c r="A12" s="27" t="s">
        <v>14</v>
      </c>
      <c r="B12" s="39">
        <v>96</v>
      </c>
      <c r="C12" s="40">
        <v>18</v>
      </c>
      <c r="D12" s="40">
        <v>0</v>
      </c>
      <c r="E12" s="39">
        <v>0</v>
      </c>
      <c r="F12" s="39">
        <v>3</v>
      </c>
      <c r="G12" s="40">
        <v>31</v>
      </c>
      <c r="H12" s="40">
        <v>2</v>
      </c>
    </row>
    <row r="13" spans="1:9" s="52" customFormat="1" x14ac:dyDescent="0.2">
      <c r="A13" s="27" t="s">
        <v>15</v>
      </c>
      <c r="B13" s="39">
        <v>168</v>
      </c>
      <c r="C13" s="40">
        <v>20</v>
      </c>
      <c r="D13" s="40">
        <v>0</v>
      </c>
      <c r="E13" s="39">
        <v>1</v>
      </c>
      <c r="F13" s="39">
        <v>2</v>
      </c>
      <c r="G13" s="40">
        <v>34</v>
      </c>
      <c r="H13" s="40">
        <v>4</v>
      </c>
    </row>
    <row r="14" spans="1:9" s="52" customFormat="1" x14ac:dyDescent="0.2">
      <c r="A14" s="41" t="s">
        <v>16</v>
      </c>
      <c r="B14" s="37">
        <v>2874</v>
      </c>
      <c r="C14" s="42">
        <v>276</v>
      </c>
      <c r="D14" s="42">
        <v>7</v>
      </c>
      <c r="E14" s="37">
        <v>10</v>
      </c>
      <c r="F14" s="37">
        <v>130</v>
      </c>
      <c r="G14" s="42">
        <v>1262</v>
      </c>
      <c r="H14" s="42">
        <v>22</v>
      </c>
    </row>
    <row r="15" spans="1:9" s="52" customFormat="1" x14ac:dyDescent="0.2">
      <c r="A15" s="27" t="s">
        <v>17</v>
      </c>
      <c r="B15" s="39">
        <v>963</v>
      </c>
      <c r="C15" s="40">
        <v>55</v>
      </c>
      <c r="D15" s="40">
        <v>1</v>
      </c>
      <c r="E15" s="39">
        <v>5</v>
      </c>
      <c r="F15" s="39">
        <v>23</v>
      </c>
      <c r="G15" s="40">
        <v>389</v>
      </c>
      <c r="H15" s="40">
        <v>4</v>
      </c>
    </row>
    <row r="16" spans="1:9" s="52" customFormat="1" x14ac:dyDescent="0.2">
      <c r="A16" s="27" t="s">
        <v>18</v>
      </c>
      <c r="B16" s="39">
        <v>752</v>
      </c>
      <c r="C16" s="40">
        <v>48</v>
      </c>
      <c r="D16" s="40">
        <v>0</v>
      </c>
      <c r="E16" s="39">
        <v>0</v>
      </c>
      <c r="F16" s="39">
        <v>19</v>
      </c>
      <c r="G16" s="40">
        <v>201</v>
      </c>
      <c r="H16" s="40">
        <v>6</v>
      </c>
    </row>
    <row r="17" spans="1:8" s="52" customFormat="1" x14ac:dyDescent="0.2">
      <c r="A17" s="27" t="s">
        <v>19</v>
      </c>
      <c r="B17" s="39">
        <v>170</v>
      </c>
      <c r="C17" s="40">
        <v>35</v>
      </c>
      <c r="D17" s="40">
        <v>1</v>
      </c>
      <c r="E17" s="39">
        <v>1</v>
      </c>
      <c r="F17" s="39">
        <v>22</v>
      </c>
      <c r="G17" s="40">
        <v>77</v>
      </c>
      <c r="H17" s="40">
        <v>2</v>
      </c>
    </row>
    <row r="18" spans="1:8" s="52" customFormat="1" x14ac:dyDescent="0.2">
      <c r="A18" s="27" t="s">
        <v>20</v>
      </c>
      <c r="B18" s="39">
        <v>244</v>
      </c>
      <c r="C18" s="40">
        <v>23</v>
      </c>
      <c r="D18" s="40">
        <v>1</v>
      </c>
      <c r="E18" s="39">
        <v>0</v>
      </c>
      <c r="F18" s="39">
        <v>25</v>
      </c>
      <c r="G18" s="40">
        <v>107</v>
      </c>
      <c r="H18" s="40">
        <v>2</v>
      </c>
    </row>
    <row r="19" spans="1:8" s="52" customFormat="1" x14ac:dyDescent="0.2">
      <c r="A19" s="27" t="s">
        <v>21</v>
      </c>
      <c r="B19" s="39">
        <v>218</v>
      </c>
      <c r="C19" s="40">
        <v>34</v>
      </c>
      <c r="D19" s="40">
        <v>1</v>
      </c>
      <c r="E19" s="39">
        <v>2</v>
      </c>
      <c r="F19" s="39">
        <v>10</v>
      </c>
      <c r="G19" s="40">
        <v>255</v>
      </c>
      <c r="H19" s="40">
        <v>0</v>
      </c>
    </row>
    <row r="20" spans="1:8" s="52" customFormat="1" x14ac:dyDescent="0.2">
      <c r="A20" s="27" t="s">
        <v>22</v>
      </c>
      <c r="B20" s="39">
        <v>161</v>
      </c>
      <c r="C20" s="40">
        <v>43</v>
      </c>
      <c r="D20" s="40">
        <v>2</v>
      </c>
      <c r="E20" s="39">
        <v>0</v>
      </c>
      <c r="F20" s="39">
        <v>2</v>
      </c>
      <c r="G20" s="40">
        <v>139</v>
      </c>
      <c r="H20" s="40">
        <v>3</v>
      </c>
    </row>
    <row r="21" spans="1:8" s="52" customFormat="1" x14ac:dyDescent="0.2">
      <c r="A21" s="27" t="s">
        <v>23</v>
      </c>
      <c r="B21" s="39">
        <v>366</v>
      </c>
      <c r="C21" s="40">
        <v>38</v>
      </c>
      <c r="D21" s="40">
        <v>1</v>
      </c>
      <c r="E21" s="39">
        <v>2</v>
      </c>
      <c r="F21" s="39">
        <v>29</v>
      </c>
      <c r="G21" s="40">
        <v>94</v>
      </c>
      <c r="H21" s="40">
        <v>5</v>
      </c>
    </row>
    <row r="22" spans="1:8" s="52" customFormat="1" x14ac:dyDescent="0.2">
      <c r="A22" s="41" t="s">
        <v>24</v>
      </c>
      <c r="B22" s="37">
        <v>1877</v>
      </c>
      <c r="C22" s="42">
        <v>257</v>
      </c>
      <c r="D22" s="42">
        <v>17</v>
      </c>
      <c r="E22" s="37">
        <v>17</v>
      </c>
      <c r="F22" s="37">
        <v>154</v>
      </c>
      <c r="G22" s="42">
        <v>1141</v>
      </c>
      <c r="H22" s="42">
        <v>22</v>
      </c>
    </row>
    <row r="23" spans="1:8" s="52" customFormat="1" x14ac:dyDescent="0.2">
      <c r="A23" s="27" t="s">
        <v>25</v>
      </c>
      <c r="B23" s="39">
        <v>128</v>
      </c>
      <c r="C23" s="40">
        <v>12</v>
      </c>
      <c r="D23" s="40">
        <v>1</v>
      </c>
      <c r="E23" s="39">
        <v>2</v>
      </c>
      <c r="F23" s="39">
        <v>27</v>
      </c>
      <c r="G23" s="40">
        <v>66</v>
      </c>
      <c r="H23" s="40">
        <v>1</v>
      </c>
    </row>
    <row r="24" spans="1:8" s="52" customFormat="1" x14ac:dyDescent="0.2">
      <c r="A24" s="27" t="s">
        <v>26</v>
      </c>
      <c r="B24" s="39">
        <v>173</v>
      </c>
      <c r="C24" s="40">
        <v>25</v>
      </c>
      <c r="D24" s="40">
        <v>2</v>
      </c>
      <c r="E24" s="39">
        <v>1</v>
      </c>
      <c r="F24" s="39">
        <v>8</v>
      </c>
      <c r="G24" s="40">
        <v>206</v>
      </c>
      <c r="H24" s="40">
        <v>2</v>
      </c>
    </row>
    <row r="25" spans="1:8" s="52" customFormat="1" x14ac:dyDescent="0.2">
      <c r="A25" s="27" t="s">
        <v>27</v>
      </c>
      <c r="B25" s="39">
        <v>86</v>
      </c>
      <c r="C25" s="40">
        <v>12</v>
      </c>
      <c r="D25" s="40">
        <v>1</v>
      </c>
      <c r="E25" s="39">
        <v>0</v>
      </c>
      <c r="F25" s="39">
        <v>6</v>
      </c>
      <c r="G25" s="40">
        <v>28</v>
      </c>
      <c r="H25" s="40">
        <v>0</v>
      </c>
    </row>
    <row r="26" spans="1:8" s="52" customFormat="1" x14ac:dyDescent="0.2">
      <c r="A26" s="27" t="s">
        <v>28</v>
      </c>
      <c r="B26" s="39">
        <v>284</v>
      </c>
      <c r="C26" s="40">
        <v>39</v>
      </c>
      <c r="D26" s="40">
        <v>0</v>
      </c>
      <c r="E26" s="39">
        <v>0</v>
      </c>
      <c r="F26" s="39">
        <v>11</v>
      </c>
      <c r="G26" s="40">
        <v>118</v>
      </c>
      <c r="H26" s="40">
        <v>1</v>
      </c>
    </row>
    <row r="27" spans="1:8" s="52" customFormat="1" x14ac:dyDescent="0.2">
      <c r="A27" s="27" t="s">
        <v>29</v>
      </c>
      <c r="B27" s="39">
        <v>159</v>
      </c>
      <c r="C27" s="40">
        <v>19</v>
      </c>
      <c r="D27" s="40">
        <v>3</v>
      </c>
      <c r="E27" s="39">
        <v>4</v>
      </c>
      <c r="F27" s="39">
        <v>28</v>
      </c>
      <c r="G27" s="40">
        <v>138</v>
      </c>
      <c r="H27" s="40">
        <v>2</v>
      </c>
    </row>
    <row r="28" spans="1:8" s="52" customFormat="1" x14ac:dyDescent="0.2">
      <c r="A28" s="27" t="s">
        <v>30</v>
      </c>
      <c r="B28" s="39">
        <v>200</v>
      </c>
      <c r="C28" s="40">
        <v>29</v>
      </c>
      <c r="D28" s="40">
        <v>1</v>
      </c>
      <c r="E28" s="39">
        <v>2</v>
      </c>
      <c r="F28" s="39">
        <v>26</v>
      </c>
      <c r="G28" s="40">
        <v>107</v>
      </c>
      <c r="H28" s="40">
        <v>0</v>
      </c>
    </row>
    <row r="29" spans="1:8" s="52" customFormat="1" x14ac:dyDescent="0.2">
      <c r="A29" s="27" t="s">
        <v>31</v>
      </c>
      <c r="B29" s="39">
        <v>417</v>
      </c>
      <c r="C29" s="40">
        <v>92</v>
      </c>
      <c r="D29" s="40">
        <v>5</v>
      </c>
      <c r="E29" s="39">
        <v>7</v>
      </c>
      <c r="F29" s="39">
        <v>31</v>
      </c>
      <c r="G29" s="40">
        <v>302</v>
      </c>
      <c r="H29" s="40">
        <v>11</v>
      </c>
    </row>
    <row r="30" spans="1:8" s="52" customFormat="1" x14ac:dyDescent="0.2">
      <c r="A30" s="27" t="s">
        <v>32</v>
      </c>
      <c r="B30" s="39">
        <v>124</v>
      </c>
      <c r="C30" s="40">
        <v>11</v>
      </c>
      <c r="D30" s="40">
        <v>0</v>
      </c>
      <c r="E30" s="39">
        <v>0</v>
      </c>
      <c r="F30" s="39">
        <v>14</v>
      </c>
      <c r="G30" s="40">
        <v>63</v>
      </c>
      <c r="H30" s="40">
        <v>1</v>
      </c>
    </row>
    <row r="31" spans="1:8" s="52" customFormat="1" x14ac:dyDescent="0.2">
      <c r="A31" s="36" t="s">
        <v>33</v>
      </c>
      <c r="B31" s="39">
        <v>306</v>
      </c>
      <c r="C31" s="38">
        <v>18</v>
      </c>
      <c r="D31" s="38">
        <v>4</v>
      </c>
      <c r="E31" s="39">
        <v>1</v>
      </c>
      <c r="F31" s="39">
        <v>3</v>
      </c>
      <c r="G31" s="38">
        <v>113</v>
      </c>
      <c r="H31" s="38">
        <v>4</v>
      </c>
    </row>
    <row r="32" spans="1:8" s="52" customFormat="1" x14ac:dyDescent="0.2">
      <c r="A32" s="41" t="s">
        <v>34</v>
      </c>
      <c r="B32" s="37">
        <v>6413</v>
      </c>
      <c r="C32" s="42">
        <v>463</v>
      </c>
      <c r="D32" s="42">
        <v>23</v>
      </c>
      <c r="E32" s="37">
        <v>39</v>
      </c>
      <c r="F32" s="37">
        <v>357</v>
      </c>
      <c r="G32" s="42">
        <v>2584</v>
      </c>
      <c r="H32" s="42">
        <v>27</v>
      </c>
    </row>
    <row r="33" spans="1:8" s="52" customFormat="1" x14ac:dyDescent="0.2">
      <c r="A33" s="24" t="s">
        <v>35</v>
      </c>
      <c r="B33" s="43">
        <v>1316</v>
      </c>
      <c r="C33" s="44">
        <v>77</v>
      </c>
      <c r="D33" s="44">
        <v>2</v>
      </c>
      <c r="E33" s="43">
        <v>8</v>
      </c>
      <c r="F33" s="43">
        <v>61</v>
      </c>
      <c r="G33" s="44">
        <v>324</v>
      </c>
      <c r="H33" s="44">
        <v>6</v>
      </c>
    </row>
    <row r="34" spans="1:8" s="52" customFormat="1" x14ac:dyDescent="0.2">
      <c r="A34" s="27" t="s">
        <v>36</v>
      </c>
      <c r="B34" s="39">
        <v>1103</v>
      </c>
      <c r="C34" s="40">
        <v>155</v>
      </c>
      <c r="D34" s="40">
        <v>11</v>
      </c>
      <c r="E34" s="39">
        <v>10</v>
      </c>
      <c r="F34" s="39">
        <v>113</v>
      </c>
      <c r="G34" s="40">
        <v>771</v>
      </c>
      <c r="H34" s="40">
        <v>4</v>
      </c>
    </row>
    <row r="35" spans="1:8" s="52" customFormat="1" ht="12" customHeight="1" x14ac:dyDescent="0.2">
      <c r="A35" s="27" t="s">
        <v>37</v>
      </c>
      <c r="B35" s="39">
        <v>1016</v>
      </c>
      <c r="C35" s="40">
        <v>57</v>
      </c>
      <c r="D35" s="40">
        <v>5</v>
      </c>
      <c r="E35" s="39">
        <v>10</v>
      </c>
      <c r="F35" s="39">
        <v>48</v>
      </c>
      <c r="G35" s="40">
        <v>559</v>
      </c>
      <c r="H35" s="40">
        <v>7</v>
      </c>
    </row>
    <row r="36" spans="1:8" s="52" customFormat="1" ht="12.75" customHeight="1" x14ac:dyDescent="0.2">
      <c r="A36" s="27" t="s">
        <v>38</v>
      </c>
      <c r="B36" s="39">
        <v>1878</v>
      </c>
      <c r="C36" s="40">
        <v>110</v>
      </c>
      <c r="D36" s="40">
        <v>1</v>
      </c>
      <c r="E36" s="39">
        <v>2</v>
      </c>
      <c r="F36" s="39">
        <v>63</v>
      </c>
      <c r="G36" s="40">
        <v>494</v>
      </c>
      <c r="H36" s="40">
        <v>2</v>
      </c>
    </row>
    <row r="37" spans="1:8" s="52" customFormat="1" x14ac:dyDescent="0.2">
      <c r="A37" s="27" t="s">
        <v>39</v>
      </c>
      <c r="B37" s="39">
        <v>589</v>
      </c>
      <c r="C37" s="40">
        <v>16</v>
      </c>
      <c r="D37" s="40">
        <v>0</v>
      </c>
      <c r="E37" s="39">
        <v>4</v>
      </c>
      <c r="F37" s="39">
        <v>9</v>
      </c>
      <c r="G37" s="40">
        <v>155</v>
      </c>
      <c r="H37" s="40">
        <v>3</v>
      </c>
    </row>
    <row r="38" spans="1:8" s="52" customFormat="1" x14ac:dyDescent="0.2">
      <c r="A38" s="27" t="s">
        <v>40</v>
      </c>
      <c r="B38" s="39">
        <v>308</v>
      </c>
      <c r="C38" s="40">
        <v>28</v>
      </c>
      <c r="D38" s="40">
        <v>3</v>
      </c>
      <c r="E38" s="39">
        <v>2</v>
      </c>
      <c r="F38" s="39">
        <v>45</v>
      </c>
      <c r="G38" s="40">
        <v>159</v>
      </c>
      <c r="H38" s="40">
        <v>2</v>
      </c>
    </row>
    <row r="39" spans="1:8" s="52" customFormat="1" x14ac:dyDescent="0.2">
      <c r="A39" s="36" t="s">
        <v>41</v>
      </c>
      <c r="B39" s="45">
        <v>203</v>
      </c>
      <c r="C39" s="38">
        <v>20</v>
      </c>
      <c r="D39" s="38">
        <v>1</v>
      </c>
      <c r="E39" s="45">
        <v>3</v>
      </c>
      <c r="F39" s="45">
        <v>18</v>
      </c>
      <c r="G39" s="38">
        <v>122</v>
      </c>
      <c r="H39" s="38">
        <v>3</v>
      </c>
    </row>
    <row r="40" spans="1:8" s="52" customFormat="1" x14ac:dyDescent="0.2">
      <c r="A40" s="41" t="s">
        <v>42</v>
      </c>
      <c r="B40" s="37">
        <v>2084</v>
      </c>
      <c r="C40" s="42">
        <v>306</v>
      </c>
      <c r="D40" s="42">
        <v>23</v>
      </c>
      <c r="E40" s="37">
        <v>24</v>
      </c>
      <c r="F40" s="37">
        <v>432</v>
      </c>
      <c r="G40" s="42">
        <v>1404</v>
      </c>
      <c r="H40" s="42">
        <v>24</v>
      </c>
    </row>
    <row r="41" spans="1:8" s="52" customFormat="1" x14ac:dyDescent="0.2">
      <c r="A41" s="24" t="s">
        <v>43</v>
      </c>
      <c r="B41" s="43">
        <v>188</v>
      </c>
      <c r="C41" s="44">
        <v>25</v>
      </c>
      <c r="D41" s="44">
        <v>0</v>
      </c>
      <c r="E41" s="43">
        <v>0</v>
      </c>
      <c r="F41" s="43">
        <v>27</v>
      </c>
      <c r="G41" s="44">
        <v>67</v>
      </c>
      <c r="H41" s="44">
        <v>0</v>
      </c>
    </row>
    <row r="42" spans="1:8" s="52" customFormat="1" x14ac:dyDescent="0.2">
      <c r="A42" s="27" t="s">
        <v>44</v>
      </c>
      <c r="B42" s="39">
        <v>297</v>
      </c>
      <c r="C42" s="40">
        <v>40</v>
      </c>
      <c r="D42" s="40">
        <v>2</v>
      </c>
      <c r="E42" s="39">
        <v>5</v>
      </c>
      <c r="F42" s="39">
        <v>95</v>
      </c>
      <c r="G42" s="40">
        <v>192</v>
      </c>
      <c r="H42" s="40">
        <v>2</v>
      </c>
    </row>
    <row r="43" spans="1:8" s="52" customFormat="1" x14ac:dyDescent="0.2">
      <c r="A43" s="27" t="s">
        <v>45</v>
      </c>
      <c r="B43" s="39">
        <v>142</v>
      </c>
      <c r="C43" s="40">
        <v>13</v>
      </c>
      <c r="D43" s="40">
        <v>2</v>
      </c>
      <c r="E43" s="39">
        <v>0</v>
      </c>
      <c r="F43" s="39">
        <v>26</v>
      </c>
      <c r="G43" s="40">
        <v>46</v>
      </c>
      <c r="H43" s="40">
        <v>0</v>
      </c>
    </row>
    <row r="44" spans="1:8" s="52" customFormat="1" x14ac:dyDescent="0.2">
      <c r="A44" s="27" t="s">
        <v>46</v>
      </c>
      <c r="B44" s="39">
        <v>123</v>
      </c>
      <c r="C44" s="40">
        <v>20</v>
      </c>
      <c r="D44" s="40">
        <v>3</v>
      </c>
      <c r="E44" s="39">
        <v>1</v>
      </c>
      <c r="F44" s="39">
        <v>14</v>
      </c>
      <c r="G44" s="40">
        <v>73</v>
      </c>
      <c r="H44" s="40">
        <v>0</v>
      </c>
    </row>
    <row r="45" spans="1:8" s="52" customFormat="1" x14ac:dyDescent="0.2">
      <c r="A45" s="27" t="s">
        <v>47</v>
      </c>
      <c r="B45" s="39">
        <v>192</v>
      </c>
      <c r="C45" s="40">
        <v>22</v>
      </c>
      <c r="D45" s="40">
        <v>2</v>
      </c>
      <c r="E45" s="39">
        <v>6</v>
      </c>
      <c r="F45" s="39">
        <v>47</v>
      </c>
      <c r="G45" s="40">
        <v>193</v>
      </c>
      <c r="H45" s="40">
        <v>1</v>
      </c>
    </row>
    <row r="46" spans="1:8" s="52" customFormat="1" x14ac:dyDescent="0.2">
      <c r="A46" s="27" t="s">
        <v>48</v>
      </c>
      <c r="B46" s="39">
        <v>270</v>
      </c>
      <c r="C46" s="40">
        <v>27</v>
      </c>
      <c r="D46" s="40">
        <v>4</v>
      </c>
      <c r="E46" s="39">
        <v>1</v>
      </c>
      <c r="F46" s="39">
        <v>47</v>
      </c>
      <c r="G46" s="40">
        <v>228</v>
      </c>
      <c r="H46" s="40">
        <v>7</v>
      </c>
    </row>
    <row r="47" spans="1:8" s="52" customFormat="1" x14ac:dyDescent="0.2">
      <c r="A47" s="27" t="s">
        <v>49</v>
      </c>
      <c r="B47" s="39">
        <v>113</v>
      </c>
      <c r="C47" s="40">
        <v>33</v>
      </c>
      <c r="D47" s="40">
        <v>0</v>
      </c>
      <c r="E47" s="39">
        <v>7</v>
      </c>
      <c r="F47" s="39">
        <v>34</v>
      </c>
      <c r="G47" s="40">
        <v>58</v>
      </c>
      <c r="H47" s="40">
        <v>4</v>
      </c>
    </row>
    <row r="48" spans="1:8" s="52" customFormat="1" x14ac:dyDescent="0.2">
      <c r="A48" s="27" t="s">
        <v>50</v>
      </c>
      <c r="B48" s="39">
        <v>216</v>
      </c>
      <c r="C48" s="40">
        <v>29</v>
      </c>
      <c r="D48" s="40">
        <v>4</v>
      </c>
      <c r="E48" s="39">
        <v>2</v>
      </c>
      <c r="F48" s="39">
        <v>48</v>
      </c>
      <c r="G48" s="40">
        <v>243</v>
      </c>
      <c r="H48" s="40">
        <v>2</v>
      </c>
    </row>
    <row r="49" spans="1:8" s="52" customFormat="1" x14ac:dyDescent="0.2">
      <c r="A49" s="27" t="s">
        <v>51</v>
      </c>
      <c r="B49" s="39">
        <v>80</v>
      </c>
      <c r="C49" s="40">
        <v>10</v>
      </c>
      <c r="D49" s="40">
        <v>1</v>
      </c>
      <c r="E49" s="39">
        <v>0</v>
      </c>
      <c r="F49" s="39">
        <v>17</v>
      </c>
      <c r="G49" s="40">
        <v>65</v>
      </c>
      <c r="H49" s="40">
        <v>0</v>
      </c>
    </row>
    <row r="50" spans="1:8" s="52" customFormat="1" ht="12" customHeight="1" x14ac:dyDescent="0.2">
      <c r="A50" s="27" t="s">
        <v>52</v>
      </c>
      <c r="B50" s="39">
        <v>47</v>
      </c>
      <c r="C50" s="39">
        <v>14</v>
      </c>
      <c r="D50" s="39">
        <v>1</v>
      </c>
      <c r="E50" s="39">
        <v>2</v>
      </c>
      <c r="F50" s="39">
        <v>20</v>
      </c>
      <c r="G50" s="39">
        <v>27</v>
      </c>
      <c r="H50" s="39">
        <v>3</v>
      </c>
    </row>
    <row r="51" spans="1:8" s="52" customFormat="1" x14ac:dyDescent="0.2">
      <c r="A51" s="36" t="s">
        <v>53</v>
      </c>
      <c r="B51" s="45">
        <v>416</v>
      </c>
      <c r="C51" s="45">
        <v>73</v>
      </c>
      <c r="D51" s="45">
        <v>4</v>
      </c>
      <c r="E51" s="45">
        <v>0</v>
      </c>
      <c r="F51" s="45">
        <v>57</v>
      </c>
      <c r="G51" s="45">
        <v>212</v>
      </c>
      <c r="H51" s="45">
        <v>5</v>
      </c>
    </row>
    <row r="52" spans="1:8" s="52" customFormat="1" x14ac:dyDescent="0.2">
      <c r="A52" s="70"/>
      <c r="B52" s="46"/>
      <c r="C52" s="46"/>
      <c r="D52" s="46"/>
      <c r="E52" s="46"/>
      <c r="F52" s="46"/>
      <c r="G52" s="46"/>
      <c r="H52" s="46"/>
    </row>
    <row r="53" spans="1:8" s="52" customFormat="1" x14ac:dyDescent="0.2">
      <c r="A53" s="70"/>
      <c r="B53" s="46"/>
      <c r="C53" s="46"/>
      <c r="D53" s="46"/>
      <c r="E53" s="46"/>
      <c r="F53" s="46"/>
      <c r="G53" s="46"/>
      <c r="H53" s="46"/>
    </row>
    <row r="54" spans="1:8" s="52" customFormat="1" x14ac:dyDescent="0.2">
      <c r="A54" s="70"/>
      <c r="B54" s="46"/>
      <c r="C54" s="46"/>
      <c r="D54" s="46"/>
      <c r="E54" s="46"/>
      <c r="F54" s="46"/>
      <c r="G54" s="46"/>
      <c r="H54" s="46"/>
    </row>
    <row r="55" spans="1:8" s="52" customFormat="1" x14ac:dyDescent="0.2">
      <c r="A55" s="70"/>
      <c r="B55" s="46"/>
      <c r="C55" s="46"/>
      <c r="D55" s="46"/>
      <c r="E55" s="46"/>
      <c r="F55" s="46"/>
      <c r="G55" s="46"/>
      <c r="H55" s="46"/>
    </row>
    <row r="56" spans="1:8" s="52" customFormat="1" x14ac:dyDescent="0.2">
      <c r="A56" s="70"/>
      <c r="B56" s="46"/>
      <c r="C56" s="46"/>
      <c r="D56" s="46"/>
      <c r="E56" s="46"/>
      <c r="F56" s="46"/>
      <c r="G56" s="46"/>
      <c r="H56" s="135"/>
    </row>
    <row r="57" spans="1:8" s="63" customFormat="1" ht="12.75" customHeight="1" x14ac:dyDescent="0.2">
      <c r="A57" s="31"/>
      <c r="B57" s="62"/>
      <c r="C57" s="62"/>
      <c r="D57" s="62"/>
      <c r="E57" s="62"/>
      <c r="F57" s="62"/>
      <c r="G57" s="62"/>
    </row>
    <row r="58" spans="1:8" s="55" customFormat="1" ht="14.25" x14ac:dyDescent="0.2">
      <c r="A58" s="64"/>
      <c r="B58" s="75"/>
      <c r="C58" s="76"/>
      <c r="D58" s="75"/>
      <c r="E58" s="76"/>
      <c r="F58" s="75"/>
      <c r="G58" s="75"/>
      <c r="H58" s="76"/>
    </row>
    <row r="59" spans="1:8" s="63" customFormat="1" ht="12.75" customHeight="1" x14ac:dyDescent="0.2">
      <c r="A59" s="41" t="s">
        <v>54</v>
      </c>
      <c r="B59" s="37">
        <v>3465</v>
      </c>
      <c r="C59" s="47">
        <v>597</v>
      </c>
      <c r="D59" s="47">
        <v>42</v>
      </c>
      <c r="E59" s="47">
        <v>72</v>
      </c>
      <c r="F59" s="41">
        <v>326</v>
      </c>
      <c r="G59" s="37">
        <v>2886</v>
      </c>
      <c r="H59" s="47">
        <v>18</v>
      </c>
    </row>
    <row r="60" spans="1:8" s="55" customFormat="1" x14ac:dyDescent="0.2">
      <c r="A60" s="27" t="s">
        <v>55</v>
      </c>
      <c r="B60" s="39">
        <v>251</v>
      </c>
      <c r="C60" s="48">
        <v>32</v>
      </c>
      <c r="D60" s="48">
        <v>1</v>
      </c>
      <c r="E60" s="48">
        <v>2</v>
      </c>
      <c r="F60" s="27">
        <v>18</v>
      </c>
      <c r="G60" s="39">
        <v>238</v>
      </c>
      <c r="H60" s="48">
        <v>8</v>
      </c>
    </row>
    <row r="61" spans="1:8" s="55" customFormat="1" x14ac:dyDescent="0.2">
      <c r="A61" s="27" t="s">
        <v>56</v>
      </c>
      <c r="B61" s="39">
        <v>93</v>
      </c>
      <c r="C61" s="48">
        <v>20</v>
      </c>
      <c r="D61" s="48">
        <v>0</v>
      </c>
      <c r="E61" s="48">
        <v>1</v>
      </c>
      <c r="F61" s="27">
        <v>0</v>
      </c>
      <c r="G61" s="39">
        <v>52</v>
      </c>
      <c r="H61" s="48">
        <v>0</v>
      </c>
    </row>
    <row r="62" spans="1:8" s="52" customFormat="1" x14ac:dyDescent="0.2">
      <c r="A62" s="27" t="s">
        <v>57</v>
      </c>
      <c r="B62" s="39">
        <v>264</v>
      </c>
      <c r="C62" s="48">
        <v>34</v>
      </c>
      <c r="D62" s="48">
        <v>6</v>
      </c>
      <c r="E62" s="48">
        <v>5</v>
      </c>
      <c r="F62" s="27">
        <v>9</v>
      </c>
      <c r="G62" s="39">
        <v>450</v>
      </c>
      <c r="H62" s="48">
        <v>0</v>
      </c>
    </row>
    <row r="63" spans="1:8" s="52" customFormat="1" x14ac:dyDescent="0.2">
      <c r="A63" s="27" t="s">
        <v>58</v>
      </c>
      <c r="B63" s="39">
        <v>199</v>
      </c>
      <c r="C63" s="48">
        <v>34</v>
      </c>
      <c r="D63" s="48">
        <v>1</v>
      </c>
      <c r="E63" s="48">
        <v>3</v>
      </c>
      <c r="F63" s="27">
        <v>6</v>
      </c>
      <c r="G63" s="39">
        <v>126</v>
      </c>
      <c r="H63" s="48">
        <v>0</v>
      </c>
    </row>
    <row r="64" spans="1:8" s="52" customFormat="1" x14ac:dyDescent="0.2">
      <c r="A64" s="27" t="s">
        <v>59</v>
      </c>
      <c r="B64" s="39">
        <v>158</v>
      </c>
      <c r="C64" s="48">
        <v>29</v>
      </c>
      <c r="D64" s="48">
        <v>2</v>
      </c>
      <c r="E64" s="48">
        <v>5</v>
      </c>
      <c r="F64" s="27">
        <v>14</v>
      </c>
      <c r="G64" s="39">
        <v>210</v>
      </c>
      <c r="H64" s="48">
        <v>2</v>
      </c>
    </row>
    <row r="65" spans="1:8" s="52" customFormat="1" x14ac:dyDescent="0.2">
      <c r="A65" s="27" t="s">
        <v>60</v>
      </c>
      <c r="B65" s="39">
        <v>537</v>
      </c>
      <c r="C65" s="48">
        <v>88</v>
      </c>
      <c r="D65" s="48">
        <v>6</v>
      </c>
      <c r="E65" s="48">
        <v>15</v>
      </c>
      <c r="F65" s="27">
        <v>78</v>
      </c>
      <c r="G65" s="39">
        <v>306</v>
      </c>
      <c r="H65" s="48">
        <v>1</v>
      </c>
    </row>
    <row r="66" spans="1:8" s="52" customFormat="1" x14ac:dyDescent="0.2">
      <c r="A66" s="27" t="s">
        <v>61</v>
      </c>
      <c r="B66" s="39">
        <v>152</v>
      </c>
      <c r="C66" s="48">
        <v>27</v>
      </c>
      <c r="D66" s="48">
        <v>1</v>
      </c>
      <c r="E66" s="48">
        <v>2</v>
      </c>
      <c r="F66" s="27">
        <v>34</v>
      </c>
      <c r="G66" s="39">
        <v>118</v>
      </c>
      <c r="H66" s="48">
        <v>0</v>
      </c>
    </row>
    <row r="67" spans="1:8" s="52" customFormat="1" x14ac:dyDescent="0.2">
      <c r="A67" s="27" t="s">
        <v>62</v>
      </c>
      <c r="B67" s="39">
        <v>343</v>
      </c>
      <c r="C67" s="48">
        <v>39</v>
      </c>
      <c r="D67" s="48">
        <v>1</v>
      </c>
      <c r="E67" s="48">
        <v>14</v>
      </c>
      <c r="F67" s="27">
        <v>16</v>
      </c>
      <c r="G67" s="39">
        <v>376</v>
      </c>
      <c r="H67" s="48">
        <v>1</v>
      </c>
    </row>
    <row r="68" spans="1:8" s="52" customFormat="1" x14ac:dyDescent="0.2">
      <c r="A68" s="27" t="s">
        <v>63</v>
      </c>
      <c r="B68" s="39">
        <v>586</v>
      </c>
      <c r="C68" s="48">
        <v>108</v>
      </c>
      <c r="D68" s="48">
        <v>9</v>
      </c>
      <c r="E68" s="48">
        <v>20</v>
      </c>
      <c r="F68" s="27">
        <v>74</v>
      </c>
      <c r="G68" s="39">
        <v>426</v>
      </c>
      <c r="H68" s="48">
        <v>0</v>
      </c>
    </row>
    <row r="69" spans="1:8" s="52" customFormat="1" x14ac:dyDescent="0.2">
      <c r="A69" s="27" t="s">
        <v>64</v>
      </c>
      <c r="B69" s="39">
        <v>393</v>
      </c>
      <c r="C69" s="48">
        <v>115</v>
      </c>
      <c r="D69" s="48">
        <v>1</v>
      </c>
      <c r="E69" s="48">
        <v>2</v>
      </c>
      <c r="F69" s="27">
        <v>30</v>
      </c>
      <c r="G69" s="39">
        <v>190</v>
      </c>
      <c r="H69" s="48">
        <v>0</v>
      </c>
    </row>
    <row r="70" spans="1:8" s="52" customFormat="1" x14ac:dyDescent="0.2">
      <c r="A70" s="27" t="s">
        <v>65</v>
      </c>
      <c r="B70" s="39">
        <v>211</v>
      </c>
      <c r="C70" s="48">
        <v>27</v>
      </c>
      <c r="D70" s="48">
        <v>5</v>
      </c>
      <c r="E70" s="48">
        <v>2</v>
      </c>
      <c r="F70" s="27">
        <v>13</v>
      </c>
      <c r="G70" s="39">
        <v>238</v>
      </c>
      <c r="H70" s="48">
        <v>5</v>
      </c>
    </row>
    <row r="71" spans="1:8" s="52" customFormat="1" x14ac:dyDescent="0.2">
      <c r="A71" s="27" t="s">
        <v>66</v>
      </c>
      <c r="B71" s="39">
        <v>138</v>
      </c>
      <c r="C71" s="48">
        <v>18</v>
      </c>
      <c r="D71" s="48">
        <v>5</v>
      </c>
      <c r="E71" s="48">
        <v>0</v>
      </c>
      <c r="F71" s="27">
        <v>19</v>
      </c>
      <c r="G71" s="39">
        <v>61</v>
      </c>
      <c r="H71" s="48">
        <v>0</v>
      </c>
    </row>
    <row r="72" spans="1:8" s="52" customFormat="1" x14ac:dyDescent="0.2">
      <c r="A72" s="27" t="s">
        <v>67</v>
      </c>
      <c r="B72" s="39">
        <v>140</v>
      </c>
      <c r="C72" s="48">
        <v>26</v>
      </c>
      <c r="D72" s="48">
        <v>4</v>
      </c>
      <c r="E72" s="48">
        <v>1</v>
      </c>
      <c r="F72" s="27">
        <v>15</v>
      </c>
      <c r="G72" s="39">
        <v>95</v>
      </c>
      <c r="H72" s="48">
        <v>1</v>
      </c>
    </row>
    <row r="73" spans="1:8" s="52" customFormat="1" x14ac:dyDescent="0.2">
      <c r="A73" s="41" t="s">
        <v>68</v>
      </c>
      <c r="B73" s="37">
        <v>3047</v>
      </c>
      <c r="C73" s="47">
        <v>728</v>
      </c>
      <c r="D73" s="47">
        <v>17</v>
      </c>
      <c r="E73" s="47">
        <v>146</v>
      </c>
      <c r="F73" s="41">
        <v>488</v>
      </c>
      <c r="G73" s="37">
        <v>3283</v>
      </c>
      <c r="H73" s="47">
        <v>19</v>
      </c>
    </row>
    <row r="74" spans="1:8" s="52" customFormat="1" x14ac:dyDescent="0.2">
      <c r="A74" s="24" t="s">
        <v>69</v>
      </c>
      <c r="B74" s="43">
        <v>231</v>
      </c>
      <c r="C74" s="49">
        <v>68</v>
      </c>
      <c r="D74" s="48">
        <v>2</v>
      </c>
      <c r="E74" s="48">
        <v>15</v>
      </c>
      <c r="F74" s="24">
        <v>53</v>
      </c>
      <c r="G74" s="43">
        <v>103</v>
      </c>
      <c r="H74" s="49">
        <v>2</v>
      </c>
    </row>
    <row r="75" spans="1:8" s="52" customFormat="1" x14ac:dyDescent="0.2">
      <c r="A75" s="27" t="s">
        <v>70</v>
      </c>
      <c r="B75" s="39">
        <v>175</v>
      </c>
      <c r="C75" s="48">
        <v>60</v>
      </c>
      <c r="D75" s="48">
        <v>2</v>
      </c>
      <c r="E75" s="48">
        <v>7</v>
      </c>
      <c r="F75" s="27">
        <v>28</v>
      </c>
      <c r="G75" s="39">
        <v>223</v>
      </c>
      <c r="H75" s="48">
        <v>1</v>
      </c>
    </row>
    <row r="76" spans="1:8" s="52" customFormat="1" x14ac:dyDescent="0.2">
      <c r="A76" s="27" t="s">
        <v>71</v>
      </c>
      <c r="B76" s="39">
        <v>287</v>
      </c>
      <c r="C76" s="48">
        <v>50</v>
      </c>
      <c r="D76" s="48">
        <v>1</v>
      </c>
      <c r="E76" s="48">
        <v>16</v>
      </c>
      <c r="F76" s="27">
        <v>28</v>
      </c>
      <c r="G76" s="39">
        <v>258</v>
      </c>
      <c r="H76" s="48">
        <v>0</v>
      </c>
    </row>
    <row r="77" spans="1:8" s="52" customFormat="1" x14ac:dyDescent="0.2">
      <c r="A77" s="27" t="s">
        <v>72</v>
      </c>
      <c r="B77" s="39">
        <v>148</v>
      </c>
      <c r="C77" s="48">
        <v>61</v>
      </c>
      <c r="D77" s="48">
        <v>5</v>
      </c>
      <c r="E77" s="48">
        <v>6</v>
      </c>
      <c r="F77" s="27">
        <v>19</v>
      </c>
      <c r="G77" s="39">
        <v>207</v>
      </c>
      <c r="H77" s="48">
        <v>1</v>
      </c>
    </row>
    <row r="78" spans="1:8" s="52" customFormat="1" x14ac:dyDescent="0.2">
      <c r="A78" s="27" t="s">
        <v>73</v>
      </c>
      <c r="B78" s="39">
        <v>55</v>
      </c>
      <c r="C78" s="48">
        <v>20</v>
      </c>
      <c r="D78" s="48">
        <v>1</v>
      </c>
      <c r="E78" s="48">
        <v>1</v>
      </c>
      <c r="F78" s="27">
        <v>6</v>
      </c>
      <c r="G78" s="39">
        <v>119</v>
      </c>
      <c r="H78" s="48">
        <v>0</v>
      </c>
    </row>
    <row r="79" spans="1:8" s="52" customFormat="1" x14ac:dyDescent="0.2">
      <c r="A79" s="27" t="s">
        <v>74</v>
      </c>
      <c r="B79" s="39">
        <v>322</v>
      </c>
      <c r="C79" s="48">
        <v>74</v>
      </c>
      <c r="D79" s="48">
        <v>0</v>
      </c>
      <c r="E79" s="48">
        <v>7</v>
      </c>
      <c r="F79" s="27">
        <v>47</v>
      </c>
      <c r="G79" s="39">
        <v>963</v>
      </c>
      <c r="H79" s="48">
        <v>2</v>
      </c>
    </row>
    <row r="80" spans="1:8" s="52" customFormat="1" x14ac:dyDescent="0.2">
      <c r="A80" s="27" t="s">
        <v>75</v>
      </c>
      <c r="B80" s="39">
        <v>580</v>
      </c>
      <c r="C80" s="48">
        <v>93</v>
      </c>
      <c r="D80" s="48">
        <v>3</v>
      </c>
      <c r="E80" s="48">
        <v>26</v>
      </c>
      <c r="F80" s="27">
        <v>90</v>
      </c>
      <c r="G80" s="39">
        <v>303</v>
      </c>
      <c r="H80" s="48">
        <v>8</v>
      </c>
    </row>
    <row r="81" spans="1:8" s="52" customFormat="1" x14ac:dyDescent="0.2">
      <c r="A81" s="27" t="s">
        <v>76</v>
      </c>
      <c r="B81" s="39">
        <v>338</v>
      </c>
      <c r="C81" s="48">
        <v>58</v>
      </c>
      <c r="D81" s="48">
        <v>2</v>
      </c>
      <c r="E81" s="48">
        <v>12</v>
      </c>
      <c r="F81" s="27">
        <v>37</v>
      </c>
      <c r="G81" s="39">
        <v>86</v>
      </c>
      <c r="H81" s="48">
        <v>0</v>
      </c>
    </row>
    <row r="82" spans="1:8" s="52" customFormat="1" x14ac:dyDescent="0.2">
      <c r="A82" s="27" t="s">
        <v>77</v>
      </c>
      <c r="B82" s="39">
        <v>173</v>
      </c>
      <c r="C82" s="48">
        <v>58</v>
      </c>
      <c r="D82" s="48">
        <v>0</v>
      </c>
      <c r="E82" s="48">
        <v>2</v>
      </c>
      <c r="F82" s="27">
        <v>36</v>
      </c>
      <c r="G82" s="39">
        <v>110</v>
      </c>
      <c r="H82" s="48">
        <v>1</v>
      </c>
    </row>
    <row r="83" spans="1:8" s="52" customFormat="1" x14ac:dyDescent="0.2">
      <c r="A83" s="27" t="s">
        <v>78</v>
      </c>
      <c r="B83" s="39">
        <v>202</v>
      </c>
      <c r="C83" s="48">
        <v>35</v>
      </c>
      <c r="D83" s="48">
        <v>0</v>
      </c>
      <c r="E83" s="48">
        <v>3</v>
      </c>
      <c r="F83" s="27">
        <v>25</v>
      </c>
      <c r="G83" s="39">
        <v>104</v>
      </c>
      <c r="H83" s="48">
        <v>1</v>
      </c>
    </row>
    <row r="84" spans="1:8" s="52" customFormat="1" x14ac:dyDescent="0.2">
      <c r="A84" s="27" t="s">
        <v>79</v>
      </c>
      <c r="B84" s="39">
        <v>78</v>
      </c>
      <c r="C84" s="48">
        <v>23</v>
      </c>
      <c r="D84" s="48">
        <v>1</v>
      </c>
      <c r="E84" s="48">
        <v>0</v>
      </c>
      <c r="F84" s="27">
        <v>15</v>
      </c>
      <c r="G84" s="39">
        <v>139</v>
      </c>
      <c r="H84" s="48">
        <v>0</v>
      </c>
    </row>
    <row r="85" spans="1:8" s="52" customFormat="1" x14ac:dyDescent="0.2">
      <c r="A85" s="27" t="s">
        <v>80</v>
      </c>
      <c r="B85" s="39">
        <v>100</v>
      </c>
      <c r="C85" s="48">
        <v>22</v>
      </c>
      <c r="D85" s="48">
        <v>0</v>
      </c>
      <c r="E85" s="48">
        <v>11</v>
      </c>
      <c r="F85" s="27">
        <v>7</v>
      </c>
      <c r="G85" s="39">
        <v>70</v>
      </c>
      <c r="H85" s="48">
        <v>0</v>
      </c>
    </row>
    <row r="86" spans="1:8" s="52" customFormat="1" x14ac:dyDescent="0.2">
      <c r="A86" s="36" t="s">
        <v>81</v>
      </c>
      <c r="B86" s="39">
        <v>358</v>
      </c>
      <c r="C86" s="50">
        <v>106</v>
      </c>
      <c r="D86" s="50">
        <v>0</v>
      </c>
      <c r="E86" s="50">
        <v>40</v>
      </c>
      <c r="F86" s="36">
        <v>97</v>
      </c>
      <c r="G86" s="39">
        <v>598</v>
      </c>
      <c r="H86" s="50">
        <v>3</v>
      </c>
    </row>
    <row r="87" spans="1:8" s="52" customFormat="1" x14ac:dyDescent="0.2">
      <c r="A87" s="41" t="s">
        <v>82</v>
      </c>
      <c r="B87" s="37">
        <v>4222</v>
      </c>
      <c r="C87" s="47">
        <v>723</v>
      </c>
      <c r="D87" s="47">
        <v>47</v>
      </c>
      <c r="E87" s="47">
        <v>124</v>
      </c>
      <c r="F87" s="41">
        <v>555</v>
      </c>
      <c r="G87" s="37">
        <v>4511</v>
      </c>
      <c r="H87" s="47">
        <v>32</v>
      </c>
    </row>
    <row r="88" spans="1:8" s="52" customFormat="1" x14ac:dyDescent="0.2">
      <c r="A88" s="27" t="s">
        <v>83</v>
      </c>
      <c r="B88" s="39">
        <v>129</v>
      </c>
      <c r="C88" s="48">
        <v>20</v>
      </c>
      <c r="D88" s="48">
        <v>0</v>
      </c>
      <c r="E88" s="48">
        <v>10</v>
      </c>
      <c r="F88" s="27">
        <v>31</v>
      </c>
      <c r="G88" s="39">
        <v>225</v>
      </c>
      <c r="H88" s="48">
        <v>1</v>
      </c>
    </row>
    <row r="89" spans="1:8" s="52" customFormat="1" x14ac:dyDescent="0.2">
      <c r="A89" s="27" t="s">
        <v>84</v>
      </c>
      <c r="B89" s="39">
        <v>217</v>
      </c>
      <c r="C89" s="48">
        <v>28</v>
      </c>
      <c r="D89" s="48">
        <v>3</v>
      </c>
      <c r="E89" s="48">
        <v>9</v>
      </c>
      <c r="F89" s="27">
        <v>18</v>
      </c>
      <c r="G89" s="39">
        <v>175</v>
      </c>
      <c r="H89" s="48">
        <v>6</v>
      </c>
    </row>
    <row r="90" spans="1:8" s="52" customFormat="1" x14ac:dyDescent="0.2">
      <c r="A90" s="27" t="s">
        <v>85</v>
      </c>
      <c r="B90" s="39">
        <v>198</v>
      </c>
      <c r="C90" s="48">
        <v>40</v>
      </c>
      <c r="D90" s="48">
        <v>0</v>
      </c>
      <c r="E90" s="48">
        <v>8</v>
      </c>
      <c r="F90" s="27">
        <v>32</v>
      </c>
      <c r="G90" s="39">
        <v>165</v>
      </c>
      <c r="H90" s="48">
        <v>4</v>
      </c>
    </row>
    <row r="91" spans="1:8" s="52" customFormat="1" x14ac:dyDescent="0.2">
      <c r="A91" s="27" t="s">
        <v>86</v>
      </c>
      <c r="B91" s="39">
        <v>63</v>
      </c>
      <c r="C91" s="48">
        <v>10</v>
      </c>
      <c r="D91" s="48">
        <v>0</v>
      </c>
      <c r="E91" s="48">
        <v>0</v>
      </c>
      <c r="F91" s="27">
        <v>8</v>
      </c>
      <c r="G91" s="39">
        <v>67</v>
      </c>
      <c r="H91" s="48">
        <v>0</v>
      </c>
    </row>
    <row r="92" spans="1:8" s="52" customFormat="1" x14ac:dyDescent="0.2">
      <c r="A92" s="27" t="s">
        <v>87</v>
      </c>
      <c r="B92" s="39">
        <v>259</v>
      </c>
      <c r="C92" s="48">
        <v>33</v>
      </c>
      <c r="D92" s="48">
        <v>6</v>
      </c>
      <c r="E92" s="48">
        <v>5</v>
      </c>
      <c r="F92" s="27">
        <v>15</v>
      </c>
      <c r="G92" s="39">
        <v>162</v>
      </c>
      <c r="H92" s="48">
        <v>2</v>
      </c>
    </row>
    <row r="93" spans="1:8" s="52" customFormat="1" ht="12" customHeight="1" x14ac:dyDescent="0.2">
      <c r="A93" s="27" t="s">
        <v>88</v>
      </c>
      <c r="B93" s="39">
        <v>538</v>
      </c>
      <c r="C93" s="48">
        <v>83</v>
      </c>
      <c r="D93" s="48">
        <v>7</v>
      </c>
      <c r="E93" s="48">
        <v>25</v>
      </c>
      <c r="F93" s="27">
        <v>87</v>
      </c>
      <c r="G93" s="39">
        <v>338</v>
      </c>
      <c r="H93" s="48">
        <v>6</v>
      </c>
    </row>
    <row r="94" spans="1:8" s="52" customFormat="1" ht="12.75" customHeight="1" x14ac:dyDescent="0.2">
      <c r="A94" s="27" t="s">
        <v>89</v>
      </c>
      <c r="B94" s="39">
        <v>618</v>
      </c>
      <c r="C94" s="48">
        <v>139</v>
      </c>
      <c r="D94" s="48">
        <v>8</v>
      </c>
      <c r="E94" s="48">
        <v>26</v>
      </c>
      <c r="F94" s="27">
        <v>76</v>
      </c>
      <c r="G94" s="39">
        <v>1077</v>
      </c>
      <c r="H94" s="48">
        <v>2</v>
      </c>
    </row>
    <row r="95" spans="1:8" s="52" customFormat="1" x14ac:dyDescent="0.2">
      <c r="A95" s="27" t="s">
        <v>90</v>
      </c>
      <c r="B95" s="39">
        <v>445</v>
      </c>
      <c r="C95" s="48">
        <v>58</v>
      </c>
      <c r="D95" s="48">
        <v>1</v>
      </c>
      <c r="E95" s="48">
        <v>6</v>
      </c>
      <c r="F95" s="27">
        <v>107</v>
      </c>
      <c r="G95" s="39">
        <v>243</v>
      </c>
      <c r="H95" s="48">
        <v>4</v>
      </c>
    </row>
    <row r="96" spans="1:8" s="52" customFormat="1" x14ac:dyDescent="0.2">
      <c r="A96" s="27" t="s">
        <v>91</v>
      </c>
      <c r="B96" s="39">
        <v>158</v>
      </c>
      <c r="C96" s="48">
        <v>40</v>
      </c>
      <c r="D96" s="48">
        <v>3</v>
      </c>
      <c r="E96" s="48">
        <v>2</v>
      </c>
      <c r="F96" s="27">
        <v>24</v>
      </c>
      <c r="G96" s="39">
        <v>209</v>
      </c>
      <c r="H96" s="48">
        <v>3</v>
      </c>
    </row>
    <row r="97" spans="1:8" s="52" customFormat="1" x14ac:dyDescent="0.2">
      <c r="A97" s="27" t="s">
        <v>92</v>
      </c>
      <c r="B97" s="39">
        <v>371</v>
      </c>
      <c r="C97" s="48">
        <v>105</v>
      </c>
      <c r="D97" s="48">
        <v>0</v>
      </c>
      <c r="E97" s="48">
        <v>10</v>
      </c>
      <c r="F97" s="27">
        <v>42</v>
      </c>
      <c r="G97" s="39">
        <v>1151</v>
      </c>
      <c r="H97" s="48">
        <v>3</v>
      </c>
    </row>
    <row r="98" spans="1:8" s="52" customFormat="1" x14ac:dyDescent="0.2">
      <c r="A98" s="36" t="s">
        <v>93</v>
      </c>
      <c r="B98" s="45">
        <v>1226</v>
      </c>
      <c r="C98" s="50">
        <v>167</v>
      </c>
      <c r="D98" s="50">
        <v>19</v>
      </c>
      <c r="E98" s="50">
        <v>23</v>
      </c>
      <c r="F98" s="36">
        <v>115</v>
      </c>
      <c r="G98" s="45">
        <v>699</v>
      </c>
      <c r="H98" s="50">
        <v>1</v>
      </c>
    </row>
    <row r="99" spans="1:8" x14ac:dyDescent="0.2">
      <c r="A99" s="9" t="s">
        <v>127</v>
      </c>
      <c r="B99" s="51"/>
      <c r="C99" s="51"/>
      <c r="D99" s="51"/>
      <c r="E99" s="51"/>
      <c r="F99" s="51"/>
      <c r="G99" s="51"/>
      <c r="H99" s="51"/>
    </row>
    <row r="100" spans="1:8" x14ac:dyDescent="0.2">
      <c r="A100" s="6" t="s">
        <v>133</v>
      </c>
      <c r="B100" s="52"/>
      <c r="C100" s="52"/>
      <c r="D100" s="52"/>
      <c r="E100" s="52"/>
      <c r="F100" s="52"/>
      <c r="G100" s="52"/>
      <c r="H100" s="63"/>
    </row>
    <row r="101" spans="1:8" x14ac:dyDescent="0.2">
      <c r="A101" s="6" t="s">
        <v>134</v>
      </c>
      <c r="B101" s="52"/>
      <c r="C101" s="52"/>
      <c r="D101" s="52"/>
      <c r="E101" s="52"/>
      <c r="F101" s="52"/>
      <c r="G101" s="52"/>
      <c r="H101" s="52"/>
    </row>
    <row r="102" spans="1:8" x14ac:dyDescent="0.2">
      <c r="A102" s="6" t="s">
        <v>332</v>
      </c>
      <c r="B102" s="52"/>
      <c r="C102" s="52"/>
      <c r="D102" s="52"/>
      <c r="E102" s="52"/>
      <c r="F102" s="52"/>
      <c r="G102" s="52"/>
      <c r="H102" s="52"/>
    </row>
    <row r="103" spans="1:8" s="53" customFormat="1" x14ac:dyDescent="0.2">
      <c r="A103" s="9" t="s">
        <v>333</v>
      </c>
      <c r="B103" s="52"/>
      <c r="C103" s="52"/>
      <c r="D103" s="52"/>
      <c r="E103" s="52"/>
      <c r="F103" s="52"/>
      <c r="G103" s="52"/>
      <c r="H103" s="52"/>
    </row>
    <row r="104" spans="1:8" x14ac:dyDescent="0.2">
      <c r="A104" s="6" t="s">
        <v>135</v>
      </c>
      <c r="B104" s="52"/>
      <c r="C104" s="52"/>
      <c r="D104" s="52"/>
      <c r="E104" s="52"/>
      <c r="F104" s="52"/>
      <c r="G104" s="52"/>
      <c r="H104" s="52"/>
    </row>
    <row r="105" spans="1:8" x14ac:dyDescent="0.2">
      <c r="A105" s="9" t="s">
        <v>128</v>
      </c>
      <c r="B105" s="52"/>
      <c r="C105" s="52"/>
      <c r="D105" s="52"/>
      <c r="E105" s="52"/>
      <c r="F105" s="52"/>
      <c r="G105" s="52"/>
      <c r="H105" s="52"/>
    </row>
    <row r="106" spans="1:8" x14ac:dyDescent="0.2">
      <c r="A106" s="9" t="s">
        <v>334</v>
      </c>
      <c r="B106" s="52"/>
      <c r="C106" s="52"/>
      <c r="D106" s="52"/>
      <c r="E106" s="52"/>
      <c r="F106" s="52"/>
      <c r="G106" s="52"/>
      <c r="H106" s="52"/>
    </row>
    <row r="107" spans="1:8" x14ac:dyDescent="0.2">
      <c r="A107" s="9" t="s">
        <v>129</v>
      </c>
      <c r="B107" s="52"/>
      <c r="C107" s="52"/>
      <c r="D107" s="52"/>
      <c r="E107" s="52"/>
      <c r="F107" s="52"/>
      <c r="G107" s="52"/>
      <c r="H107" s="52"/>
    </row>
    <row r="108" spans="1:8" x14ac:dyDescent="0.2">
      <c r="A108" s="6" t="s">
        <v>136</v>
      </c>
      <c r="B108" s="52"/>
      <c r="C108" s="52"/>
      <c r="D108" s="52"/>
      <c r="E108" s="52"/>
      <c r="F108" s="52"/>
      <c r="G108" s="52"/>
      <c r="H108" s="52"/>
    </row>
    <row r="109" spans="1:8" x14ac:dyDescent="0.2">
      <c r="A109" s="9" t="s">
        <v>130</v>
      </c>
      <c r="B109" s="52"/>
      <c r="C109" s="52"/>
      <c r="D109" s="52"/>
      <c r="E109" s="52"/>
      <c r="F109" s="52"/>
      <c r="G109" s="52"/>
      <c r="H109" s="52"/>
    </row>
    <row r="110" spans="1:8" x14ac:dyDescent="0.2">
      <c r="A110" s="9" t="s">
        <v>131</v>
      </c>
      <c r="B110" s="52"/>
      <c r="C110" s="52"/>
      <c r="D110" s="52"/>
      <c r="E110" s="52"/>
      <c r="F110" s="52"/>
      <c r="G110" s="52"/>
      <c r="H110" s="52"/>
    </row>
    <row r="111" spans="1:8" x14ac:dyDescent="0.2">
      <c r="A111" s="6" t="s">
        <v>137</v>
      </c>
      <c r="B111" s="52"/>
      <c r="C111" s="52"/>
      <c r="D111" s="52"/>
      <c r="E111" s="52"/>
      <c r="F111" s="52"/>
      <c r="G111" s="52"/>
      <c r="H111" s="52"/>
    </row>
    <row r="112" spans="1:8" x14ac:dyDescent="0.2">
      <c r="A112" s="9" t="s">
        <v>132</v>
      </c>
      <c r="B112" s="52"/>
      <c r="C112" s="52"/>
      <c r="D112" s="52"/>
      <c r="E112" s="52"/>
      <c r="F112" s="52"/>
      <c r="G112" s="52"/>
      <c r="H112" s="55">
        <v>15</v>
      </c>
    </row>
    <row r="113" spans="1:8" x14ac:dyDescent="0.2">
      <c r="A113" s="9"/>
      <c r="B113" s="52"/>
      <c r="C113" s="52"/>
      <c r="D113" s="52"/>
      <c r="E113" s="52"/>
      <c r="F113" s="52"/>
      <c r="G113" s="52"/>
      <c r="H113" s="52"/>
    </row>
    <row r="114" spans="1:8" x14ac:dyDescent="0.2">
      <c r="A114" s="9"/>
      <c r="B114" s="52"/>
      <c r="C114" s="52"/>
      <c r="E114" s="52"/>
      <c r="F114" s="52"/>
      <c r="G114" s="52"/>
      <c r="H114" s="52"/>
    </row>
    <row r="115" spans="1:8" x14ac:dyDescent="0.2">
      <c r="A115" s="6"/>
      <c r="B115" s="52"/>
      <c r="C115" s="52"/>
      <c r="D115" s="52"/>
      <c r="E115" s="52"/>
      <c r="F115" s="52"/>
      <c r="G115" s="52"/>
      <c r="H115" s="52"/>
    </row>
    <row r="116" spans="1:8" x14ac:dyDescent="0.2">
      <c r="A116" s="52"/>
      <c r="B116" s="52"/>
      <c r="C116" s="52"/>
      <c r="D116" s="52"/>
      <c r="E116" s="52"/>
      <c r="F116" s="52"/>
      <c r="G116" s="52"/>
      <c r="H116" s="52"/>
    </row>
    <row r="117" spans="1:8" x14ac:dyDescent="0.2">
      <c r="A117" s="52"/>
      <c r="B117" s="52"/>
      <c r="C117" s="52"/>
      <c r="D117" s="52"/>
      <c r="E117" s="52"/>
      <c r="F117" s="52"/>
      <c r="G117" s="52"/>
      <c r="H117" s="52"/>
    </row>
    <row r="118" spans="1:8" x14ac:dyDescent="0.2">
      <c r="A118" s="52"/>
      <c r="B118" s="52"/>
      <c r="C118" s="52"/>
      <c r="D118" s="52"/>
      <c r="E118" s="52"/>
      <c r="F118" s="52"/>
      <c r="G118" s="52"/>
      <c r="H118" s="52"/>
    </row>
    <row r="119" spans="1:8" x14ac:dyDescent="0.2">
      <c r="A119" s="52"/>
      <c r="B119" s="52"/>
      <c r="C119" s="52"/>
      <c r="D119" s="52"/>
      <c r="E119" s="52"/>
      <c r="F119" s="52"/>
      <c r="G119" s="52"/>
      <c r="H119" s="52"/>
    </row>
    <row r="120" spans="1:8" x14ac:dyDescent="0.2">
      <c r="A120" s="52"/>
      <c r="B120" s="52"/>
      <c r="C120" s="52"/>
      <c r="D120" s="52"/>
      <c r="E120" s="52"/>
      <c r="F120" s="52"/>
      <c r="G120" s="52"/>
      <c r="H120" s="52"/>
    </row>
    <row r="121" spans="1:8" x14ac:dyDescent="0.2">
      <c r="A121" s="52"/>
      <c r="B121" s="52"/>
      <c r="C121" s="52"/>
      <c r="D121" s="52"/>
      <c r="E121" s="52"/>
      <c r="F121" s="52"/>
      <c r="G121" s="52"/>
      <c r="H121" s="52"/>
    </row>
    <row r="122" spans="1:8" x14ac:dyDescent="0.2">
      <c r="A122" s="52"/>
      <c r="B122" s="52"/>
      <c r="C122" s="52"/>
      <c r="D122" s="52"/>
      <c r="E122" s="52"/>
      <c r="F122" s="52"/>
      <c r="G122" s="52"/>
      <c r="H122" s="52"/>
    </row>
    <row r="123" spans="1:8" x14ac:dyDescent="0.2">
      <c r="A123" s="52"/>
      <c r="B123" s="52"/>
      <c r="C123" s="52"/>
      <c r="D123" s="52"/>
      <c r="E123" s="52"/>
      <c r="F123" s="52"/>
      <c r="G123" s="52"/>
      <c r="H123" s="52"/>
    </row>
    <row r="124" spans="1:8" x14ac:dyDescent="0.2">
      <c r="A124" s="52"/>
      <c r="B124" s="52"/>
      <c r="C124" s="52"/>
      <c r="D124" s="52"/>
      <c r="E124" s="52"/>
      <c r="F124" s="52"/>
      <c r="G124" s="52"/>
      <c r="H124" s="52"/>
    </row>
    <row r="125" spans="1:8" x14ac:dyDescent="0.2">
      <c r="A125" s="52"/>
      <c r="B125" s="52"/>
      <c r="C125" s="52"/>
      <c r="D125" s="52"/>
      <c r="E125" s="52"/>
      <c r="F125" s="52"/>
      <c r="G125" s="52"/>
      <c r="H125" s="52"/>
    </row>
    <row r="126" spans="1:8" x14ac:dyDescent="0.2">
      <c r="A126" s="52"/>
      <c r="B126" s="52"/>
      <c r="C126" s="52"/>
      <c r="D126" s="52"/>
      <c r="E126" s="52"/>
      <c r="F126" s="52"/>
      <c r="G126" s="52"/>
      <c r="H126" s="52"/>
    </row>
    <row r="127" spans="1:8" x14ac:dyDescent="0.2">
      <c r="A127" s="52"/>
      <c r="B127" s="52"/>
      <c r="C127" s="52"/>
      <c r="D127" s="52"/>
      <c r="E127" s="52"/>
      <c r="F127" s="52"/>
      <c r="G127" s="52"/>
      <c r="H127" s="52"/>
    </row>
    <row r="128" spans="1:8" x14ac:dyDescent="0.2">
      <c r="A128" s="52"/>
      <c r="B128" s="52"/>
      <c r="C128" s="52"/>
      <c r="D128" s="52"/>
      <c r="E128" s="52"/>
      <c r="F128" s="52"/>
      <c r="G128" s="52"/>
      <c r="H128" s="52"/>
    </row>
    <row r="129" spans="1:8" x14ac:dyDescent="0.2">
      <c r="A129" s="52"/>
      <c r="B129" s="52"/>
      <c r="C129" s="52"/>
      <c r="D129" s="52"/>
      <c r="E129" s="52"/>
      <c r="F129" s="52"/>
      <c r="G129" s="52"/>
      <c r="H129" s="52"/>
    </row>
    <row r="130" spans="1:8" x14ac:dyDescent="0.2">
      <c r="A130" s="52"/>
      <c r="B130" s="52"/>
      <c r="C130" s="52"/>
      <c r="D130" s="52"/>
      <c r="E130" s="52"/>
      <c r="F130" s="52"/>
      <c r="G130" s="52"/>
      <c r="H130" s="52"/>
    </row>
    <row r="131" spans="1:8" x14ac:dyDescent="0.2">
      <c r="A131" s="52"/>
      <c r="B131" s="52"/>
      <c r="C131" s="52"/>
      <c r="D131" s="52"/>
      <c r="E131" s="52"/>
      <c r="F131" s="52"/>
      <c r="G131" s="52"/>
      <c r="H131" s="52"/>
    </row>
    <row r="132" spans="1:8" x14ac:dyDescent="0.2">
      <c r="A132" s="52"/>
      <c r="B132" s="52"/>
      <c r="C132" s="52"/>
      <c r="D132" s="52"/>
      <c r="E132" s="52"/>
      <c r="F132" s="52"/>
      <c r="G132" s="52"/>
      <c r="H132" s="52"/>
    </row>
    <row r="133" spans="1:8" x14ac:dyDescent="0.2">
      <c r="A133" s="52"/>
      <c r="B133" s="52"/>
      <c r="C133" s="52"/>
      <c r="D133" s="52"/>
      <c r="E133" s="52"/>
      <c r="F133" s="52"/>
      <c r="G133" s="52"/>
      <c r="H133" s="52"/>
    </row>
    <row r="134" spans="1:8" x14ac:dyDescent="0.2">
      <c r="A134" s="52"/>
      <c r="B134" s="52"/>
      <c r="C134" s="52"/>
      <c r="D134" s="52"/>
      <c r="E134" s="52"/>
      <c r="F134" s="52"/>
      <c r="G134" s="52"/>
      <c r="H134" s="52"/>
    </row>
    <row r="135" spans="1:8" x14ac:dyDescent="0.2">
      <c r="A135" s="52"/>
      <c r="B135" s="52"/>
      <c r="C135" s="52"/>
      <c r="D135" s="52"/>
      <c r="E135" s="52"/>
      <c r="F135" s="52"/>
      <c r="G135" s="52"/>
      <c r="H135" s="52"/>
    </row>
    <row r="136" spans="1:8" x14ac:dyDescent="0.2">
      <c r="A136" s="52"/>
      <c r="B136" s="52"/>
      <c r="C136" s="52"/>
      <c r="D136" s="52"/>
      <c r="E136" s="52"/>
      <c r="F136" s="52"/>
      <c r="G136" s="52"/>
      <c r="H136" s="52"/>
    </row>
    <row r="137" spans="1:8" x14ac:dyDescent="0.2">
      <c r="A137" s="52"/>
      <c r="B137" s="52"/>
      <c r="C137" s="52"/>
      <c r="D137" s="52"/>
      <c r="E137" s="52"/>
      <c r="F137" s="52"/>
      <c r="G137" s="52"/>
      <c r="H137" s="52"/>
    </row>
    <row r="138" spans="1:8" x14ac:dyDescent="0.2">
      <c r="A138" s="52"/>
      <c r="B138" s="52"/>
      <c r="C138" s="52"/>
      <c r="D138" s="52"/>
      <c r="E138" s="52"/>
      <c r="F138" s="52"/>
      <c r="G138" s="52"/>
      <c r="H138" s="52"/>
    </row>
    <row r="139" spans="1:8" x14ac:dyDescent="0.2">
      <c r="A139" s="52"/>
      <c r="B139" s="52"/>
      <c r="C139" s="52"/>
      <c r="D139" s="52"/>
      <c r="E139" s="52"/>
      <c r="F139" s="52"/>
      <c r="G139" s="52"/>
      <c r="H139" s="52"/>
    </row>
    <row r="140" spans="1:8" x14ac:dyDescent="0.2">
      <c r="A140" s="52"/>
      <c r="B140" s="52"/>
      <c r="C140" s="52"/>
      <c r="D140" s="52"/>
      <c r="E140" s="52"/>
      <c r="F140" s="52"/>
      <c r="G140" s="52"/>
      <c r="H140" s="52"/>
    </row>
    <row r="141" spans="1:8" x14ac:dyDescent="0.2">
      <c r="A141" s="52"/>
      <c r="B141" s="52"/>
      <c r="C141" s="52"/>
      <c r="D141" s="52"/>
      <c r="E141" s="52"/>
      <c r="F141" s="52"/>
      <c r="G141" s="52"/>
      <c r="H141" s="52"/>
    </row>
    <row r="142" spans="1:8" x14ac:dyDescent="0.2">
      <c r="A142" s="52"/>
      <c r="B142" s="52"/>
      <c r="C142" s="52"/>
      <c r="D142" s="52"/>
      <c r="E142" s="52"/>
      <c r="F142" s="52"/>
      <c r="G142" s="52"/>
      <c r="H142" s="52"/>
    </row>
    <row r="143" spans="1:8" x14ac:dyDescent="0.2">
      <c r="A143" s="52"/>
      <c r="B143" s="52"/>
      <c r="C143" s="52"/>
      <c r="D143" s="52"/>
      <c r="E143" s="52"/>
      <c r="F143" s="52"/>
      <c r="G143" s="52"/>
      <c r="H143" s="52"/>
    </row>
    <row r="144" spans="1:8" x14ac:dyDescent="0.2">
      <c r="A144" s="52"/>
      <c r="B144" s="52"/>
      <c r="C144" s="52"/>
      <c r="D144" s="52"/>
      <c r="E144" s="52"/>
      <c r="F144" s="52"/>
      <c r="G144" s="52"/>
      <c r="H144" s="52"/>
    </row>
    <row r="145" spans="1:8" x14ac:dyDescent="0.2">
      <c r="A145" s="52"/>
      <c r="B145" s="52"/>
      <c r="C145" s="52"/>
      <c r="D145" s="52"/>
      <c r="E145" s="52"/>
      <c r="F145" s="52"/>
      <c r="G145" s="52"/>
      <c r="H145" s="52"/>
    </row>
    <row r="146" spans="1:8" x14ac:dyDescent="0.2">
      <c r="A146" s="52"/>
      <c r="B146" s="52"/>
      <c r="C146" s="52"/>
      <c r="D146" s="52"/>
      <c r="E146" s="52"/>
      <c r="F146" s="52"/>
      <c r="G146" s="52"/>
      <c r="H146" s="52"/>
    </row>
    <row r="147" spans="1:8" x14ac:dyDescent="0.2">
      <c r="A147" s="52"/>
      <c r="B147" s="52"/>
      <c r="C147" s="52"/>
      <c r="D147" s="52"/>
      <c r="E147" s="52"/>
      <c r="F147" s="52"/>
      <c r="G147" s="52"/>
      <c r="H147" s="52"/>
    </row>
    <row r="148" spans="1:8" x14ac:dyDescent="0.2">
      <c r="A148" s="52"/>
      <c r="B148" s="52"/>
      <c r="C148" s="52"/>
      <c r="D148" s="52"/>
      <c r="E148" s="52"/>
      <c r="F148" s="52"/>
      <c r="G148" s="52"/>
      <c r="H148" s="52"/>
    </row>
    <row r="149" spans="1:8" x14ac:dyDescent="0.2">
      <c r="A149" s="52"/>
      <c r="B149" s="52"/>
      <c r="C149" s="52"/>
      <c r="D149" s="52"/>
      <c r="E149" s="52"/>
      <c r="F149" s="52"/>
      <c r="G149" s="52"/>
      <c r="H149" s="52"/>
    </row>
    <row r="150" spans="1:8" x14ac:dyDescent="0.2">
      <c r="A150" s="52"/>
      <c r="B150" s="52"/>
      <c r="C150" s="52"/>
      <c r="D150" s="52"/>
      <c r="E150" s="52"/>
      <c r="F150" s="52"/>
      <c r="G150" s="52"/>
      <c r="H150" s="52"/>
    </row>
    <row r="151" spans="1:8" x14ac:dyDescent="0.2">
      <c r="A151" s="52"/>
      <c r="B151" s="52"/>
      <c r="C151" s="52"/>
      <c r="D151" s="52"/>
      <c r="E151" s="52"/>
      <c r="F151" s="52"/>
      <c r="G151" s="52"/>
      <c r="H151" s="52"/>
    </row>
    <row r="152" spans="1:8" x14ac:dyDescent="0.2">
      <c r="A152" s="52"/>
      <c r="B152" s="52"/>
      <c r="C152" s="52"/>
      <c r="D152" s="52"/>
      <c r="E152" s="52"/>
      <c r="F152" s="52"/>
      <c r="G152" s="52"/>
      <c r="H152" s="52"/>
    </row>
    <row r="153" spans="1:8" x14ac:dyDescent="0.2">
      <c r="A153" s="52"/>
      <c r="B153" s="52"/>
      <c r="C153" s="52"/>
      <c r="D153" s="52"/>
      <c r="E153" s="52"/>
      <c r="F153" s="52"/>
      <c r="G153" s="52"/>
      <c r="H153" s="52"/>
    </row>
    <row r="154" spans="1:8" x14ac:dyDescent="0.2">
      <c r="A154" s="52"/>
      <c r="B154" s="52"/>
      <c r="C154" s="52"/>
      <c r="D154" s="52"/>
      <c r="E154" s="52"/>
      <c r="F154" s="52"/>
      <c r="G154" s="52"/>
      <c r="H154" s="52"/>
    </row>
    <row r="155" spans="1:8" x14ac:dyDescent="0.2">
      <c r="A155" s="52"/>
      <c r="B155" s="52"/>
      <c r="C155" s="52"/>
      <c r="D155" s="52"/>
      <c r="E155" s="52"/>
      <c r="F155" s="52"/>
      <c r="G155" s="52"/>
      <c r="H155" s="52"/>
    </row>
    <row r="156" spans="1:8" x14ac:dyDescent="0.2">
      <c r="A156" s="52"/>
      <c r="B156" s="52"/>
      <c r="C156" s="52"/>
      <c r="D156" s="52"/>
      <c r="E156" s="52"/>
      <c r="F156" s="52"/>
      <c r="G156" s="52"/>
      <c r="H156" s="52"/>
    </row>
    <row r="157" spans="1:8" x14ac:dyDescent="0.2">
      <c r="A157" s="52"/>
      <c r="B157" s="52"/>
      <c r="C157" s="52"/>
      <c r="D157" s="52"/>
      <c r="E157" s="52"/>
      <c r="F157" s="52"/>
      <c r="G157" s="52"/>
      <c r="H157" s="52"/>
    </row>
    <row r="158" spans="1:8" x14ac:dyDescent="0.2">
      <c r="A158" s="52"/>
      <c r="B158" s="52"/>
      <c r="C158" s="52"/>
      <c r="D158" s="52"/>
      <c r="E158" s="52"/>
      <c r="F158" s="52"/>
      <c r="G158" s="52"/>
      <c r="H158" s="52"/>
    </row>
    <row r="159" spans="1:8" x14ac:dyDescent="0.2">
      <c r="A159" s="52"/>
      <c r="B159" s="52"/>
      <c r="C159" s="52"/>
      <c r="D159" s="52"/>
      <c r="E159" s="52"/>
      <c r="F159" s="52"/>
      <c r="G159" s="52"/>
      <c r="H159" s="52"/>
    </row>
    <row r="160" spans="1:8" x14ac:dyDescent="0.2">
      <c r="A160" s="52"/>
      <c r="B160" s="52"/>
      <c r="C160" s="52"/>
      <c r="D160" s="52"/>
      <c r="E160" s="52"/>
      <c r="F160" s="52"/>
      <c r="G160" s="52"/>
      <c r="H160" s="52"/>
    </row>
    <row r="161" spans="1:8" x14ac:dyDescent="0.2">
      <c r="A161" s="52"/>
      <c r="B161" s="52"/>
      <c r="C161" s="52"/>
      <c r="D161" s="52"/>
      <c r="E161" s="52"/>
      <c r="F161" s="52"/>
      <c r="G161" s="52"/>
      <c r="H161" s="52"/>
    </row>
    <row r="162" spans="1:8" x14ac:dyDescent="0.2">
      <c r="A162" s="52"/>
      <c r="B162" s="52"/>
      <c r="C162" s="52"/>
      <c r="D162" s="52"/>
      <c r="E162" s="52"/>
      <c r="F162" s="52"/>
      <c r="G162" s="52"/>
      <c r="H162" s="52"/>
    </row>
    <row r="163" spans="1:8" x14ac:dyDescent="0.2">
      <c r="A163" s="52"/>
      <c r="B163" s="52"/>
      <c r="C163" s="52"/>
      <c r="D163" s="52"/>
      <c r="E163" s="52"/>
      <c r="F163" s="52"/>
      <c r="G163" s="52"/>
      <c r="H163" s="52"/>
    </row>
    <row r="164" spans="1:8" x14ac:dyDescent="0.2">
      <c r="A164" s="52"/>
      <c r="B164" s="52"/>
      <c r="C164" s="52"/>
      <c r="D164" s="52"/>
      <c r="E164" s="52"/>
      <c r="F164" s="52"/>
      <c r="G164" s="52"/>
      <c r="H164" s="52"/>
    </row>
    <row r="165" spans="1:8" x14ac:dyDescent="0.2">
      <c r="A165" s="52"/>
      <c r="B165" s="52"/>
      <c r="C165" s="52"/>
      <c r="D165" s="52"/>
      <c r="E165" s="52"/>
      <c r="F165" s="52"/>
      <c r="G165" s="52"/>
      <c r="H165" s="52"/>
    </row>
    <row r="166" spans="1:8" x14ac:dyDescent="0.2">
      <c r="A166" s="52"/>
      <c r="B166" s="52"/>
      <c r="C166" s="52"/>
      <c r="D166" s="52"/>
      <c r="E166" s="52"/>
      <c r="F166" s="52"/>
      <c r="G166" s="52"/>
      <c r="H166" s="52"/>
    </row>
    <row r="167" spans="1:8" x14ac:dyDescent="0.2">
      <c r="A167" s="52"/>
      <c r="B167" s="52"/>
      <c r="C167" s="52"/>
      <c r="D167" s="52"/>
      <c r="E167" s="52"/>
      <c r="F167" s="52"/>
      <c r="G167" s="52"/>
      <c r="H167" s="52"/>
    </row>
    <row r="168" spans="1:8" x14ac:dyDescent="0.2">
      <c r="A168" s="52"/>
      <c r="B168" s="52"/>
      <c r="C168" s="52"/>
      <c r="D168" s="52"/>
      <c r="E168" s="52"/>
      <c r="F168" s="52"/>
      <c r="G168" s="52"/>
      <c r="H168" s="52"/>
    </row>
    <row r="169" spans="1:8" x14ac:dyDescent="0.2">
      <c r="A169" s="52"/>
      <c r="B169" s="52"/>
      <c r="C169" s="52"/>
      <c r="D169" s="52"/>
      <c r="E169" s="52"/>
      <c r="F169" s="52"/>
      <c r="G169" s="52"/>
      <c r="H169" s="52"/>
    </row>
    <row r="170" spans="1:8" x14ac:dyDescent="0.2">
      <c r="A170" s="52"/>
      <c r="B170" s="52"/>
      <c r="C170" s="52"/>
      <c r="D170" s="52"/>
      <c r="E170" s="52"/>
      <c r="F170" s="52"/>
      <c r="G170" s="52"/>
      <c r="H170" s="52"/>
    </row>
    <row r="171" spans="1:8" x14ac:dyDescent="0.2">
      <c r="A171" s="52"/>
      <c r="B171" s="52"/>
      <c r="C171" s="52"/>
      <c r="D171" s="52"/>
      <c r="E171" s="52"/>
      <c r="F171" s="52"/>
      <c r="G171" s="52"/>
      <c r="H171" s="52"/>
    </row>
    <row r="172" spans="1:8" x14ac:dyDescent="0.2">
      <c r="A172" s="52"/>
      <c r="B172" s="52"/>
      <c r="C172" s="52"/>
      <c r="D172" s="52"/>
      <c r="E172" s="52"/>
      <c r="F172" s="52"/>
      <c r="G172" s="52"/>
      <c r="H172" s="52"/>
    </row>
    <row r="173" spans="1:8" x14ac:dyDescent="0.2">
      <c r="A173" s="52"/>
      <c r="B173" s="52"/>
      <c r="C173" s="52"/>
      <c r="D173" s="52"/>
      <c r="E173" s="52"/>
      <c r="F173" s="52"/>
      <c r="G173" s="52"/>
      <c r="H173" s="52"/>
    </row>
    <row r="174" spans="1:8" x14ac:dyDescent="0.2">
      <c r="A174" s="52"/>
      <c r="B174" s="52"/>
      <c r="C174" s="52"/>
      <c r="D174" s="52"/>
      <c r="E174" s="52"/>
      <c r="F174" s="52"/>
      <c r="G174" s="52"/>
      <c r="H174" s="52"/>
    </row>
    <row r="175" spans="1:8" x14ac:dyDescent="0.2">
      <c r="A175" s="52"/>
      <c r="B175" s="52"/>
      <c r="C175" s="52"/>
      <c r="D175" s="52"/>
      <c r="E175" s="52"/>
      <c r="F175" s="52"/>
      <c r="G175" s="52"/>
      <c r="H175" s="52"/>
    </row>
    <row r="176" spans="1:8" x14ac:dyDescent="0.2">
      <c r="A176" s="52"/>
      <c r="B176" s="52"/>
      <c r="C176" s="52"/>
      <c r="D176" s="52"/>
      <c r="E176" s="52"/>
      <c r="F176" s="52"/>
      <c r="G176" s="52"/>
      <c r="H176" s="52"/>
    </row>
    <row r="177" spans="1:8" x14ac:dyDescent="0.2">
      <c r="A177" s="52"/>
      <c r="B177" s="52"/>
      <c r="C177" s="52"/>
      <c r="D177" s="52"/>
      <c r="E177" s="52"/>
      <c r="F177" s="52"/>
      <c r="G177" s="52"/>
      <c r="H177" s="52"/>
    </row>
    <row r="178" spans="1:8" x14ac:dyDescent="0.2">
      <c r="A178" s="52"/>
      <c r="B178" s="52"/>
      <c r="C178" s="52"/>
      <c r="D178" s="52"/>
      <c r="E178" s="52"/>
      <c r="F178" s="52"/>
      <c r="G178" s="52"/>
      <c r="H178" s="52"/>
    </row>
    <row r="179" spans="1:8" x14ac:dyDescent="0.2">
      <c r="A179" s="52"/>
      <c r="B179" s="52"/>
      <c r="C179" s="52"/>
      <c r="D179" s="52"/>
      <c r="E179" s="52"/>
      <c r="F179" s="52"/>
      <c r="G179" s="52"/>
      <c r="H179" s="52"/>
    </row>
    <row r="180" spans="1:8" x14ac:dyDescent="0.2">
      <c r="A180" s="52"/>
      <c r="B180" s="52"/>
      <c r="C180" s="52"/>
      <c r="D180" s="52"/>
      <c r="E180" s="52"/>
      <c r="F180" s="52"/>
      <c r="G180" s="52"/>
      <c r="H180" s="52"/>
    </row>
    <row r="181" spans="1:8" x14ac:dyDescent="0.2">
      <c r="A181" s="52"/>
      <c r="B181" s="52"/>
      <c r="C181" s="52"/>
      <c r="D181" s="52"/>
      <c r="E181" s="52"/>
      <c r="F181" s="52"/>
      <c r="G181" s="52"/>
      <c r="H181" s="52"/>
    </row>
    <row r="182" spans="1:8" x14ac:dyDescent="0.2">
      <c r="A182" s="52"/>
      <c r="B182" s="52"/>
      <c r="C182" s="52"/>
      <c r="D182" s="52"/>
      <c r="E182" s="52"/>
      <c r="F182" s="52"/>
      <c r="G182" s="52"/>
      <c r="H182" s="52"/>
    </row>
    <row r="183" spans="1:8" x14ac:dyDescent="0.2">
      <c r="A183" s="52"/>
      <c r="B183" s="52"/>
      <c r="C183" s="52"/>
      <c r="D183" s="52"/>
      <c r="E183" s="52"/>
      <c r="F183" s="52"/>
      <c r="G183" s="52"/>
      <c r="H183" s="52"/>
    </row>
    <row r="184" spans="1:8" x14ac:dyDescent="0.2">
      <c r="A184" s="52"/>
      <c r="B184" s="52"/>
      <c r="C184" s="52"/>
      <c r="D184" s="52"/>
      <c r="E184" s="52"/>
      <c r="F184" s="52"/>
      <c r="G184" s="52"/>
      <c r="H184" s="52"/>
    </row>
    <row r="185" spans="1:8" x14ac:dyDescent="0.2">
      <c r="A185" s="52"/>
      <c r="B185" s="52"/>
      <c r="C185" s="52"/>
      <c r="D185" s="52"/>
      <c r="E185" s="52"/>
      <c r="F185" s="52"/>
      <c r="G185" s="52"/>
      <c r="H185" s="52"/>
    </row>
    <row r="186" spans="1:8" x14ac:dyDescent="0.2">
      <c r="A186" s="52"/>
      <c r="B186" s="52"/>
      <c r="C186" s="52"/>
      <c r="D186" s="52"/>
      <c r="E186" s="52"/>
      <c r="F186" s="52"/>
      <c r="G186" s="52"/>
      <c r="H186" s="52"/>
    </row>
    <row r="187" spans="1:8" x14ac:dyDescent="0.2">
      <c r="A187" s="52"/>
      <c r="B187" s="52"/>
      <c r="C187" s="52"/>
      <c r="D187" s="52"/>
      <c r="E187" s="52"/>
      <c r="F187" s="52"/>
      <c r="G187" s="52"/>
      <c r="H187" s="52"/>
    </row>
    <row r="188" spans="1:8" x14ac:dyDescent="0.2">
      <c r="A188" s="52"/>
      <c r="B188" s="52"/>
      <c r="C188" s="52"/>
      <c r="D188" s="52"/>
      <c r="E188" s="52"/>
      <c r="F188" s="52"/>
      <c r="G188" s="52"/>
      <c r="H188" s="52"/>
    </row>
    <row r="189" spans="1:8" x14ac:dyDescent="0.2">
      <c r="A189" s="52"/>
      <c r="B189" s="52"/>
      <c r="C189" s="52"/>
      <c r="D189" s="52"/>
      <c r="E189" s="52"/>
      <c r="F189" s="52"/>
      <c r="G189" s="52"/>
      <c r="H189" s="52"/>
    </row>
    <row r="190" spans="1:8" x14ac:dyDescent="0.2">
      <c r="A190" s="52"/>
      <c r="B190" s="52"/>
      <c r="C190" s="52"/>
      <c r="D190" s="52"/>
      <c r="E190" s="52"/>
      <c r="F190" s="52"/>
      <c r="G190" s="52"/>
      <c r="H190" s="52"/>
    </row>
    <row r="191" spans="1:8" x14ac:dyDescent="0.2">
      <c r="A191" s="52"/>
      <c r="B191" s="52"/>
      <c r="C191" s="52"/>
      <c r="D191" s="52"/>
      <c r="E191" s="52"/>
      <c r="F191" s="52"/>
      <c r="G191" s="52"/>
      <c r="H191" s="52"/>
    </row>
    <row r="192" spans="1:8" x14ac:dyDescent="0.2">
      <c r="A192" s="52"/>
      <c r="B192" s="52"/>
      <c r="C192" s="52"/>
      <c r="D192" s="52"/>
      <c r="E192" s="52"/>
      <c r="F192" s="52"/>
      <c r="G192" s="52"/>
      <c r="H192" s="52"/>
    </row>
    <row r="193" spans="1:8" x14ac:dyDescent="0.2">
      <c r="A193" s="52"/>
      <c r="B193" s="52"/>
      <c r="C193" s="52"/>
      <c r="D193" s="52"/>
      <c r="E193" s="52"/>
      <c r="F193" s="52"/>
      <c r="G193" s="52"/>
      <c r="H193" s="52"/>
    </row>
    <row r="194" spans="1:8" x14ac:dyDescent="0.2">
      <c r="A194" s="52"/>
      <c r="B194" s="52"/>
      <c r="C194" s="52"/>
      <c r="D194" s="52"/>
      <c r="E194" s="52"/>
      <c r="F194" s="52"/>
      <c r="G194" s="52"/>
      <c r="H194" s="52"/>
    </row>
    <row r="195" spans="1:8" x14ac:dyDescent="0.2">
      <c r="A195" s="52"/>
      <c r="B195" s="52"/>
      <c r="C195" s="52"/>
      <c r="D195" s="52"/>
      <c r="E195" s="52"/>
      <c r="F195" s="52"/>
      <c r="G195" s="52"/>
      <c r="H195" s="52"/>
    </row>
    <row r="196" spans="1:8" x14ac:dyDescent="0.2">
      <c r="A196" s="52"/>
      <c r="B196" s="52"/>
      <c r="C196" s="52"/>
      <c r="D196" s="52"/>
      <c r="E196" s="52"/>
      <c r="F196" s="52"/>
      <c r="G196" s="52"/>
      <c r="H196" s="52"/>
    </row>
    <row r="197" spans="1:8" x14ac:dyDescent="0.2">
      <c r="A197" s="52"/>
      <c r="B197" s="52"/>
      <c r="C197" s="52"/>
      <c r="D197" s="52"/>
      <c r="E197" s="52"/>
      <c r="F197" s="52"/>
      <c r="G197" s="52"/>
      <c r="H197" s="52"/>
    </row>
    <row r="198" spans="1:8" x14ac:dyDescent="0.2">
      <c r="A198" s="52"/>
      <c r="B198" s="52"/>
      <c r="C198" s="52"/>
      <c r="D198" s="52"/>
      <c r="E198" s="52"/>
      <c r="F198" s="52"/>
      <c r="G198" s="52"/>
      <c r="H198" s="52"/>
    </row>
    <row r="199" spans="1:8" x14ac:dyDescent="0.2">
      <c r="A199" s="52"/>
      <c r="B199" s="52"/>
      <c r="C199" s="52"/>
      <c r="D199" s="52"/>
      <c r="E199" s="52"/>
      <c r="F199" s="52"/>
      <c r="G199" s="52"/>
      <c r="H199" s="52"/>
    </row>
    <row r="200" spans="1:8" x14ac:dyDescent="0.2">
      <c r="A200" s="52"/>
      <c r="B200" s="52"/>
      <c r="C200" s="52"/>
      <c r="D200" s="52"/>
      <c r="E200" s="52"/>
      <c r="F200" s="52"/>
      <c r="G200" s="52"/>
      <c r="H200" s="52"/>
    </row>
    <row r="201" spans="1:8" x14ac:dyDescent="0.2">
      <c r="A201" s="52"/>
      <c r="B201" s="52"/>
      <c r="C201" s="52"/>
      <c r="D201" s="52"/>
      <c r="E201" s="52"/>
      <c r="F201" s="52"/>
      <c r="G201" s="52"/>
      <c r="H201" s="52"/>
    </row>
    <row r="202" spans="1:8" x14ac:dyDescent="0.2">
      <c r="A202" s="52"/>
      <c r="B202" s="52"/>
      <c r="C202" s="52"/>
      <c r="D202" s="52"/>
      <c r="E202" s="52"/>
      <c r="F202" s="52"/>
      <c r="G202" s="52"/>
      <c r="H202" s="52"/>
    </row>
  </sheetData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4"/>
  <sheetViews>
    <sheetView workbookViewId="0">
      <selection activeCell="B59" sqref="B59:G98"/>
    </sheetView>
  </sheetViews>
  <sheetFormatPr defaultRowHeight="12.75" x14ac:dyDescent="0.2"/>
  <cols>
    <col min="1" max="1" width="20.140625" customWidth="1"/>
  </cols>
  <sheetData>
    <row r="1" spans="1:7" s="52" customFormat="1" ht="14.25" x14ac:dyDescent="0.2">
      <c r="A1" s="54" t="s">
        <v>230</v>
      </c>
    </row>
    <row r="2" spans="1:7" s="63" customFormat="1" ht="12.75" customHeight="1" x14ac:dyDescent="0.2">
      <c r="A2" s="31" t="s">
        <v>365</v>
      </c>
      <c r="B2" s="62"/>
      <c r="C2" s="62"/>
      <c r="D2" s="62"/>
      <c r="E2" s="62"/>
      <c r="F2" s="62"/>
      <c r="G2" s="62" t="s">
        <v>266</v>
      </c>
    </row>
    <row r="3" spans="1:7" s="55" customFormat="1" x14ac:dyDescent="0.2">
      <c r="A3" s="64"/>
      <c r="B3" s="99" t="s">
        <v>210</v>
      </c>
      <c r="C3" s="100" t="s">
        <v>211</v>
      </c>
      <c r="D3" s="99" t="s">
        <v>212</v>
      </c>
      <c r="E3" s="99" t="s">
        <v>213</v>
      </c>
      <c r="F3" s="99" t="s">
        <v>214</v>
      </c>
      <c r="G3" s="99" t="s">
        <v>215</v>
      </c>
    </row>
    <row r="4" spans="1:7" s="52" customFormat="1" x14ac:dyDescent="0.2">
      <c r="A4" s="32" t="s">
        <v>6</v>
      </c>
      <c r="B4" s="141">
        <v>350540</v>
      </c>
      <c r="C4" s="34">
        <v>68741</v>
      </c>
      <c r="D4" s="35">
        <v>19931</v>
      </c>
      <c r="E4" s="33">
        <v>3371</v>
      </c>
      <c r="F4" s="33">
        <v>1567</v>
      </c>
      <c r="G4" s="34">
        <v>61989</v>
      </c>
    </row>
    <row r="5" spans="1:7" s="52" customFormat="1" x14ac:dyDescent="0.2">
      <c r="A5" s="36" t="s">
        <v>7</v>
      </c>
      <c r="B5" s="37">
        <v>6218</v>
      </c>
      <c r="C5" s="38">
        <v>1159</v>
      </c>
      <c r="D5" s="38">
        <v>849</v>
      </c>
      <c r="E5" s="37">
        <v>31</v>
      </c>
      <c r="F5" s="37">
        <v>11</v>
      </c>
      <c r="G5" s="38">
        <v>482</v>
      </c>
    </row>
    <row r="6" spans="1:7" s="52" customFormat="1" x14ac:dyDescent="0.2">
      <c r="A6" s="27" t="s">
        <v>8</v>
      </c>
      <c r="B6" s="39">
        <v>335</v>
      </c>
      <c r="C6" s="40">
        <v>64</v>
      </c>
      <c r="D6" s="40">
        <v>55</v>
      </c>
      <c r="E6" s="39">
        <v>1</v>
      </c>
      <c r="F6" s="39">
        <v>0</v>
      </c>
      <c r="G6" s="40">
        <v>13</v>
      </c>
    </row>
    <row r="7" spans="1:7" s="52" customFormat="1" x14ac:dyDescent="0.2">
      <c r="A7" s="27" t="s">
        <v>9</v>
      </c>
      <c r="B7" s="39">
        <v>1091</v>
      </c>
      <c r="C7" s="40">
        <v>246</v>
      </c>
      <c r="D7" s="40">
        <v>162</v>
      </c>
      <c r="E7" s="39">
        <v>2</v>
      </c>
      <c r="F7" s="39">
        <v>1</v>
      </c>
      <c r="G7" s="40">
        <v>74</v>
      </c>
    </row>
    <row r="8" spans="1:7" s="52" customFormat="1" x14ac:dyDescent="0.2">
      <c r="A8" s="27" t="s">
        <v>10</v>
      </c>
      <c r="B8" s="39">
        <v>356</v>
      </c>
      <c r="C8" s="40">
        <v>84</v>
      </c>
      <c r="D8" s="40">
        <v>63</v>
      </c>
      <c r="E8" s="39">
        <v>2</v>
      </c>
      <c r="F8" s="39">
        <v>0</v>
      </c>
      <c r="G8" s="40">
        <v>10</v>
      </c>
    </row>
    <row r="9" spans="1:7" s="52" customFormat="1" x14ac:dyDescent="0.2">
      <c r="A9" s="27" t="s">
        <v>11</v>
      </c>
      <c r="B9" s="39">
        <v>533</v>
      </c>
      <c r="C9" s="40">
        <v>106</v>
      </c>
      <c r="D9" s="40">
        <v>67</v>
      </c>
      <c r="E9" s="39">
        <v>2</v>
      </c>
      <c r="F9" s="39">
        <v>1</v>
      </c>
      <c r="G9" s="40">
        <v>29</v>
      </c>
    </row>
    <row r="10" spans="1:7" s="52" customFormat="1" x14ac:dyDescent="0.2">
      <c r="A10" s="27" t="s">
        <v>12</v>
      </c>
      <c r="B10" s="39">
        <v>907</v>
      </c>
      <c r="C10" s="40">
        <v>200</v>
      </c>
      <c r="D10" s="40">
        <v>93</v>
      </c>
      <c r="E10" s="39">
        <v>8</v>
      </c>
      <c r="F10" s="39">
        <v>3</v>
      </c>
      <c r="G10" s="40">
        <v>54</v>
      </c>
    </row>
    <row r="11" spans="1:7" s="52" customFormat="1" x14ac:dyDescent="0.2">
      <c r="A11" s="27" t="s">
        <v>13</v>
      </c>
      <c r="B11" s="39">
        <v>1662</v>
      </c>
      <c r="C11" s="40">
        <v>211</v>
      </c>
      <c r="D11" s="40">
        <v>179</v>
      </c>
      <c r="E11" s="39">
        <v>5</v>
      </c>
      <c r="F11" s="39">
        <v>3</v>
      </c>
      <c r="G11" s="40">
        <v>213</v>
      </c>
    </row>
    <row r="12" spans="1:7" s="52" customFormat="1" x14ac:dyDescent="0.2">
      <c r="A12" s="27" t="s">
        <v>14</v>
      </c>
      <c r="B12" s="39">
        <v>689</v>
      </c>
      <c r="C12" s="40">
        <v>125</v>
      </c>
      <c r="D12" s="40">
        <v>88</v>
      </c>
      <c r="E12" s="39">
        <v>4</v>
      </c>
      <c r="F12" s="39">
        <v>0</v>
      </c>
      <c r="G12" s="40">
        <v>52</v>
      </c>
    </row>
    <row r="13" spans="1:7" s="52" customFormat="1" x14ac:dyDescent="0.2">
      <c r="A13" s="27" t="s">
        <v>15</v>
      </c>
      <c r="B13" s="39">
        <v>645</v>
      </c>
      <c r="C13" s="40">
        <v>123</v>
      </c>
      <c r="D13" s="40">
        <v>142</v>
      </c>
      <c r="E13" s="39">
        <v>7</v>
      </c>
      <c r="F13" s="39">
        <v>3</v>
      </c>
      <c r="G13" s="40">
        <v>37</v>
      </c>
    </row>
    <row r="14" spans="1:7" s="52" customFormat="1" x14ac:dyDescent="0.2">
      <c r="A14" s="41" t="s">
        <v>16</v>
      </c>
      <c r="B14" s="37">
        <v>18639</v>
      </c>
      <c r="C14" s="42">
        <v>4305</v>
      </c>
      <c r="D14" s="42">
        <v>2145</v>
      </c>
      <c r="E14" s="37">
        <v>126</v>
      </c>
      <c r="F14" s="37">
        <v>72</v>
      </c>
      <c r="G14" s="42">
        <v>2290</v>
      </c>
    </row>
    <row r="15" spans="1:7" s="52" customFormat="1" x14ac:dyDescent="0.2">
      <c r="A15" s="27" t="s">
        <v>17</v>
      </c>
      <c r="B15" s="39">
        <v>5153</v>
      </c>
      <c r="C15" s="40">
        <v>1230</v>
      </c>
      <c r="D15" s="40">
        <v>637</v>
      </c>
      <c r="E15" s="39">
        <v>34</v>
      </c>
      <c r="F15" s="39">
        <v>14</v>
      </c>
      <c r="G15" s="40">
        <v>760</v>
      </c>
    </row>
    <row r="16" spans="1:7" s="52" customFormat="1" x14ac:dyDescent="0.2">
      <c r="A16" s="27" t="s">
        <v>18</v>
      </c>
      <c r="B16" s="39">
        <v>3792</v>
      </c>
      <c r="C16" s="40">
        <v>793</v>
      </c>
      <c r="D16" s="40">
        <v>540</v>
      </c>
      <c r="E16" s="39">
        <v>22</v>
      </c>
      <c r="F16" s="39">
        <v>17</v>
      </c>
      <c r="G16" s="40">
        <v>452</v>
      </c>
    </row>
    <row r="17" spans="1:7" s="52" customFormat="1" x14ac:dyDescent="0.2">
      <c r="A17" s="27" t="s">
        <v>19</v>
      </c>
      <c r="B17" s="39">
        <v>1596</v>
      </c>
      <c r="C17" s="40">
        <v>397</v>
      </c>
      <c r="D17" s="40">
        <v>141</v>
      </c>
      <c r="E17" s="39">
        <v>13</v>
      </c>
      <c r="F17" s="39">
        <v>6</v>
      </c>
      <c r="G17" s="40">
        <v>161</v>
      </c>
    </row>
    <row r="18" spans="1:7" s="52" customFormat="1" x14ac:dyDescent="0.2">
      <c r="A18" s="27" t="s">
        <v>20</v>
      </c>
      <c r="B18" s="39">
        <v>1624</v>
      </c>
      <c r="C18" s="40">
        <v>411</v>
      </c>
      <c r="D18" s="40">
        <v>221</v>
      </c>
      <c r="E18" s="39">
        <v>5</v>
      </c>
      <c r="F18" s="39">
        <v>7</v>
      </c>
      <c r="G18" s="40">
        <v>125</v>
      </c>
    </row>
    <row r="19" spans="1:7" s="52" customFormat="1" x14ac:dyDescent="0.2">
      <c r="A19" s="27" t="s">
        <v>21</v>
      </c>
      <c r="B19" s="39">
        <v>2285</v>
      </c>
      <c r="C19" s="40">
        <v>535</v>
      </c>
      <c r="D19" s="40">
        <v>164</v>
      </c>
      <c r="E19" s="39">
        <v>13</v>
      </c>
      <c r="F19" s="39">
        <v>12</v>
      </c>
      <c r="G19" s="40">
        <v>324</v>
      </c>
    </row>
    <row r="20" spans="1:7" s="52" customFormat="1" x14ac:dyDescent="0.2">
      <c r="A20" s="27" t="s">
        <v>22</v>
      </c>
      <c r="B20" s="39">
        <v>2043</v>
      </c>
      <c r="C20" s="40">
        <v>411</v>
      </c>
      <c r="D20" s="40">
        <v>116</v>
      </c>
      <c r="E20" s="39">
        <v>23</v>
      </c>
      <c r="F20" s="39">
        <v>14</v>
      </c>
      <c r="G20" s="40">
        <v>283</v>
      </c>
    </row>
    <row r="21" spans="1:7" s="52" customFormat="1" x14ac:dyDescent="0.2">
      <c r="A21" s="27" t="s">
        <v>23</v>
      </c>
      <c r="B21" s="39">
        <v>2146</v>
      </c>
      <c r="C21" s="40">
        <v>528</v>
      </c>
      <c r="D21" s="40">
        <v>326</v>
      </c>
      <c r="E21" s="39">
        <v>16</v>
      </c>
      <c r="F21" s="39">
        <v>2</v>
      </c>
      <c r="G21" s="40">
        <v>185</v>
      </c>
    </row>
    <row r="22" spans="1:7" s="52" customFormat="1" x14ac:dyDescent="0.2">
      <c r="A22" s="41" t="s">
        <v>24</v>
      </c>
      <c r="B22" s="37">
        <v>16120</v>
      </c>
      <c r="C22" s="42">
        <v>4476</v>
      </c>
      <c r="D22" s="42">
        <v>1607</v>
      </c>
      <c r="E22" s="37">
        <v>167</v>
      </c>
      <c r="F22" s="37">
        <v>81</v>
      </c>
      <c r="G22" s="42">
        <v>1639</v>
      </c>
    </row>
    <row r="23" spans="1:7" s="52" customFormat="1" x14ac:dyDescent="0.2">
      <c r="A23" s="27" t="s">
        <v>25</v>
      </c>
      <c r="B23" s="39">
        <v>1245</v>
      </c>
      <c r="C23" s="40">
        <v>350</v>
      </c>
      <c r="D23" s="40">
        <v>87</v>
      </c>
      <c r="E23" s="39">
        <v>9</v>
      </c>
      <c r="F23" s="39">
        <v>4</v>
      </c>
      <c r="G23" s="40">
        <v>161</v>
      </c>
    </row>
    <row r="24" spans="1:7" s="52" customFormat="1" x14ac:dyDescent="0.2">
      <c r="A24" s="27" t="s">
        <v>26</v>
      </c>
      <c r="B24" s="39">
        <v>1813</v>
      </c>
      <c r="C24" s="40">
        <v>521</v>
      </c>
      <c r="D24" s="40">
        <v>165</v>
      </c>
      <c r="E24" s="39">
        <v>23</v>
      </c>
      <c r="F24" s="39">
        <v>11</v>
      </c>
      <c r="G24" s="40">
        <v>147</v>
      </c>
    </row>
    <row r="25" spans="1:7" s="52" customFormat="1" x14ac:dyDescent="0.2">
      <c r="A25" s="27" t="s">
        <v>27</v>
      </c>
      <c r="B25" s="39">
        <v>685</v>
      </c>
      <c r="C25" s="40">
        <v>177</v>
      </c>
      <c r="D25" s="40">
        <v>82</v>
      </c>
      <c r="E25" s="39">
        <v>11</v>
      </c>
      <c r="F25" s="39">
        <v>4</v>
      </c>
      <c r="G25" s="40">
        <v>61</v>
      </c>
    </row>
    <row r="26" spans="1:7" s="52" customFormat="1" x14ac:dyDescent="0.2">
      <c r="A26" s="27" t="s">
        <v>28</v>
      </c>
      <c r="B26" s="39">
        <v>1311</v>
      </c>
      <c r="C26" s="40">
        <v>337</v>
      </c>
      <c r="D26" s="40">
        <v>269</v>
      </c>
      <c r="E26" s="39">
        <v>8</v>
      </c>
      <c r="F26" s="39">
        <v>2</v>
      </c>
      <c r="G26" s="40">
        <v>136</v>
      </c>
    </row>
    <row r="27" spans="1:7" s="52" customFormat="1" x14ac:dyDescent="0.2">
      <c r="A27" s="27" t="s">
        <v>29</v>
      </c>
      <c r="B27" s="39">
        <v>1936</v>
      </c>
      <c r="C27" s="40">
        <v>547</v>
      </c>
      <c r="D27" s="40">
        <v>146</v>
      </c>
      <c r="E27" s="39">
        <v>27</v>
      </c>
      <c r="F27" s="39">
        <v>10</v>
      </c>
      <c r="G27" s="40">
        <v>248</v>
      </c>
    </row>
    <row r="28" spans="1:7" s="52" customFormat="1" x14ac:dyDescent="0.2">
      <c r="A28" s="27" t="s">
        <v>30</v>
      </c>
      <c r="B28" s="39">
        <v>2037</v>
      </c>
      <c r="C28" s="40">
        <v>730</v>
      </c>
      <c r="D28" s="40">
        <v>142</v>
      </c>
      <c r="E28" s="39">
        <v>22</v>
      </c>
      <c r="F28" s="39">
        <v>8</v>
      </c>
      <c r="G28" s="40">
        <v>171</v>
      </c>
    </row>
    <row r="29" spans="1:7" s="52" customFormat="1" x14ac:dyDescent="0.2">
      <c r="A29" s="27" t="s">
        <v>31</v>
      </c>
      <c r="B29" s="39">
        <v>4300</v>
      </c>
      <c r="C29" s="40">
        <v>1165</v>
      </c>
      <c r="D29" s="40">
        <v>291</v>
      </c>
      <c r="E29" s="39">
        <v>44</v>
      </c>
      <c r="F29" s="39">
        <v>28</v>
      </c>
      <c r="G29" s="40">
        <v>507</v>
      </c>
    </row>
    <row r="30" spans="1:7" s="52" customFormat="1" x14ac:dyDescent="0.2">
      <c r="A30" s="27" t="s">
        <v>32</v>
      </c>
      <c r="B30" s="39">
        <v>756</v>
      </c>
      <c r="C30" s="40">
        <v>191</v>
      </c>
      <c r="D30" s="40">
        <v>118</v>
      </c>
      <c r="E30" s="39">
        <v>3</v>
      </c>
      <c r="F30" s="39">
        <v>2</v>
      </c>
      <c r="G30" s="40">
        <v>63</v>
      </c>
    </row>
    <row r="31" spans="1:7" s="52" customFormat="1" x14ac:dyDescent="0.2">
      <c r="A31" s="36" t="s">
        <v>33</v>
      </c>
      <c r="B31" s="39">
        <v>2037</v>
      </c>
      <c r="C31" s="38">
        <v>458</v>
      </c>
      <c r="D31" s="38">
        <v>307</v>
      </c>
      <c r="E31" s="39">
        <v>20</v>
      </c>
      <c r="F31" s="39">
        <v>12</v>
      </c>
      <c r="G31" s="38">
        <v>145</v>
      </c>
    </row>
    <row r="32" spans="1:7" s="52" customFormat="1" x14ac:dyDescent="0.2">
      <c r="A32" s="41" t="s">
        <v>34</v>
      </c>
      <c r="B32" s="37">
        <v>40144</v>
      </c>
      <c r="C32" s="42">
        <v>9697</v>
      </c>
      <c r="D32" s="42">
        <v>4976</v>
      </c>
      <c r="E32" s="37">
        <v>293</v>
      </c>
      <c r="F32" s="37">
        <v>145</v>
      </c>
      <c r="G32" s="42">
        <v>5544</v>
      </c>
    </row>
    <row r="33" spans="1:7" s="52" customFormat="1" x14ac:dyDescent="0.2">
      <c r="A33" s="24" t="s">
        <v>35</v>
      </c>
      <c r="B33" s="43">
        <v>7481</v>
      </c>
      <c r="C33" s="44">
        <v>1654</v>
      </c>
      <c r="D33" s="44">
        <v>1080</v>
      </c>
      <c r="E33" s="43">
        <v>31</v>
      </c>
      <c r="F33" s="43">
        <v>25</v>
      </c>
      <c r="G33" s="44">
        <v>1103</v>
      </c>
    </row>
    <row r="34" spans="1:7" s="52" customFormat="1" x14ac:dyDescent="0.2">
      <c r="A34" s="27" t="s">
        <v>36</v>
      </c>
      <c r="B34" s="39">
        <v>9745</v>
      </c>
      <c r="C34" s="40">
        <v>2416</v>
      </c>
      <c r="D34" s="40">
        <v>805</v>
      </c>
      <c r="E34" s="39">
        <v>107</v>
      </c>
      <c r="F34" s="39">
        <v>35</v>
      </c>
      <c r="G34" s="40">
        <v>1410</v>
      </c>
    </row>
    <row r="35" spans="1:7" s="52" customFormat="1" ht="12" customHeight="1" x14ac:dyDescent="0.2">
      <c r="A35" s="27" t="s">
        <v>37</v>
      </c>
      <c r="B35" s="39">
        <v>5779</v>
      </c>
      <c r="C35" s="40">
        <v>1274</v>
      </c>
      <c r="D35" s="40">
        <v>810</v>
      </c>
      <c r="E35" s="39">
        <v>39</v>
      </c>
      <c r="F35" s="39">
        <v>26</v>
      </c>
      <c r="G35" s="40">
        <v>758</v>
      </c>
    </row>
    <row r="36" spans="1:7" s="52" customFormat="1" ht="12.75" customHeight="1" x14ac:dyDescent="0.2">
      <c r="A36" s="27" t="s">
        <v>38</v>
      </c>
      <c r="B36" s="39">
        <v>9774</v>
      </c>
      <c r="C36" s="40">
        <v>2557</v>
      </c>
      <c r="D36" s="40">
        <v>1333</v>
      </c>
      <c r="E36" s="39">
        <v>60</v>
      </c>
      <c r="F36" s="39">
        <v>42</v>
      </c>
      <c r="G36" s="40">
        <v>1360</v>
      </c>
    </row>
    <row r="37" spans="1:7" s="52" customFormat="1" x14ac:dyDescent="0.2">
      <c r="A37" s="27" t="s">
        <v>39</v>
      </c>
      <c r="B37" s="39">
        <v>3396</v>
      </c>
      <c r="C37" s="40">
        <v>633</v>
      </c>
      <c r="D37" s="40">
        <v>509</v>
      </c>
      <c r="E37" s="39">
        <v>20</v>
      </c>
      <c r="F37" s="39">
        <v>7</v>
      </c>
      <c r="G37" s="40">
        <v>482</v>
      </c>
    </row>
    <row r="38" spans="1:7" s="52" customFormat="1" x14ac:dyDescent="0.2">
      <c r="A38" s="27" t="s">
        <v>40</v>
      </c>
      <c r="B38" s="39">
        <v>2350</v>
      </c>
      <c r="C38" s="40">
        <v>715</v>
      </c>
      <c r="D38" s="40">
        <v>291</v>
      </c>
      <c r="E38" s="39">
        <v>22</v>
      </c>
      <c r="F38" s="39">
        <v>4</v>
      </c>
      <c r="G38" s="40">
        <v>236</v>
      </c>
    </row>
    <row r="39" spans="1:7" s="52" customFormat="1" x14ac:dyDescent="0.2">
      <c r="A39" s="36" t="s">
        <v>41</v>
      </c>
      <c r="B39" s="45">
        <v>1619</v>
      </c>
      <c r="C39" s="38">
        <v>448</v>
      </c>
      <c r="D39" s="38">
        <v>148</v>
      </c>
      <c r="E39" s="45">
        <v>14</v>
      </c>
      <c r="F39" s="45">
        <v>6</v>
      </c>
      <c r="G39" s="38">
        <v>195</v>
      </c>
    </row>
    <row r="40" spans="1:7" s="52" customFormat="1" x14ac:dyDescent="0.2">
      <c r="A40" s="41" t="s">
        <v>42</v>
      </c>
      <c r="B40" s="37">
        <v>24060</v>
      </c>
      <c r="C40" s="42">
        <v>6711</v>
      </c>
      <c r="D40" s="42">
        <v>1738</v>
      </c>
      <c r="E40" s="37">
        <v>201</v>
      </c>
      <c r="F40" s="37">
        <v>108</v>
      </c>
      <c r="G40" s="42">
        <v>3018</v>
      </c>
    </row>
    <row r="41" spans="1:7" s="52" customFormat="1" x14ac:dyDescent="0.2">
      <c r="A41" s="24" t="s">
        <v>43</v>
      </c>
      <c r="B41" s="43">
        <v>1504</v>
      </c>
      <c r="C41" s="44">
        <v>446</v>
      </c>
      <c r="D41" s="44">
        <v>159</v>
      </c>
      <c r="E41" s="43">
        <v>14</v>
      </c>
      <c r="F41" s="43">
        <v>7</v>
      </c>
      <c r="G41" s="44">
        <v>161</v>
      </c>
    </row>
    <row r="42" spans="1:7" s="52" customFormat="1" x14ac:dyDescent="0.2">
      <c r="A42" s="27" t="s">
        <v>44</v>
      </c>
      <c r="B42" s="39">
        <v>3154</v>
      </c>
      <c r="C42" s="40">
        <v>942</v>
      </c>
      <c r="D42" s="40">
        <v>227</v>
      </c>
      <c r="E42" s="39">
        <v>28</v>
      </c>
      <c r="F42" s="39">
        <v>17</v>
      </c>
      <c r="G42" s="40">
        <v>384</v>
      </c>
    </row>
    <row r="43" spans="1:7" s="52" customFormat="1" x14ac:dyDescent="0.2">
      <c r="A43" s="27" t="s">
        <v>45</v>
      </c>
      <c r="B43" s="39">
        <v>1606</v>
      </c>
      <c r="C43" s="40">
        <v>576</v>
      </c>
      <c r="D43" s="40">
        <v>92</v>
      </c>
      <c r="E43" s="39">
        <v>18</v>
      </c>
      <c r="F43" s="39">
        <v>8</v>
      </c>
      <c r="G43" s="40">
        <v>210</v>
      </c>
    </row>
    <row r="44" spans="1:7" s="52" customFormat="1" x14ac:dyDescent="0.2">
      <c r="A44" s="27" t="s">
        <v>46</v>
      </c>
      <c r="B44" s="39">
        <v>1378</v>
      </c>
      <c r="C44" s="40">
        <v>347</v>
      </c>
      <c r="D44" s="40">
        <v>110</v>
      </c>
      <c r="E44" s="39">
        <v>10</v>
      </c>
      <c r="F44" s="39">
        <v>10</v>
      </c>
      <c r="G44" s="40">
        <v>152</v>
      </c>
    </row>
    <row r="45" spans="1:7" s="52" customFormat="1" x14ac:dyDescent="0.2">
      <c r="A45" s="27" t="s">
        <v>47</v>
      </c>
      <c r="B45" s="39">
        <v>3174</v>
      </c>
      <c r="C45" s="40">
        <v>707</v>
      </c>
      <c r="D45" s="40">
        <v>184</v>
      </c>
      <c r="E45" s="39">
        <v>27</v>
      </c>
      <c r="F45" s="39">
        <v>17</v>
      </c>
      <c r="G45" s="40">
        <v>511</v>
      </c>
    </row>
    <row r="46" spans="1:7" s="52" customFormat="1" x14ac:dyDescent="0.2">
      <c r="A46" s="27" t="s">
        <v>48</v>
      </c>
      <c r="B46" s="39">
        <v>3009</v>
      </c>
      <c r="C46" s="40">
        <v>750</v>
      </c>
      <c r="D46" s="40">
        <v>251</v>
      </c>
      <c r="E46" s="39">
        <v>27</v>
      </c>
      <c r="F46" s="39">
        <v>13</v>
      </c>
      <c r="G46" s="40">
        <v>374</v>
      </c>
    </row>
    <row r="47" spans="1:7" s="52" customFormat="1" x14ac:dyDescent="0.2">
      <c r="A47" s="27" t="s">
        <v>49</v>
      </c>
      <c r="B47" s="39">
        <v>2024</v>
      </c>
      <c r="C47" s="40">
        <v>541</v>
      </c>
      <c r="D47" s="40">
        <v>88</v>
      </c>
      <c r="E47" s="39">
        <v>20</v>
      </c>
      <c r="F47" s="39">
        <v>6</v>
      </c>
      <c r="G47" s="40">
        <v>401</v>
      </c>
    </row>
    <row r="48" spans="1:7" s="52" customFormat="1" x14ac:dyDescent="0.2">
      <c r="A48" s="27" t="s">
        <v>50</v>
      </c>
      <c r="B48" s="39">
        <v>2710</v>
      </c>
      <c r="C48" s="40">
        <v>864</v>
      </c>
      <c r="D48" s="40">
        <v>181</v>
      </c>
      <c r="E48" s="39">
        <v>20</v>
      </c>
      <c r="F48" s="39">
        <v>9</v>
      </c>
      <c r="G48" s="40">
        <v>316</v>
      </c>
    </row>
    <row r="49" spans="1:8" s="52" customFormat="1" x14ac:dyDescent="0.2">
      <c r="A49" s="27" t="s">
        <v>51</v>
      </c>
      <c r="B49" s="39">
        <v>809</v>
      </c>
      <c r="C49" s="40">
        <v>216</v>
      </c>
      <c r="D49" s="40">
        <v>65</v>
      </c>
      <c r="E49" s="39">
        <v>8</v>
      </c>
      <c r="F49" s="39">
        <v>6</v>
      </c>
      <c r="G49" s="40">
        <v>79</v>
      </c>
    </row>
    <row r="50" spans="1:8" s="52" customFormat="1" ht="12" customHeight="1" x14ac:dyDescent="0.2">
      <c r="A50" s="27" t="s">
        <v>52</v>
      </c>
      <c r="B50" s="39">
        <v>906</v>
      </c>
      <c r="C50" s="39">
        <v>256</v>
      </c>
      <c r="D50" s="39">
        <v>31</v>
      </c>
      <c r="E50" s="39">
        <v>12</v>
      </c>
      <c r="F50" s="39">
        <v>3</v>
      </c>
      <c r="G50" s="39">
        <v>93</v>
      </c>
    </row>
    <row r="51" spans="1:8" s="52" customFormat="1" x14ac:dyDescent="0.2">
      <c r="A51" s="36" t="s">
        <v>53</v>
      </c>
      <c r="B51" s="45">
        <v>3786</v>
      </c>
      <c r="C51" s="45">
        <v>1066</v>
      </c>
      <c r="D51" s="45">
        <v>350</v>
      </c>
      <c r="E51" s="45">
        <v>17</v>
      </c>
      <c r="F51" s="45">
        <v>12</v>
      </c>
      <c r="G51" s="45">
        <v>337</v>
      </c>
    </row>
    <row r="52" spans="1:8" s="52" customFormat="1" x14ac:dyDescent="0.2">
      <c r="A52" s="70"/>
      <c r="B52" s="46"/>
      <c r="C52" s="46"/>
      <c r="D52" s="46"/>
      <c r="E52" s="46"/>
      <c r="F52" s="46"/>
      <c r="G52" s="46"/>
    </row>
    <row r="53" spans="1:8" s="52" customFormat="1" x14ac:dyDescent="0.2">
      <c r="A53" s="70"/>
      <c r="B53" s="46"/>
      <c r="C53" s="46"/>
      <c r="D53" s="46"/>
      <c r="E53" s="46"/>
      <c r="F53" s="46"/>
      <c r="G53" s="46"/>
    </row>
    <row r="54" spans="1:8" s="52" customFormat="1" x14ac:dyDescent="0.2">
      <c r="A54" s="70"/>
      <c r="B54" s="46"/>
      <c r="C54" s="46"/>
      <c r="D54" s="46"/>
      <c r="E54" s="46"/>
      <c r="F54" s="46"/>
      <c r="G54" s="46"/>
    </row>
    <row r="55" spans="1:8" s="52" customFormat="1" x14ac:dyDescent="0.2">
      <c r="A55" s="70"/>
      <c r="B55" s="46"/>
      <c r="C55" s="46"/>
      <c r="D55" s="46"/>
      <c r="E55" s="46"/>
      <c r="F55" s="46"/>
      <c r="G55" s="46"/>
    </row>
    <row r="56" spans="1:8" s="52" customFormat="1" x14ac:dyDescent="0.2">
      <c r="A56" s="70"/>
      <c r="B56" s="46"/>
      <c r="C56" s="46"/>
      <c r="D56" s="46"/>
      <c r="E56" s="46"/>
      <c r="F56" s="46"/>
      <c r="G56" s="46"/>
      <c r="H56" s="55">
        <v>16</v>
      </c>
    </row>
    <row r="57" spans="1:8" s="63" customFormat="1" ht="12.75" customHeight="1" x14ac:dyDescent="0.2">
      <c r="A57" s="31"/>
      <c r="B57" s="207"/>
      <c r="C57" s="62"/>
      <c r="D57" s="62"/>
      <c r="E57" s="62"/>
      <c r="F57" s="62"/>
      <c r="G57" s="62"/>
    </row>
    <row r="58" spans="1:8" s="55" customFormat="1" x14ac:dyDescent="0.2">
      <c r="A58" s="64"/>
      <c r="B58" s="99"/>
      <c r="C58" s="100"/>
      <c r="D58" s="99"/>
      <c r="E58" s="99"/>
      <c r="F58" s="99"/>
      <c r="G58" s="99"/>
    </row>
    <row r="59" spans="1:8" s="55" customFormat="1" x14ac:dyDescent="0.2">
      <c r="A59" s="41" t="s">
        <v>54</v>
      </c>
      <c r="B59" s="27">
        <v>69598</v>
      </c>
      <c r="C59" s="27">
        <v>15101</v>
      </c>
      <c r="D59" s="27">
        <v>2831</v>
      </c>
      <c r="E59" s="27">
        <v>780</v>
      </c>
      <c r="F59" s="27">
        <v>327</v>
      </c>
      <c r="G59" s="27">
        <v>12045</v>
      </c>
    </row>
    <row r="60" spans="1:8" s="63" customFormat="1" ht="12.75" customHeight="1" x14ac:dyDescent="0.2">
      <c r="A60" s="24" t="s">
        <v>55</v>
      </c>
      <c r="B60" s="43">
        <v>3001</v>
      </c>
      <c r="C60" s="49">
        <v>648</v>
      </c>
      <c r="D60" s="49">
        <v>241</v>
      </c>
      <c r="E60" s="49">
        <v>17</v>
      </c>
      <c r="F60" s="24">
        <v>18</v>
      </c>
      <c r="G60" s="43">
        <v>295</v>
      </c>
    </row>
    <row r="61" spans="1:8" s="55" customFormat="1" x14ac:dyDescent="0.2">
      <c r="A61" s="27" t="s">
        <v>56</v>
      </c>
      <c r="B61" s="39">
        <v>1299</v>
      </c>
      <c r="C61" s="48">
        <v>414</v>
      </c>
      <c r="D61" s="48">
        <v>69</v>
      </c>
      <c r="E61" s="48">
        <v>15</v>
      </c>
      <c r="F61" s="27">
        <v>9</v>
      </c>
      <c r="G61" s="39">
        <v>182</v>
      </c>
    </row>
    <row r="62" spans="1:8" s="55" customFormat="1" x14ac:dyDescent="0.2">
      <c r="A62" s="27" t="s">
        <v>57</v>
      </c>
      <c r="B62" s="39">
        <v>5848</v>
      </c>
      <c r="C62" s="48">
        <v>1023</v>
      </c>
      <c r="D62" s="48">
        <v>217</v>
      </c>
      <c r="E62" s="48">
        <v>88</v>
      </c>
      <c r="F62" s="27">
        <v>27</v>
      </c>
      <c r="G62" s="39">
        <v>1165</v>
      </c>
    </row>
    <row r="63" spans="1:8" s="52" customFormat="1" x14ac:dyDescent="0.2">
      <c r="A63" s="27" t="s">
        <v>58</v>
      </c>
      <c r="B63" s="39">
        <v>2216</v>
      </c>
      <c r="C63" s="48">
        <v>621</v>
      </c>
      <c r="D63" s="48">
        <v>170</v>
      </c>
      <c r="E63" s="48">
        <v>5</v>
      </c>
      <c r="F63" s="27">
        <v>10</v>
      </c>
      <c r="G63" s="39">
        <v>295</v>
      </c>
    </row>
    <row r="64" spans="1:8" s="52" customFormat="1" x14ac:dyDescent="0.2">
      <c r="A64" s="27" t="s">
        <v>59</v>
      </c>
      <c r="B64" s="39">
        <v>2649</v>
      </c>
      <c r="C64" s="48">
        <v>708</v>
      </c>
      <c r="D64" s="48">
        <v>45</v>
      </c>
      <c r="E64" s="48">
        <v>21</v>
      </c>
      <c r="F64" s="27">
        <v>5</v>
      </c>
      <c r="G64" s="39">
        <v>461</v>
      </c>
    </row>
    <row r="65" spans="1:7" s="52" customFormat="1" x14ac:dyDescent="0.2">
      <c r="A65" s="27" t="s">
        <v>60</v>
      </c>
      <c r="B65" s="39">
        <v>10281</v>
      </c>
      <c r="C65" s="48">
        <v>2128</v>
      </c>
      <c r="D65" s="48">
        <v>421</v>
      </c>
      <c r="E65" s="48">
        <v>94</v>
      </c>
      <c r="F65" s="27">
        <v>50</v>
      </c>
      <c r="G65" s="39">
        <v>1915</v>
      </c>
    </row>
    <row r="66" spans="1:7" s="52" customFormat="1" x14ac:dyDescent="0.2">
      <c r="A66" s="27" t="s">
        <v>61</v>
      </c>
      <c r="B66" s="39">
        <v>2943</v>
      </c>
      <c r="C66" s="48">
        <v>830</v>
      </c>
      <c r="D66" s="48">
        <v>107</v>
      </c>
      <c r="E66" s="48">
        <v>4</v>
      </c>
      <c r="F66" s="27">
        <v>7</v>
      </c>
      <c r="G66" s="39">
        <v>489</v>
      </c>
    </row>
    <row r="67" spans="1:7" s="52" customFormat="1" x14ac:dyDescent="0.2">
      <c r="A67" s="27" t="s">
        <v>62</v>
      </c>
      <c r="B67" s="39">
        <v>9436</v>
      </c>
      <c r="C67" s="48">
        <v>1934</v>
      </c>
      <c r="D67" s="48">
        <v>296</v>
      </c>
      <c r="E67" s="48">
        <v>115</v>
      </c>
      <c r="F67" s="27">
        <v>42</v>
      </c>
      <c r="G67" s="39">
        <v>1632</v>
      </c>
    </row>
    <row r="68" spans="1:7" s="52" customFormat="1" x14ac:dyDescent="0.2">
      <c r="A68" s="27" t="s">
        <v>63</v>
      </c>
      <c r="B68" s="39">
        <v>18261</v>
      </c>
      <c r="C68" s="48">
        <v>3565</v>
      </c>
      <c r="D68" s="48">
        <v>541</v>
      </c>
      <c r="E68" s="48">
        <v>271</v>
      </c>
      <c r="F68" s="27">
        <v>88</v>
      </c>
      <c r="G68" s="39">
        <v>3479</v>
      </c>
    </row>
    <row r="69" spans="1:7" s="52" customFormat="1" x14ac:dyDescent="0.2">
      <c r="A69" s="27" t="s">
        <v>64</v>
      </c>
      <c r="B69" s="39">
        <v>5565</v>
      </c>
      <c r="C69" s="48">
        <v>1304</v>
      </c>
      <c r="D69" s="48">
        <v>348</v>
      </c>
      <c r="E69" s="48">
        <v>55</v>
      </c>
      <c r="F69" s="27">
        <v>29</v>
      </c>
      <c r="G69" s="39">
        <v>938</v>
      </c>
    </row>
    <row r="70" spans="1:7" s="52" customFormat="1" x14ac:dyDescent="0.2">
      <c r="A70" s="27" t="s">
        <v>65</v>
      </c>
      <c r="B70" s="39">
        <v>3365</v>
      </c>
      <c r="C70" s="48">
        <v>727</v>
      </c>
      <c r="D70" s="48">
        <v>174</v>
      </c>
      <c r="E70" s="48">
        <v>18</v>
      </c>
      <c r="F70" s="27">
        <v>16</v>
      </c>
      <c r="G70" s="39">
        <v>469</v>
      </c>
    </row>
    <row r="71" spans="1:7" s="52" customFormat="1" x14ac:dyDescent="0.2">
      <c r="A71" s="27" t="s">
        <v>66</v>
      </c>
      <c r="B71" s="39">
        <v>2104</v>
      </c>
      <c r="C71" s="48">
        <v>606</v>
      </c>
      <c r="D71" s="48">
        <v>83</v>
      </c>
      <c r="E71" s="48">
        <v>35</v>
      </c>
      <c r="F71" s="27">
        <v>15</v>
      </c>
      <c r="G71" s="39">
        <v>340</v>
      </c>
    </row>
    <row r="72" spans="1:7" s="52" customFormat="1" x14ac:dyDescent="0.2">
      <c r="A72" s="27" t="s">
        <v>67</v>
      </c>
      <c r="B72" s="39">
        <v>2630</v>
      </c>
      <c r="C72" s="48">
        <v>593</v>
      </c>
      <c r="D72" s="48">
        <v>119</v>
      </c>
      <c r="E72" s="48">
        <v>42</v>
      </c>
      <c r="F72" s="27">
        <v>11</v>
      </c>
      <c r="G72" s="39">
        <v>385</v>
      </c>
    </row>
    <row r="73" spans="1:7" s="52" customFormat="1" x14ac:dyDescent="0.2">
      <c r="A73" s="41" t="s">
        <v>68</v>
      </c>
      <c r="B73" s="37">
        <v>87349</v>
      </c>
      <c r="C73" s="42">
        <v>12096</v>
      </c>
      <c r="D73" s="42">
        <v>2534</v>
      </c>
      <c r="E73" s="37">
        <v>1026</v>
      </c>
      <c r="F73" s="37">
        <v>370</v>
      </c>
      <c r="G73" s="42">
        <v>19628</v>
      </c>
    </row>
    <row r="74" spans="1:7" s="52" customFormat="1" x14ac:dyDescent="0.2">
      <c r="A74" s="27" t="s">
        <v>69</v>
      </c>
      <c r="B74" s="39">
        <v>7567</v>
      </c>
      <c r="C74" s="48">
        <v>1148</v>
      </c>
      <c r="D74" s="48">
        <v>204</v>
      </c>
      <c r="E74" s="48">
        <v>73</v>
      </c>
      <c r="F74" s="27">
        <v>35</v>
      </c>
      <c r="G74" s="39">
        <v>1775</v>
      </c>
    </row>
    <row r="75" spans="1:7" s="52" customFormat="1" x14ac:dyDescent="0.2">
      <c r="A75" s="27" t="s">
        <v>70</v>
      </c>
      <c r="B75" s="39">
        <v>4365</v>
      </c>
      <c r="C75" s="48">
        <v>972</v>
      </c>
      <c r="D75" s="48">
        <v>164</v>
      </c>
      <c r="E75" s="48">
        <v>29</v>
      </c>
      <c r="F75" s="27">
        <v>34</v>
      </c>
      <c r="G75" s="39">
        <v>656</v>
      </c>
    </row>
    <row r="76" spans="1:7" s="52" customFormat="1" x14ac:dyDescent="0.2">
      <c r="A76" s="27" t="s">
        <v>71</v>
      </c>
      <c r="B76" s="39">
        <v>12177</v>
      </c>
      <c r="C76" s="48">
        <v>1032</v>
      </c>
      <c r="D76" s="48">
        <v>262</v>
      </c>
      <c r="E76" s="48">
        <v>149</v>
      </c>
      <c r="F76" s="27">
        <v>53</v>
      </c>
      <c r="G76" s="39">
        <v>3011</v>
      </c>
    </row>
    <row r="77" spans="1:7" s="52" customFormat="1" x14ac:dyDescent="0.2">
      <c r="A77" s="27" t="s">
        <v>72</v>
      </c>
      <c r="B77" s="39">
        <v>4710</v>
      </c>
      <c r="C77" s="48">
        <v>894</v>
      </c>
      <c r="D77" s="48">
        <v>95</v>
      </c>
      <c r="E77" s="48">
        <v>81</v>
      </c>
      <c r="F77" s="27">
        <v>32</v>
      </c>
      <c r="G77" s="39">
        <v>1031</v>
      </c>
    </row>
    <row r="78" spans="1:7" s="52" customFormat="1" x14ac:dyDescent="0.2">
      <c r="A78" s="27" t="s">
        <v>73</v>
      </c>
      <c r="B78" s="39">
        <v>1514</v>
      </c>
      <c r="C78" s="48">
        <v>333</v>
      </c>
      <c r="D78" s="48">
        <v>42</v>
      </c>
      <c r="E78" s="48">
        <v>14</v>
      </c>
      <c r="F78" s="27">
        <v>5</v>
      </c>
      <c r="G78" s="39">
        <v>246</v>
      </c>
    </row>
    <row r="79" spans="1:7" s="52" customFormat="1" x14ac:dyDescent="0.2">
      <c r="A79" s="27" t="s">
        <v>74</v>
      </c>
      <c r="B79" s="39">
        <v>7551</v>
      </c>
      <c r="C79" s="48">
        <v>920</v>
      </c>
      <c r="D79" s="48">
        <v>298</v>
      </c>
      <c r="E79" s="48">
        <v>69</v>
      </c>
      <c r="F79" s="27">
        <v>34</v>
      </c>
      <c r="G79" s="39">
        <v>1624</v>
      </c>
    </row>
    <row r="80" spans="1:7" s="52" customFormat="1" x14ac:dyDescent="0.2">
      <c r="A80" s="27" t="s">
        <v>75</v>
      </c>
      <c r="B80" s="39">
        <v>13579</v>
      </c>
      <c r="C80" s="48">
        <v>1697</v>
      </c>
      <c r="D80" s="48">
        <v>480</v>
      </c>
      <c r="E80" s="48">
        <v>84</v>
      </c>
      <c r="F80" s="27">
        <v>24</v>
      </c>
      <c r="G80" s="39">
        <v>2900</v>
      </c>
    </row>
    <row r="81" spans="1:7" s="52" customFormat="1" x14ac:dyDescent="0.2">
      <c r="A81" s="27" t="s">
        <v>76</v>
      </c>
      <c r="B81" s="39">
        <v>9234</v>
      </c>
      <c r="C81" s="48">
        <v>770</v>
      </c>
      <c r="D81" s="48">
        <v>276</v>
      </c>
      <c r="E81" s="48">
        <v>164</v>
      </c>
      <c r="F81" s="27">
        <v>16</v>
      </c>
      <c r="G81" s="39">
        <v>2288</v>
      </c>
    </row>
    <row r="82" spans="1:7" s="52" customFormat="1" x14ac:dyDescent="0.2">
      <c r="A82" s="27" t="s">
        <v>77</v>
      </c>
      <c r="B82" s="39">
        <v>4035</v>
      </c>
      <c r="C82" s="48">
        <v>1137</v>
      </c>
      <c r="D82" s="48">
        <v>99</v>
      </c>
      <c r="E82" s="48">
        <v>54</v>
      </c>
      <c r="F82" s="27">
        <v>25</v>
      </c>
      <c r="G82" s="39">
        <v>651</v>
      </c>
    </row>
    <row r="83" spans="1:7" s="52" customFormat="1" x14ac:dyDescent="0.2">
      <c r="A83" s="27" t="s">
        <v>78</v>
      </c>
      <c r="B83" s="39">
        <v>4674</v>
      </c>
      <c r="C83" s="48">
        <v>370</v>
      </c>
      <c r="D83" s="48">
        <v>164</v>
      </c>
      <c r="E83" s="48">
        <v>86</v>
      </c>
      <c r="F83" s="27">
        <v>33</v>
      </c>
      <c r="G83" s="39">
        <v>1385</v>
      </c>
    </row>
    <row r="84" spans="1:7" s="52" customFormat="1" x14ac:dyDescent="0.2">
      <c r="A84" s="27" t="s">
        <v>79</v>
      </c>
      <c r="B84" s="39">
        <v>2426</v>
      </c>
      <c r="C84" s="48">
        <v>434</v>
      </c>
      <c r="D84" s="48">
        <v>64</v>
      </c>
      <c r="E84" s="48">
        <v>44</v>
      </c>
      <c r="F84" s="27">
        <v>9</v>
      </c>
      <c r="G84" s="39">
        <v>483</v>
      </c>
    </row>
    <row r="85" spans="1:7" s="52" customFormat="1" x14ac:dyDescent="0.2">
      <c r="A85" s="27" t="s">
        <v>80</v>
      </c>
      <c r="B85" s="39">
        <v>3727</v>
      </c>
      <c r="C85" s="48">
        <v>651</v>
      </c>
      <c r="D85" s="48">
        <v>81</v>
      </c>
      <c r="E85" s="48">
        <v>32</v>
      </c>
      <c r="F85" s="27">
        <v>17</v>
      </c>
      <c r="G85" s="39">
        <v>816</v>
      </c>
    </row>
    <row r="86" spans="1:7" s="52" customFormat="1" x14ac:dyDescent="0.2">
      <c r="A86" s="27" t="s">
        <v>81</v>
      </c>
      <c r="B86" s="39">
        <v>11790</v>
      </c>
      <c r="C86" s="48">
        <v>1738</v>
      </c>
      <c r="D86" s="48">
        <v>305</v>
      </c>
      <c r="E86" s="48">
        <v>147</v>
      </c>
      <c r="F86" s="27">
        <v>53</v>
      </c>
      <c r="G86" s="39">
        <v>2762</v>
      </c>
    </row>
    <row r="87" spans="1:7" s="52" customFormat="1" x14ac:dyDescent="0.2">
      <c r="A87" s="41" t="s">
        <v>82</v>
      </c>
      <c r="B87" s="37">
        <v>88412</v>
      </c>
      <c r="C87" s="47">
        <v>15196</v>
      </c>
      <c r="D87" s="47">
        <v>3251</v>
      </c>
      <c r="E87" s="47">
        <v>747</v>
      </c>
      <c r="F87" s="41">
        <v>453</v>
      </c>
      <c r="G87" s="37">
        <v>17343</v>
      </c>
    </row>
    <row r="88" spans="1:7" s="52" customFormat="1" x14ac:dyDescent="0.2">
      <c r="A88" s="27" t="s">
        <v>83</v>
      </c>
      <c r="B88" s="39">
        <v>4623</v>
      </c>
      <c r="C88" s="48">
        <v>566</v>
      </c>
      <c r="D88" s="48">
        <v>111</v>
      </c>
      <c r="E88" s="48">
        <v>16</v>
      </c>
      <c r="F88" s="27">
        <v>17</v>
      </c>
      <c r="G88" s="39">
        <v>1156</v>
      </c>
    </row>
    <row r="89" spans="1:7" s="52" customFormat="1" x14ac:dyDescent="0.2">
      <c r="A89" s="27" t="s">
        <v>84</v>
      </c>
      <c r="B89" s="39">
        <v>2914</v>
      </c>
      <c r="C89" s="48">
        <v>607</v>
      </c>
      <c r="D89" s="48">
        <v>196</v>
      </c>
      <c r="E89" s="48">
        <v>28</v>
      </c>
      <c r="F89" s="27">
        <v>11</v>
      </c>
      <c r="G89" s="39">
        <v>349</v>
      </c>
    </row>
    <row r="90" spans="1:7" s="52" customFormat="1" x14ac:dyDescent="0.2">
      <c r="A90" s="27" t="s">
        <v>85</v>
      </c>
      <c r="B90" s="39">
        <v>4798</v>
      </c>
      <c r="C90" s="48">
        <v>750</v>
      </c>
      <c r="D90" s="48">
        <v>182</v>
      </c>
      <c r="E90" s="48">
        <v>18</v>
      </c>
      <c r="F90" s="27">
        <v>22</v>
      </c>
      <c r="G90" s="39">
        <v>773</v>
      </c>
    </row>
    <row r="91" spans="1:7" s="52" customFormat="1" x14ac:dyDescent="0.2">
      <c r="A91" s="27" t="s">
        <v>86</v>
      </c>
      <c r="B91" s="39">
        <v>1352</v>
      </c>
      <c r="C91" s="48">
        <v>289</v>
      </c>
      <c r="D91" s="48">
        <v>55</v>
      </c>
      <c r="E91" s="48">
        <v>14</v>
      </c>
      <c r="F91" s="27">
        <v>8</v>
      </c>
      <c r="G91" s="39">
        <v>153</v>
      </c>
    </row>
    <row r="92" spans="1:7" s="52" customFormat="1" x14ac:dyDescent="0.2">
      <c r="A92" s="27" t="s">
        <v>87</v>
      </c>
      <c r="B92" s="39">
        <v>3201</v>
      </c>
      <c r="C92" s="48">
        <v>812</v>
      </c>
      <c r="D92" s="48">
        <v>83</v>
      </c>
      <c r="E92" s="48">
        <v>23</v>
      </c>
      <c r="F92" s="27">
        <v>7</v>
      </c>
      <c r="G92" s="39">
        <v>421</v>
      </c>
    </row>
    <row r="93" spans="1:7" s="52" customFormat="1" x14ac:dyDescent="0.2">
      <c r="A93" s="27" t="s">
        <v>88</v>
      </c>
      <c r="B93" s="39">
        <v>15649</v>
      </c>
      <c r="C93" s="48">
        <v>1794</v>
      </c>
      <c r="D93" s="48">
        <v>482</v>
      </c>
      <c r="E93" s="48">
        <v>110</v>
      </c>
      <c r="F93" s="27">
        <v>78</v>
      </c>
      <c r="G93" s="39">
        <v>3576</v>
      </c>
    </row>
    <row r="94" spans="1:7" s="52" customFormat="1" ht="12" customHeight="1" x14ac:dyDescent="0.2">
      <c r="A94" s="27" t="s">
        <v>89</v>
      </c>
      <c r="B94" s="39">
        <v>12228</v>
      </c>
      <c r="C94" s="48">
        <v>2336</v>
      </c>
      <c r="D94" s="48">
        <v>486</v>
      </c>
      <c r="E94" s="48">
        <v>146</v>
      </c>
      <c r="F94" s="27">
        <v>83</v>
      </c>
      <c r="G94" s="39">
        <v>2202</v>
      </c>
    </row>
    <row r="95" spans="1:7" s="52" customFormat="1" ht="12.75" customHeight="1" x14ac:dyDescent="0.2">
      <c r="A95" s="27" t="s">
        <v>90</v>
      </c>
      <c r="B95" s="39">
        <v>11975</v>
      </c>
      <c r="C95" s="48">
        <v>2526</v>
      </c>
      <c r="D95" s="48">
        <v>336</v>
      </c>
      <c r="E95" s="48">
        <v>86</v>
      </c>
      <c r="F95" s="27">
        <v>48</v>
      </c>
      <c r="G95" s="39">
        <v>2156</v>
      </c>
    </row>
    <row r="96" spans="1:7" s="52" customFormat="1" x14ac:dyDescent="0.2">
      <c r="A96" s="27" t="s">
        <v>91</v>
      </c>
      <c r="B96" s="39">
        <v>3063</v>
      </c>
      <c r="C96" s="48">
        <v>748</v>
      </c>
      <c r="D96" s="48">
        <v>127</v>
      </c>
      <c r="E96" s="48">
        <v>47</v>
      </c>
      <c r="F96" s="27">
        <v>13</v>
      </c>
      <c r="G96" s="39">
        <v>472</v>
      </c>
    </row>
    <row r="97" spans="1:7" s="52" customFormat="1" x14ac:dyDescent="0.2">
      <c r="A97" s="27" t="s">
        <v>92</v>
      </c>
      <c r="B97" s="39">
        <v>12232</v>
      </c>
      <c r="C97" s="48">
        <v>1350</v>
      </c>
      <c r="D97" s="48">
        <v>320</v>
      </c>
      <c r="E97" s="48">
        <v>141</v>
      </c>
      <c r="F97" s="27">
        <v>98</v>
      </c>
      <c r="G97" s="39">
        <v>3021</v>
      </c>
    </row>
    <row r="98" spans="1:7" s="52" customFormat="1" x14ac:dyDescent="0.2">
      <c r="A98" s="36" t="s">
        <v>93</v>
      </c>
      <c r="B98" s="45">
        <v>16377</v>
      </c>
      <c r="C98" s="50">
        <v>3418</v>
      </c>
      <c r="D98" s="50">
        <v>873</v>
      </c>
      <c r="E98" s="50">
        <v>118</v>
      </c>
      <c r="F98" s="36">
        <v>68</v>
      </c>
      <c r="G98" s="45">
        <v>3064</v>
      </c>
    </row>
    <row r="99" spans="1:7" x14ac:dyDescent="0.2">
      <c r="A99" s="9"/>
      <c r="B99" s="51"/>
      <c r="C99" s="51"/>
      <c r="D99" s="51"/>
      <c r="E99" s="51"/>
      <c r="F99" s="51"/>
      <c r="G99" s="51"/>
    </row>
    <row r="100" spans="1:7" x14ac:dyDescent="0.2">
      <c r="A100" s="9" t="s">
        <v>127</v>
      </c>
      <c r="B100" s="52"/>
      <c r="C100" s="52"/>
      <c r="D100" s="52"/>
      <c r="E100" s="52"/>
      <c r="F100" s="52"/>
      <c r="G100" s="52"/>
    </row>
    <row r="101" spans="1:7" x14ac:dyDescent="0.2">
      <c r="A101" s="6" t="s">
        <v>224</v>
      </c>
      <c r="B101" s="52"/>
      <c r="C101" s="52"/>
      <c r="D101" s="52"/>
      <c r="E101" s="52"/>
      <c r="F101" s="52"/>
      <c r="G101" s="52"/>
    </row>
    <row r="102" spans="1:7" x14ac:dyDescent="0.2">
      <c r="A102" s="292" t="s">
        <v>229</v>
      </c>
      <c r="B102" s="293"/>
      <c r="C102" s="293"/>
      <c r="D102" s="293"/>
      <c r="E102" s="293"/>
      <c r="F102" s="293"/>
      <c r="G102" s="293"/>
    </row>
    <row r="103" spans="1:7" x14ac:dyDescent="0.2">
      <c r="A103" s="293"/>
      <c r="B103" s="293"/>
      <c r="C103" s="293"/>
      <c r="D103" s="293"/>
      <c r="E103" s="293"/>
      <c r="F103" s="293"/>
      <c r="G103" s="293"/>
    </row>
    <row r="104" spans="1:7" s="53" customFormat="1" x14ac:dyDescent="0.2">
      <c r="A104" s="292" t="s">
        <v>228</v>
      </c>
      <c r="B104" s="293"/>
      <c r="C104" s="293"/>
      <c r="D104" s="293"/>
      <c r="E104" s="293"/>
      <c r="F104" s="293"/>
      <c r="G104" s="293"/>
    </row>
    <row r="105" spans="1:7" s="53" customFormat="1" x14ac:dyDescent="0.2">
      <c r="A105" s="293"/>
      <c r="B105" s="293"/>
      <c r="C105" s="293"/>
      <c r="D105" s="293"/>
      <c r="E105" s="293"/>
      <c r="F105" s="293"/>
      <c r="G105" s="293"/>
    </row>
    <row r="106" spans="1:7" x14ac:dyDescent="0.2">
      <c r="A106" s="6" t="s">
        <v>225</v>
      </c>
      <c r="B106" s="52"/>
      <c r="C106" s="52"/>
      <c r="D106" s="52"/>
      <c r="E106" s="52"/>
      <c r="F106" s="52"/>
      <c r="G106" s="52"/>
    </row>
    <row r="107" spans="1:7" x14ac:dyDescent="0.2">
      <c r="A107" s="6" t="s">
        <v>226</v>
      </c>
      <c r="B107" s="52"/>
      <c r="C107" s="52"/>
      <c r="D107" s="52"/>
      <c r="E107" s="52"/>
      <c r="F107" s="52"/>
      <c r="G107" s="52"/>
    </row>
    <row r="108" spans="1:7" x14ac:dyDescent="0.2">
      <c r="A108" s="6" t="s">
        <v>227</v>
      </c>
      <c r="B108" s="52"/>
      <c r="C108" s="52"/>
      <c r="D108" s="52"/>
      <c r="E108" s="52"/>
      <c r="F108" s="52"/>
      <c r="G108" s="52"/>
    </row>
    <row r="109" spans="1:7" x14ac:dyDescent="0.2">
      <c r="A109" s="6"/>
      <c r="B109" s="52"/>
      <c r="C109" s="52"/>
      <c r="D109" s="52"/>
      <c r="E109" s="52"/>
      <c r="F109" s="52"/>
      <c r="G109" s="52"/>
    </row>
    <row r="110" spans="1:7" x14ac:dyDescent="0.2">
      <c r="A110" s="6"/>
      <c r="B110" s="52"/>
      <c r="C110" s="52"/>
      <c r="D110" s="52"/>
      <c r="E110" s="52"/>
      <c r="F110" s="52"/>
      <c r="G110" s="52"/>
    </row>
    <row r="111" spans="1:7" x14ac:dyDescent="0.2">
      <c r="A111" s="6"/>
      <c r="B111" s="52"/>
      <c r="C111" s="52"/>
      <c r="D111" s="52"/>
      <c r="E111" s="52"/>
      <c r="F111" s="52"/>
      <c r="G111" s="52"/>
    </row>
    <row r="112" spans="1:7" x14ac:dyDescent="0.2">
      <c r="A112" s="9"/>
      <c r="B112" s="52"/>
      <c r="C112" s="52"/>
      <c r="D112" s="52"/>
      <c r="E112" s="52"/>
      <c r="F112" s="52"/>
      <c r="G112" s="52"/>
    </row>
    <row r="113" spans="1:8" x14ac:dyDescent="0.2">
      <c r="A113" s="6"/>
      <c r="B113" s="52"/>
      <c r="C113" s="52"/>
      <c r="D113" s="52"/>
      <c r="E113" s="52"/>
      <c r="F113" s="52"/>
      <c r="G113" s="52"/>
      <c r="H113" s="136">
        <v>17</v>
      </c>
    </row>
    <row r="114" spans="1:8" x14ac:dyDescent="0.2">
      <c r="A114" s="9"/>
      <c r="B114" s="52"/>
      <c r="C114" s="52"/>
      <c r="D114" s="52"/>
      <c r="E114" s="52"/>
      <c r="F114" s="52"/>
      <c r="G114" s="52"/>
    </row>
    <row r="115" spans="1:8" x14ac:dyDescent="0.2">
      <c r="A115" s="9"/>
      <c r="B115" s="52"/>
      <c r="C115" s="52"/>
      <c r="D115" s="52"/>
      <c r="E115" s="52"/>
      <c r="F115" s="52"/>
      <c r="G115" s="52"/>
    </row>
    <row r="116" spans="1:8" x14ac:dyDescent="0.2">
      <c r="A116" s="9"/>
      <c r="B116" s="52"/>
      <c r="C116" s="52"/>
      <c r="E116" s="52"/>
      <c r="F116" s="52"/>
      <c r="G116" s="52"/>
    </row>
    <row r="117" spans="1:8" x14ac:dyDescent="0.2">
      <c r="A117" s="6"/>
      <c r="B117" s="52"/>
      <c r="C117" s="52"/>
      <c r="D117" s="52"/>
      <c r="E117" s="52"/>
      <c r="F117" s="52"/>
      <c r="G117" s="52"/>
    </row>
    <row r="118" spans="1:8" x14ac:dyDescent="0.2">
      <c r="A118" s="52"/>
      <c r="B118" s="52"/>
      <c r="C118" s="52"/>
      <c r="D118" s="52"/>
      <c r="E118" s="52"/>
      <c r="F118" s="52"/>
      <c r="G118" s="52"/>
    </row>
    <row r="119" spans="1:8" x14ac:dyDescent="0.2">
      <c r="A119" s="52"/>
      <c r="B119" s="52"/>
      <c r="C119" s="52"/>
      <c r="D119" s="52"/>
      <c r="E119" s="52"/>
      <c r="F119" s="52"/>
      <c r="G119" s="52"/>
    </row>
    <row r="120" spans="1:8" x14ac:dyDescent="0.2">
      <c r="A120" s="52"/>
      <c r="B120" s="52"/>
      <c r="C120" s="52"/>
      <c r="D120" s="52"/>
      <c r="E120" s="52"/>
      <c r="F120" s="52"/>
      <c r="G120" s="52"/>
    </row>
    <row r="121" spans="1:8" x14ac:dyDescent="0.2">
      <c r="A121" s="52"/>
      <c r="B121" s="52"/>
      <c r="C121" s="52"/>
      <c r="D121" s="52"/>
      <c r="E121" s="52"/>
      <c r="F121" s="52"/>
      <c r="G121" s="52"/>
    </row>
    <row r="122" spans="1:8" x14ac:dyDescent="0.2">
      <c r="A122" s="52"/>
      <c r="B122" s="52"/>
      <c r="C122" s="52"/>
      <c r="D122" s="52"/>
      <c r="E122" s="52"/>
      <c r="F122" s="52"/>
      <c r="G122" s="52"/>
    </row>
    <row r="123" spans="1:8" x14ac:dyDescent="0.2">
      <c r="A123" s="52"/>
      <c r="B123" s="52"/>
      <c r="C123" s="52"/>
      <c r="D123" s="52"/>
      <c r="E123" s="52"/>
      <c r="F123" s="52"/>
      <c r="G123" s="52"/>
    </row>
    <row r="124" spans="1:8" x14ac:dyDescent="0.2">
      <c r="A124" s="52"/>
      <c r="B124" s="52"/>
      <c r="C124" s="52"/>
      <c r="D124" s="52"/>
      <c r="E124" s="52"/>
      <c r="F124" s="52"/>
      <c r="G124" s="52"/>
    </row>
    <row r="125" spans="1:8" x14ac:dyDescent="0.2">
      <c r="A125" s="52"/>
      <c r="B125" s="52"/>
      <c r="C125" s="52"/>
      <c r="D125" s="52"/>
      <c r="E125" s="52"/>
      <c r="F125" s="52"/>
      <c r="G125" s="52"/>
    </row>
    <row r="126" spans="1:8" x14ac:dyDescent="0.2">
      <c r="A126" s="52"/>
      <c r="B126" s="52"/>
      <c r="C126" s="52"/>
      <c r="D126" s="52"/>
      <c r="E126" s="52"/>
      <c r="F126" s="52"/>
      <c r="G126" s="52"/>
    </row>
    <row r="127" spans="1:8" x14ac:dyDescent="0.2">
      <c r="A127" s="52"/>
      <c r="B127" s="52"/>
      <c r="C127" s="52"/>
      <c r="D127" s="52"/>
      <c r="E127" s="52"/>
      <c r="F127" s="52"/>
      <c r="G127" s="52"/>
    </row>
    <row r="128" spans="1:8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  <row r="180" spans="1:7" x14ac:dyDescent="0.2">
      <c r="A180" s="52"/>
      <c r="B180" s="52"/>
      <c r="C180" s="52"/>
      <c r="D180" s="52"/>
      <c r="E180" s="52"/>
      <c r="F180" s="52"/>
      <c r="G180" s="52"/>
    </row>
    <row r="181" spans="1:7" x14ac:dyDescent="0.2">
      <c r="A181" s="52"/>
      <c r="B181" s="52"/>
      <c r="C181" s="52"/>
      <c r="D181" s="52"/>
      <c r="E181" s="52"/>
      <c r="F181" s="52"/>
      <c r="G181" s="52"/>
    </row>
    <row r="182" spans="1:7" x14ac:dyDescent="0.2">
      <c r="A182" s="52"/>
      <c r="B182" s="52"/>
      <c r="C182" s="52"/>
      <c r="D182" s="52"/>
      <c r="E182" s="52"/>
      <c r="F182" s="52"/>
      <c r="G182" s="52"/>
    </row>
    <row r="183" spans="1:7" x14ac:dyDescent="0.2">
      <c r="A183" s="52"/>
      <c r="B183" s="52"/>
      <c r="C183" s="52"/>
      <c r="D183" s="52"/>
      <c r="E183" s="52"/>
      <c r="F183" s="52"/>
      <c r="G183" s="52"/>
    </row>
    <row r="184" spans="1:7" x14ac:dyDescent="0.2">
      <c r="A184" s="52"/>
      <c r="B184" s="52"/>
      <c r="C184" s="52"/>
      <c r="D184" s="52"/>
      <c r="E184" s="52"/>
      <c r="F184" s="52"/>
      <c r="G184" s="52"/>
    </row>
    <row r="185" spans="1:7" x14ac:dyDescent="0.2">
      <c r="A185" s="52"/>
      <c r="B185" s="52"/>
      <c r="C185" s="52"/>
      <c r="D185" s="52"/>
      <c r="E185" s="52"/>
      <c r="F185" s="52"/>
      <c r="G185" s="52"/>
    </row>
    <row r="186" spans="1:7" x14ac:dyDescent="0.2">
      <c r="A186" s="52"/>
      <c r="B186" s="52"/>
      <c r="C186" s="52"/>
      <c r="D186" s="52"/>
      <c r="E186" s="52"/>
      <c r="F186" s="52"/>
      <c r="G186" s="52"/>
    </row>
    <row r="187" spans="1:7" x14ac:dyDescent="0.2">
      <c r="A187" s="52"/>
      <c r="B187" s="52"/>
      <c r="C187" s="52"/>
      <c r="D187" s="52"/>
      <c r="E187" s="52"/>
      <c r="F187" s="52"/>
      <c r="G187" s="52"/>
    </row>
    <row r="188" spans="1:7" x14ac:dyDescent="0.2">
      <c r="A188" s="52"/>
      <c r="B188" s="52"/>
      <c r="C188" s="52"/>
      <c r="D188" s="52"/>
      <c r="E188" s="52"/>
      <c r="F188" s="52"/>
      <c r="G188" s="52"/>
    </row>
    <row r="189" spans="1:7" x14ac:dyDescent="0.2">
      <c r="A189" s="52"/>
      <c r="B189" s="52"/>
      <c r="C189" s="52"/>
      <c r="D189" s="52"/>
      <c r="E189" s="52"/>
      <c r="F189" s="52"/>
      <c r="G189" s="52"/>
    </row>
    <row r="190" spans="1:7" x14ac:dyDescent="0.2">
      <c r="A190" s="52"/>
      <c r="B190" s="52"/>
      <c r="C190" s="52"/>
      <c r="D190" s="52"/>
      <c r="E190" s="52"/>
      <c r="F190" s="52"/>
      <c r="G190" s="52"/>
    </row>
    <row r="191" spans="1:7" x14ac:dyDescent="0.2">
      <c r="A191" s="52"/>
      <c r="B191" s="52"/>
      <c r="C191" s="52"/>
      <c r="D191" s="52"/>
      <c r="E191" s="52"/>
      <c r="F191" s="52"/>
      <c r="G191" s="52"/>
    </row>
    <row r="192" spans="1:7" x14ac:dyDescent="0.2">
      <c r="A192" s="52"/>
      <c r="B192" s="52"/>
      <c r="C192" s="52"/>
      <c r="D192" s="52"/>
      <c r="E192" s="52"/>
      <c r="F192" s="52"/>
      <c r="G192" s="52"/>
    </row>
    <row r="193" spans="1:7" x14ac:dyDescent="0.2">
      <c r="A193" s="52"/>
      <c r="B193" s="52"/>
      <c r="C193" s="52"/>
      <c r="D193" s="52"/>
      <c r="E193" s="52"/>
      <c r="F193" s="52"/>
      <c r="G193" s="52"/>
    </row>
    <row r="194" spans="1:7" x14ac:dyDescent="0.2">
      <c r="A194" s="52"/>
      <c r="B194" s="52"/>
      <c r="C194" s="52"/>
      <c r="D194" s="52"/>
      <c r="E194" s="52"/>
      <c r="F194" s="52"/>
      <c r="G194" s="52"/>
    </row>
    <row r="195" spans="1:7" x14ac:dyDescent="0.2">
      <c r="A195" s="52"/>
      <c r="B195" s="52"/>
      <c r="C195" s="52"/>
      <c r="D195" s="52"/>
      <c r="E195" s="52"/>
      <c r="F195" s="52"/>
      <c r="G195" s="52"/>
    </row>
    <row r="196" spans="1:7" x14ac:dyDescent="0.2">
      <c r="A196" s="52"/>
      <c r="B196" s="52"/>
      <c r="C196" s="52"/>
      <c r="D196" s="52"/>
      <c r="E196" s="52"/>
      <c r="F196" s="52"/>
      <c r="G196" s="52"/>
    </row>
    <row r="197" spans="1:7" x14ac:dyDescent="0.2">
      <c r="A197" s="52"/>
      <c r="B197" s="52"/>
      <c r="C197" s="52"/>
      <c r="D197" s="52"/>
      <c r="E197" s="52"/>
      <c r="F197" s="52"/>
      <c r="G197" s="52"/>
    </row>
    <row r="198" spans="1:7" x14ac:dyDescent="0.2">
      <c r="A198" s="52"/>
      <c r="B198" s="52"/>
      <c r="C198" s="52"/>
      <c r="D198" s="52"/>
      <c r="E198" s="52"/>
      <c r="F198" s="52"/>
      <c r="G198" s="52"/>
    </row>
    <row r="199" spans="1:7" x14ac:dyDescent="0.2">
      <c r="A199" s="52"/>
      <c r="B199" s="52"/>
      <c r="C199" s="52"/>
      <c r="D199" s="52"/>
      <c r="E199" s="52"/>
      <c r="F199" s="52"/>
      <c r="G199" s="52"/>
    </row>
    <row r="200" spans="1:7" x14ac:dyDescent="0.2">
      <c r="A200" s="52"/>
      <c r="B200" s="52"/>
      <c r="C200" s="52"/>
      <c r="D200" s="52"/>
      <c r="E200" s="52"/>
      <c r="F200" s="52"/>
      <c r="G200" s="52"/>
    </row>
    <row r="201" spans="1:7" x14ac:dyDescent="0.2">
      <c r="A201" s="52"/>
      <c r="B201" s="52"/>
      <c r="C201" s="52"/>
      <c r="D201" s="52"/>
      <c r="E201" s="52"/>
      <c r="F201" s="52"/>
      <c r="G201" s="52"/>
    </row>
    <row r="202" spans="1:7" x14ac:dyDescent="0.2">
      <c r="A202" s="52"/>
      <c r="B202" s="52"/>
      <c r="C202" s="52"/>
      <c r="D202" s="52"/>
      <c r="E202" s="52"/>
      <c r="F202" s="52"/>
      <c r="G202" s="52"/>
    </row>
    <row r="203" spans="1:7" x14ac:dyDescent="0.2">
      <c r="A203" s="52"/>
      <c r="B203" s="52"/>
      <c r="C203" s="52"/>
      <c r="D203" s="52"/>
      <c r="E203" s="52"/>
      <c r="F203" s="52"/>
      <c r="G203" s="52"/>
    </row>
    <row r="204" spans="1:7" x14ac:dyDescent="0.2">
      <c r="A204" s="52"/>
      <c r="B204" s="52"/>
      <c r="C204" s="52"/>
      <c r="D204" s="52"/>
      <c r="E204" s="52"/>
      <c r="F204" s="52"/>
      <c r="G204" s="52"/>
    </row>
  </sheetData>
  <mergeCells count="2">
    <mergeCell ref="A102:G103"/>
    <mergeCell ref="A104:G105"/>
  </mergeCells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2012-04-16T12:34:32Z</cp:lastPrinted>
  <dcterms:created xsi:type="dcterms:W3CDTF">2006-04-18T07:46:45Z</dcterms:created>
  <dcterms:modified xsi:type="dcterms:W3CDTF">2012-09-17T12:44:08Z</dcterms:modified>
</cp:coreProperties>
</file>