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N97" i="2" l="1"/>
  <c r="K76" i="3"/>
  <c r="K20" i="3"/>
  <c r="K4" i="3"/>
  <c r="B9" i="12" l="1"/>
  <c r="J76" i="3"/>
  <c r="J20" i="3"/>
  <c r="J4" i="3"/>
  <c r="E98" i="6" l="1"/>
  <c r="E8" i="6"/>
  <c r="C27" i="12" l="1"/>
  <c r="I20" i="3"/>
  <c r="I4" i="3"/>
  <c r="I76" i="3" s="1"/>
  <c r="B27" i="12" l="1"/>
  <c r="C9" i="12"/>
  <c r="H64" i="3"/>
  <c r="H20" i="3"/>
  <c r="H4" i="3"/>
  <c r="H76" i="3" s="1"/>
  <c r="H12" i="2" l="1"/>
  <c r="G64" i="3" l="1"/>
  <c r="G20" i="3"/>
  <c r="G4" i="3"/>
  <c r="G76" i="3" s="1"/>
  <c r="F64" i="3" l="1"/>
  <c r="F20" i="3"/>
  <c r="F4" i="3" l="1"/>
  <c r="F76" i="3" s="1"/>
  <c r="E64" i="3" l="1"/>
  <c r="E20" i="3"/>
  <c r="E4" i="3"/>
  <c r="E76" i="3" s="1"/>
  <c r="D64" i="3" l="1"/>
  <c r="D20" i="3"/>
  <c r="D4" i="3"/>
  <c r="D76" i="3" s="1"/>
  <c r="C64" i="3" l="1"/>
  <c r="C20" i="3"/>
  <c r="C4" i="3"/>
  <c r="C76" i="3" s="1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<sst xmlns="http://schemas.openxmlformats.org/spreadsheetml/2006/main" count="944" uniqueCount="368">
  <si>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</si>
  <si>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</si>
  <si>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</si>
  <si>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</si>
  <si>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</si>
  <si>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</si>
  <si>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</si>
  <si>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</si>
  <si>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</si>
  <si>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</si>
  <si>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</si>
  <si>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</si>
  <si>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</si>
  <si>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</si>
  <si>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</si>
  <si>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</si>
  <si>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</si>
  <si>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</si>
  <si>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</si>
  <si>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</si>
  <si>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</si>
  <si>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</si>
  <si>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</si>
  <si>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</si>
  <si>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</si>
  <si>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</si>
  <si>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</si>
  <si>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</si>
  <si>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</si>
  <si>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</si>
  <si>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</si>
  <si>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</si>
  <si>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</si>
  <si>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</si>
  <si>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</si>
  <si>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</si>
  <si>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</si>
  <si>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</si>
  <si>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</si>
  <si>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</si>
  <si>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</si>
  <si>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</si>
  <si>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</si>
  <si>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</si>
  <si>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</si>
  <si>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</si>
  <si>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</si>
  <si>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</si>
  <si>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</si>
  <si>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</si>
  <si>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</si>
  <si>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</si>
  <si>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</si>
  <si>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</si>
  <si>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</si>
  <si>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</si>
  <si>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</si>
  <si>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</si>
  <si>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</si>
  <si>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</si>
  <si>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</si>
  <si>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</si>
  <si>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</si>
  <si>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</si>
  <si>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</si>
  <si>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</si>
  <si>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</si>
  <si>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</si>
  <si>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</si>
  <si>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</si>
  <si>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</si>
  <si>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</si>
  <si>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</si>
  <si>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</si>
  <si>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</si>
  <si>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</si>
  <si>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</si>
  <si>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</si>
  <si>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</si>
  <si>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</si>
  <si>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</si>
  <si>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</si>
  <si>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</si>
  <si>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</si>
  <si>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</si>
  <si>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</si>
  <si>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</si>
  <si>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</si>
  <si>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</si>
  <si>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</si>
  <si>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</si>
  <si>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</si>
  <si>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</si>
  <si>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</si>
  <si>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</si>
  <si>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</si>
  <si>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</si>
  <si>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</si>
  <si>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</si>
  <si>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</si>
  <si>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</si>
  <si>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</si>
  <si>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</si>
  <si>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</si>
  <si>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</si>
  <si>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</si>
  <si>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</si>
  <si>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</si>
  <si>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</si>
  <si>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</si>
  <si>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</si>
  <si>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</si>
  <si>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</si>
  <si>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</si>
  <si>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</si>
  <si>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</si>
  <si>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</si>
  <si>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</si>
  <si>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</si>
  <si>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</si>
  <si>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</si>
  <si>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</si>
  <si>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</si>
  <si>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</si>
  <si>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</si>
  <si>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</si>
  <si>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</si>
  <si>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</si>
  <si>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</si>
  <si>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</si>
  <si>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</si>
  <si>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</si>
  <si>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</si>
  <si>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</si>
  <si>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</si>
  <si>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</si>
  <si>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</si>
  <si>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</si>
  <si>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</si>
  <si>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</si>
  <si>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</si>
  <si>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</si>
  <si>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</si>
  <si>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</si>
  <si>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</si>
  <si>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</si>
  <si>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</si>
  <si>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</si>
  <si>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</si>
  <si>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</si>
  <si>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</si>
  <si>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</si>
  <si>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</si>
  <si>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</si>
  <si>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</si>
  <si>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</si>
  <si>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</si>
  <si>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</si>
  <si>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</si>
  <si>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</si>
  <si>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</si>
  <si>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</si>
  <si>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</si>
  <si>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</si>
  <si>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</si>
  <si>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</si>
  <si>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</si>
  <si>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</si>
  <si>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</si>
  <si>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</si>
  <si>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</si>
  <si>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</si>
  <si>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</si>
  <si>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</si>
  <si>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</si>
  <si>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</si>
  <si>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</si>
  <si>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</si>
  <si>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</si>
  <si>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</si>
  <si>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</si>
  <si>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</si>
  <si>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</si>
  <si>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</si>
  <si>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</si>
  <si>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</si>
  <si>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</si>
  <si>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</si>
  <si>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</si>
  <si>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</si>
  <si>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</si>
  <si>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</si>
  <si>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</si>
  <si>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</si>
  <si>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</si>
  <si>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</si>
  <si>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</si>
  <si>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</si>
  <si>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</si>
  <si>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</si>
  <si>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</si>
  <si>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</si>
  <si>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</si>
  <si>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</si>
  <si>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</si>
  <si>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</si>
  <si>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</si>
  <si>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</si>
  <si>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</si>
  <si>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</si>
  <si>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</si>
  <si>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</si>
  <si>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</si>
  <si>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</si>
  <si>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</si>
  <si>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</si>
  <si>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</si>
  <si>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</si>
  <si>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</si>
  <si>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</si>
  <si>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</si>
  <si>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</si>
  <si>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</si>
  <si>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</si>
  <si>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</si>
  <si>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</si>
  <si>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</si>
  <si>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</si>
  <si>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</si>
  <si>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</si>
  <si>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</si>
  <si>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</si>
  <si>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</si>
  <si>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</si>
  <si>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</si>
  <si>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</si>
  <si>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</si>
  <si>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</si>
  <si>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</si>
  <si>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</si>
  <si>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</si>
  <si>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</si>
  <si>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</si>
  <si>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</si>
  <si>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</si>
  <si>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</si>
  <si>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</si>
  <si>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</si>
  <si>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</si>
  <si>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</si>
  <si>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</si>
  <si>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</si>
  <si>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</si>
  <si>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</si>
  <si>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</si>
  <si>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</si>
  <si>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</si>
  <si>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</si>
  <si>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</si>
  <si>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</si>
  <si>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</si>
  <si>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</si>
  <si>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</si>
  <si>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</si>
  <si>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</si>
  <si>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</si>
  <si>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</si>
  <si>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</si>
  <si>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</si>
  <si>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</si>
  <si>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</si>
  <si>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</si>
  <si>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</si>
  <si>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</si>
  <si>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</si>
  <si>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</si>
  <si>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</si>
  <si>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</si>
  <si>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</si>
  <si>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</si>
  <si>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</si>
  <si>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</si>
  <si>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</si>
  <si>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</si>
  <si>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</si>
  <si>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</si>
  <si>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</si>
  <si>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</si>
  <si>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</si>
  <si>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</si>
  <si>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</si>
  <si>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</si>
  <si>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</si>
  <si>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</si>
  <si>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</si>
  <si>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</si>
  <si>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</si>
  <si>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</si>
  <si>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</si>
  <si>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</si>
  <si>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</si>
  <si>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</si>
  <si>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</si>
  <si>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</si>
  <si>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</si>
  <si>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</si>
  <si>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</si>
  <si>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</si>
  <si>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</si>
  <si>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</si>
  <si>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</si>
  <si>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</si>
  <si>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</si>
  <si>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</si>
  <si>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</si>
  <si>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</si>
  <si>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</si>
  <si>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</si>
  <si>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</si>
  <si>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</si>
  <si>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</si>
  <si>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</si>
  <si>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</si>
  <si>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</si>
  <si>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</si>
  <si>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</si>
  <si>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</si>
  <si>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</si>
  <si>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</si>
  <si>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</si>
  <si>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</si>
  <si>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</si>
  <si>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</si>
  <si>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</si>
  <si>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</si>
  <si>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</si>
  <si>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</si>
  <si>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</si>
  <si>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</si>
  <si>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</si>
  <si>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</si>
  <si>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</si>
  <si>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</si>
  <si>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</si>
  <si>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</si>
  <si>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</si>
  <si>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</si>
  <si>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</si>
  <si>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</si>
  <si>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</si>
  <si>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</si>
  <si>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</si>
  <si>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</si>
  <si>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</si>
  <si>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</si>
  <si>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</si>
  <si>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VI.12</t>
  </si>
  <si>
    <t>VII.12</t>
  </si>
  <si>
    <t>Počet obyvateľov k 31.12.2011</t>
  </si>
  <si>
    <t>VIII.12</t>
  </si>
  <si>
    <t>Tab. č.7 - dokončenie</t>
  </si>
  <si>
    <t>IX.12</t>
  </si>
  <si>
    <t>PP na kompenzáciu ZV</t>
  </si>
  <si>
    <t xml:space="preserve">              Tab. č.8 - dokončenie</t>
  </si>
  <si>
    <t xml:space="preserve">              Tab. č.9 - dokončenie</t>
  </si>
  <si>
    <t>X.12</t>
  </si>
  <si>
    <t>I-X.12</t>
  </si>
  <si>
    <t>október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</si>
</sst>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Arial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7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35" fillId="21" borderId="5" applyNumberFormat="0" applyAlignment="0" applyProtection="0"/>
    <xf numFmtId="0" fontId="36" fillId="7" borderId="1" applyNumberFormat="0" applyAlignment="0" applyProtection="0"/>
    <xf numFmtId="0" fontId="37" fillId="0" borderId="6" applyNumberFormat="0" applyFill="0" applyAlignment="0" applyProtection="0"/>
    <xf numFmtId="0" fontId="38" fillId="22" borderId="0" applyNumberFormat="0" applyBorder="0" applyAlignment="0" applyProtection="0"/>
    <xf numFmtId="0" fontId="39" fillId="23" borderId="7" applyNumberFormat="0" applyFont="0" applyAlignment="0" applyProtection="0"/>
    <xf numFmtId="0" fontId="40" fillId="20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3" borderId="7" applyNumberFormat="0" applyFont="0" applyAlignment="0" applyProtection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47" fillId="0" borderId="0"/>
    <xf numFmtId="0" fontId="2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301">
    <xf numFmtId="0" fontId="0" fillId="0" borderId="0" xfId="0"/>
    <xf numFmtId="164" fontId="7" fillId="0" borderId="0" xfId="0" applyNumberFormat="1" applyFont="1" applyAlignment="1"/>
    <xf numFmtId="164" fontId="8" fillId="0" borderId="0" xfId="0" applyNumberFormat="1" applyFont="1" applyAlignment="1"/>
    <xf numFmtId="0" fontId="7" fillId="0" borderId="0" xfId="0" applyFont="1"/>
    <xf numFmtId="49" fontId="9" fillId="24" borderId="10" xfId="0" applyNumberFormat="1" applyFont="1" applyFill="1" applyBorder="1" applyAlignment="1">
      <alignment horizontal="right" wrapText="1"/>
    </xf>
    <xf numFmtId="49" fontId="9" fillId="24" borderId="10" xfId="0" applyNumberFormat="1" applyFont="1" applyFill="1" applyBorder="1" applyAlignment="1">
      <alignment horizontal="center"/>
    </xf>
    <xf numFmtId="0" fontId="9" fillId="0" borderId="0" xfId="0" applyFont="1"/>
    <xf numFmtId="49" fontId="9" fillId="24" borderId="11" xfId="0" applyNumberFormat="1" applyFont="1" applyFill="1" applyBorder="1" applyAlignment="1">
      <alignment horizontal="left"/>
    </xf>
    <xf numFmtId="3" fontId="10" fillId="0" borderId="10" xfId="0" applyNumberFormat="1" applyFont="1" applyBorder="1" applyAlignment="1"/>
    <xf numFmtId="0" fontId="11" fillId="0" borderId="0" xfId="0" applyFont="1"/>
    <xf numFmtId="0" fontId="11" fillId="0" borderId="0" xfId="0" applyFont="1" applyBorder="1"/>
    <xf numFmtId="0" fontId="13" fillId="0" borderId="0" xfId="0" applyFont="1"/>
    <xf numFmtId="3" fontId="11" fillId="0" borderId="12" xfId="0" applyNumberFormat="1" applyFont="1" applyBorder="1" applyAlignment="1"/>
    <xf numFmtId="0" fontId="12" fillId="0" borderId="0" xfId="0" applyFont="1"/>
    <xf numFmtId="3" fontId="13" fillId="0" borderId="13" xfId="0" applyNumberFormat="1" applyFont="1" applyBorder="1"/>
    <xf numFmtId="0" fontId="17" fillId="0" borderId="0" xfId="0" applyFont="1"/>
    <xf numFmtId="3" fontId="13" fillId="0" borderId="12" xfId="0" applyNumberFormat="1" applyFont="1" applyBorder="1"/>
    <xf numFmtId="3" fontId="13" fillId="0" borderId="11" xfId="0" applyNumberFormat="1" applyFont="1" applyBorder="1"/>
    <xf numFmtId="164" fontId="9" fillId="0" borderId="0" xfId="0" applyNumberFormat="1" applyFont="1" applyAlignment="1"/>
    <xf numFmtId="0" fontId="17" fillId="0" borderId="0" xfId="0" applyFont="1" applyBorder="1"/>
    <xf numFmtId="0" fontId="15" fillId="0" borderId="0" xfId="0" applyFont="1"/>
    <xf numFmtId="0" fontId="14" fillId="0" borderId="0" xfId="0" applyFont="1"/>
    <xf numFmtId="3" fontId="12" fillId="0" borderId="13" xfId="0" applyNumberFormat="1" applyFont="1" applyBorder="1" applyAlignment="1"/>
    <xf numFmtId="3" fontId="14" fillId="0" borderId="13" xfId="0" applyNumberFormat="1" applyFont="1" applyBorder="1"/>
    <xf numFmtId="3" fontId="12" fillId="0" borderId="12" xfId="0" applyNumberFormat="1" applyFont="1" applyBorder="1" applyAlignment="1"/>
    <xf numFmtId="0" fontId="18" fillId="0" borderId="0" xfId="0" applyFont="1"/>
    <xf numFmtId="3" fontId="14" fillId="0" borderId="12" xfId="0" applyNumberFormat="1" applyFont="1" applyBorder="1"/>
    <xf numFmtId="3" fontId="8" fillId="0" borderId="10" xfId="0" applyNumberFormat="1" applyFont="1" applyBorder="1"/>
    <xf numFmtId="0" fontId="11" fillId="0" borderId="0" xfId="0" applyFont="1" applyProtection="1">
      <protection locked="0"/>
    </xf>
    <xf numFmtId="0" fontId="20" fillId="0" borderId="0" xfId="0" applyFont="1" applyProtection="1">
      <protection locked="0"/>
    </xf>
    <xf numFmtId="49" fontId="7" fillId="0" borderId="0" xfId="0" applyNumberFormat="1" applyFont="1" applyAlignment="1"/>
    <xf numFmtId="3" fontId="8" fillId="0" borderId="11" xfId="0" applyNumberFormat="1" applyFont="1" applyBorder="1"/>
    <xf numFmtId="3" fontId="9" fillId="0" borderId="11" xfId="0" applyNumberFormat="1" applyFont="1" applyFill="1" applyBorder="1"/>
    <xf numFmtId="3" fontId="21" fillId="0" borderId="11" xfId="0" applyNumberFormat="1" applyFont="1" applyBorder="1"/>
    <xf numFmtId="3" fontId="21" fillId="0" borderId="10" xfId="0" applyNumberFormat="1" applyFont="1" applyBorder="1"/>
    <xf numFmtId="3" fontId="14" fillId="0" borderId="11" xfId="0" applyNumberFormat="1" applyFont="1" applyBorder="1"/>
    <xf numFmtId="3" fontId="11" fillId="0" borderId="10" xfId="0" applyNumberFormat="1" applyFont="1" applyFill="1" applyBorder="1"/>
    <xf numFmtId="3" fontId="22" fillId="0" borderId="11" xfId="0" applyNumberFormat="1" applyFont="1" applyBorder="1"/>
    <xf numFmtId="3" fontId="11" fillId="0" borderId="12" xfId="0" applyNumberFormat="1" applyFont="1" applyFill="1" applyBorder="1"/>
    <xf numFmtId="3" fontId="22" fillId="0" borderId="12" xfId="0" applyNumberFormat="1" applyFont="1" applyBorder="1"/>
    <xf numFmtId="3" fontId="14" fillId="0" borderId="10" xfId="0" applyNumberFormat="1" applyFont="1" applyBorder="1"/>
    <xf numFmtId="3" fontId="22" fillId="0" borderId="10" xfId="0" applyNumberFormat="1" applyFont="1" applyBorder="1"/>
    <xf numFmtId="3" fontId="11" fillId="0" borderId="13" xfId="0" applyNumberFormat="1" applyFont="1" applyFill="1" applyBorder="1"/>
    <xf numFmtId="3" fontId="22" fillId="0" borderId="13" xfId="0" applyNumberFormat="1" applyFont="1" applyBorder="1"/>
    <xf numFmtId="3" fontId="11" fillId="0" borderId="11" xfId="0" applyNumberFormat="1" applyFont="1" applyFill="1" applyBorder="1"/>
    <xf numFmtId="3" fontId="11" fillId="0" borderId="0" xfId="0" applyNumberFormat="1" applyFont="1" applyFill="1" applyBorder="1"/>
    <xf numFmtId="3" fontId="19" fillId="0" borderId="10" xfId="0" applyNumberFormat="1" applyFont="1" applyBorder="1"/>
    <xf numFmtId="3" fontId="19" fillId="0" borderId="12" xfId="0" applyNumberFormat="1" applyFont="1" applyBorder="1"/>
    <xf numFmtId="3" fontId="19" fillId="0" borderId="13" xfId="0" applyNumberFormat="1" applyFont="1" applyBorder="1"/>
    <xf numFmtId="3" fontId="19" fillId="0" borderId="11" xfId="0" applyNumberFormat="1" applyFont="1" applyBorder="1"/>
    <xf numFmtId="3" fontId="11" fillId="0" borderId="0" xfId="0" applyNumberFormat="1" applyFont="1" applyFill="1"/>
    <xf numFmtId="0" fontId="11" fillId="0" borderId="0" xfId="0" applyFont="1" applyFill="1"/>
    <xf numFmtId="0" fontId="5" fillId="0" borderId="0" xfId="0" applyFont="1"/>
    <xf numFmtId="0" fontId="7" fillId="0" borderId="0" xfId="0" applyFont="1" applyFill="1"/>
    <xf numFmtId="0" fontId="9" fillId="0" borderId="0" xfId="0" applyFont="1" applyFill="1"/>
    <xf numFmtId="3" fontId="9" fillId="0" borderId="10" xfId="0" applyNumberFormat="1" applyFont="1" applyFill="1" applyBorder="1"/>
    <xf numFmtId="0" fontId="11" fillId="0" borderId="12" xfId="0" applyFont="1" applyFill="1" applyBorder="1"/>
    <xf numFmtId="0" fontId="11" fillId="0" borderId="13" xfId="0" applyFont="1" applyFill="1" applyBorder="1"/>
    <xf numFmtId="0" fontId="11" fillId="0" borderId="11" xfId="0" applyFont="1" applyFill="1" applyBorder="1"/>
    <xf numFmtId="4" fontId="11" fillId="0" borderId="0" xfId="0" applyNumberFormat="1" applyFont="1" applyFill="1"/>
    <xf numFmtId="4" fontId="11" fillId="0" borderId="0" xfId="0" applyNumberFormat="1" applyFont="1" applyProtection="1">
      <protection locked="0"/>
    </xf>
    <xf numFmtId="0" fontId="8" fillId="0" borderId="0" xfId="0" applyFont="1" applyFill="1"/>
    <xf numFmtId="0" fontId="14" fillId="0" borderId="0" xfId="0" applyFont="1" applyFill="1"/>
    <xf numFmtId="0" fontId="9" fillId="0" borderId="10" xfId="0" applyFont="1" applyFill="1" applyBorder="1"/>
    <xf numFmtId="0" fontId="11" fillId="0" borderId="0" xfId="0" applyFont="1" applyFill="1" applyBorder="1"/>
    <xf numFmtId="3" fontId="11" fillId="0" borderId="15" xfId="0" applyNumberFormat="1" applyFont="1" applyBorder="1" applyAlignment="1"/>
    <xf numFmtId="0" fontId="9" fillId="0" borderId="10" xfId="0" applyFont="1" applyBorder="1"/>
    <xf numFmtId="0" fontId="8" fillId="0" borderId="13" xfId="0" applyFont="1" applyBorder="1" applyProtection="1">
      <protection locked="0"/>
    </xf>
    <xf numFmtId="0" fontId="8" fillId="0" borderId="11" xfId="0" applyFont="1" applyBorder="1"/>
    <xf numFmtId="3" fontId="14" fillId="0" borderId="0" xfId="0" applyNumberFormat="1" applyFont="1" applyBorder="1"/>
    <xf numFmtId="4" fontId="9" fillId="0" borderId="10" xfId="0" applyNumberFormat="1" applyFont="1" applyFill="1" applyBorder="1"/>
    <xf numFmtId="4" fontId="11" fillId="0" borderId="0" xfId="0" applyNumberFormat="1" applyFont="1" applyFill="1" applyBorder="1"/>
    <xf numFmtId="3" fontId="11" fillId="0" borderId="16" xfId="0" applyNumberFormat="1" applyFont="1" applyBorder="1" applyAlignment="1"/>
    <xf numFmtId="49" fontId="9" fillId="24" borderId="10" xfId="0" applyNumberFormat="1" applyFont="1" applyFill="1" applyBorder="1" applyAlignment="1">
      <alignment horizontal="left"/>
    </xf>
    <xf numFmtId="3" fontId="14" fillId="0" borderId="0" xfId="0" applyNumberFormat="1" applyFont="1"/>
    <xf numFmtId="49" fontId="11" fillId="0" borderId="12" xfId="0" applyNumberFormat="1" applyFont="1" applyBorder="1"/>
    <xf numFmtId="49" fontId="12" fillId="0" borderId="12" xfId="0" applyNumberFormat="1" applyFont="1" applyBorder="1" applyAlignment="1">
      <alignment horizontal="left"/>
    </xf>
    <xf numFmtId="49" fontId="11" fillId="0" borderId="15" xfId="0" applyNumberFormat="1" applyFont="1" applyBorder="1"/>
    <xf numFmtId="49" fontId="11" fillId="0" borderId="12" xfId="0" applyNumberFormat="1" applyFont="1" applyBorder="1" applyAlignment="1">
      <alignment horizontal="left"/>
    </xf>
    <xf numFmtId="49" fontId="9" fillId="0" borderId="10" xfId="0" applyNumberFormat="1" applyFont="1" applyBorder="1"/>
    <xf numFmtId="49" fontId="10" fillId="0" borderId="10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left"/>
    </xf>
    <xf numFmtId="49" fontId="13" fillId="0" borderId="12" xfId="0" applyNumberFormat="1" applyFont="1" applyBorder="1" applyAlignment="1">
      <alignment horizontal="left"/>
    </xf>
    <xf numFmtId="49" fontId="19" fillId="0" borderId="12" xfId="0" applyNumberFormat="1" applyFont="1" applyBorder="1" applyAlignment="1">
      <alignment horizontal="left"/>
    </xf>
    <xf numFmtId="49" fontId="14" fillId="0" borderId="12" xfId="0" applyNumberFormat="1" applyFont="1" applyBorder="1"/>
    <xf numFmtId="49" fontId="11" fillId="0" borderId="0" xfId="0" applyNumberFormat="1" applyFont="1"/>
    <xf numFmtId="49" fontId="16" fillId="0" borderId="12" xfId="0" applyNumberFormat="1" applyFont="1" applyBorder="1" applyAlignment="1">
      <alignment vertical="center"/>
    </xf>
    <xf numFmtId="49" fontId="16" fillId="0" borderId="1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top" wrapText="1"/>
    </xf>
    <xf numFmtId="49" fontId="16" fillId="0" borderId="0" xfId="0" applyNumberFormat="1" applyFont="1" applyBorder="1" applyAlignment="1">
      <alignment vertical="center"/>
    </xf>
    <xf numFmtId="49" fontId="17" fillId="0" borderId="13" xfId="0" applyNumberFormat="1" applyFont="1" applyBorder="1" applyAlignment="1">
      <alignment horizontal="justify" vertical="top" wrapText="1"/>
    </xf>
    <xf numFmtId="49" fontId="17" fillId="0" borderId="12" xfId="0" applyNumberFormat="1" applyFont="1" applyBorder="1" applyAlignment="1">
      <alignment horizontal="justify" vertical="top" wrapText="1"/>
    </xf>
    <xf numFmtId="49" fontId="17" fillId="0" borderId="11" xfId="0" applyNumberFormat="1" applyFont="1" applyBorder="1" applyAlignment="1">
      <alignment horizontal="justify" vertical="top" wrapText="1"/>
    </xf>
    <xf numFmtId="3" fontId="23" fillId="0" borderId="10" xfId="0" applyNumberFormat="1" applyFont="1" applyFill="1" applyBorder="1" applyAlignment="1">
      <alignment horizontal="center"/>
    </xf>
    <xf numFmtId="3" fontId="23" fillId="0" borderId="14" xfId="0" applyNumberFormat="1" applyFont="1" applyFill="1" applyBorder="1" applyAlignment="1">
      <alignment horizontal="center"/>
    </xf>
    <xf numFmtId="49" fontId="13" fillId="0" borderId="13" xfId="0" applyNumberFormat="1" applyFont="1" applyBorder="1" applyAlignment="1">
      <alignment horizontal="left"/>
    </xf>
    <xf numFmtId="49" fontId="14" fillId="0" borderId="11" xfId="0" applyNumberFormat="1" applyFont="1" applyBorder="1"/>
    <xf numFmtId="0" fontId="15" fillId="0" borderId="0" xfId="0" applyFont="1" applyBorder="1"/>
    <xf numFmtId="3" fontId="8" fillId="0" borderId="10" xfId="0" applyNumberFormat="1" applyFont="1" applyBorder="1" applyAlignment="1"/>
    <xf numFmtId="3" fontId="8" fillId="24" borderId="10" xfId="0" applyNumberFormat="1" applyFont="1" applyFill="1" applyBorder="1" applyAlignment="1">
      <alignment horizontal="right"/>
    </xf>
    <xf numFmtId="3" fontId="13" fillId="0" borderId="17" xfId="0" applyNumberFormat="1" applyFont="1" applyBorder="1"/>
    <xf numFmtId="3" fontId="11" fillId="0" borderId="12" xfId="0" applyNumberFormat="1" applyFont="1" applyBorder="1"/>
    <xf numFmtId="3" fontId="11" fillId="0" borderId="11" xfId="0" applyNumberFormat="1" applyFont="1" applyBorder="1"/>
    <xf numFmtId="49" fontId="24" fillId="0" borderId="12" xfId="0" applyNumberFormat="1" applyFont="1" applyBorder="1" applyAlignment="1">
      <alignment vertical="center"/>
    </xf>
    <xf numFmtId="3" fontId="25" fillId="0" borderId="12" xfId="0" applyNumberFormat="1" applyFont="1" applyBorder="1"/>
    <xf numFmtId="49" fontId="24" fillId="0" borderId="18" xfId="0" applyNumberFormat="1" applyFont="1" applyBorder="1" applyAlignment="1">
      <alignment vertical="center"/>
    </xf>
    <xf numFmtId="3" fontId="25" fillId="0" borderId="19" xfId="0" applyNumberFormat="1" applyFont="1" applyBorder="1"/>
    <xf numFmtId="49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/>
    <xf numFmtId="49" fontId="16" fillId="0" borderId="20" xfId="0" applyNumberFormat="1" applyFont="1" applyBorder="1" applyAlignment="1">
      <alignment vertical="center"/>
    </xf>
    <xf numFmtId="3" fontId="13" fillId="0" borderId="20" xfId="0" applyNumberFormat="1" applyFont="1" applyBorder="1"/>
    <xf numFmtId="49" fontId="15" fillId="0" borderId="10" xfId="0" applyNumberFormat="1" applyFont="1" applyBorder="1" applyAlignment="1">
      <alignment horizontal="left"/>
    </xf>
    <xf numFmtId="49" fontId="24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3" fontId="12" fillId="0" borderId="16" xfId="0" applyNumberFormat="1" applyFont="1" applyBorder="1"/>
    <xf numFmtId="3" fontId="9" fillId="0" borderId="10" xfId="0" applyNumberFormat="1" applyFont="1" applyBorder="1"/>
    <xf numFmtId="3" fontId="11" fillId="0" borderId="16" xfId="0" applyNumberFormat="1" applyFont="1" applyBorder="1"/>
    <xf numFmtId="3" fontId="13" fillId="0" borderId="16" xfId="0" applyNumberFormat="1" applyFont="1" applyBorder="1"/>
    <xf numFmtId="3" fontId="16" fillId="0" borderId="16" xfId="0" applyNumberFormat="1" applyFont="1" applyBorder="1"/>
    <xf numFmtId="3" fontId="8" fillId="0" borderId="16" xfId="0" applyNumberFormat="1" applyFont="1" applyBorder="1"/>
    <xf numFmtId="3" fontId="11" fillId="0" borderId="10" xfId="0" applyNumberFormat="1" applyFont="1" applyBorder="1"/>
    <xf numFmtId="3" fontId="12" fillId="0" borderId="12" xfId="0" applyNumberFormat="1" applyFont="1" applyBorder="1"/>
    <xf numFmtId="3" fontId="15" fillId="0" borderId="0" xfId="0" applyNumberFormat="1" applyFont="1"/>
    <xf numFmtId="3" fontId="16" fillId="0" borderId="12" xfId="0" applyNumberFormat="1" applyFont="1" applyBorder="1"/>
    <xf numFmtId="3" fontId="16" fillId="0" borderId="11" xfId="0" applyNumberFormat="1" applyFont="1" applyBorder="1"/>
    <xf numFmtId="3" fontId="15" fillId="0" borderId="10" xfId="0" applyNumberFormat="1" applyFont="1" applyBorder="1"/>
    <xf numFmtId="3" fontId="11" fillId="0" borderId="21" xfId="0" applyNumberFormat="1" applyFont="1" applyBorder="1"/>
    <xf numFmtId="3" fontId="25" fillId="0" borderId="0" xfId="0" applyNumberFormat="1" applyFont="1" applyBorder="1"/>
    <xf numFmtId="3" fontId="8" fillId="0" borderId="0" xfId="0" applyNumberFormat="1" applyFont="1" applyBorder="1"/>
    <xf numFmtId="3" fontId="9" fillId="0" borderId="0" xfId="0" applyNumberFormat="1" applyFont="1" applyFill="1" applyBorder="1"/>
    <xf numFmtId="0" fontId="23" fillId="0" borderId="0" xfId="0" applyFont="1"/>
    <xf numFmtId="3" fontId="11" fillId="0" borderId="0" xfId="0" applyNumberFormat="1" applyFont="1" applyBorder="1"/>
    <xf numFmtId="49" fontId="14" fillId="0" borderId="0" xfId="0" applyNumberFormat="1" applyFont="1" applyBorder="1" applyAlignment="1">
      <alignment horizontal="left"/>
    </xf>
    <xf numFmtId="49" fontId="14" fillId="0" borderId="11" xfId="0" applyNumberFormat="1" applyFont="1" applyBorder="1" applyAlignment="1">
      <alignment horizontal="left"/>
    </xf>
    <xf numFmtId="3" fontId="11" fillId="0" borderId="0" xfId="0" applyNumberFormat="1" applyFont="1" applyProtection="1">
      <protection locked="0"/>
    </xf>
    <xf numFmtId="3" fontId="8" fillId="0" borderId="11" xfId="0" applyNumberFormat="1" applyFont="1" applyFill="1" applyBorder="1"/>
    <xf numFmtId="0" fontId="11" fillId="0" borderId="22" xfId="0" applyFont="1" applyBorder="1"/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14" fillId="0" borderId="24" xfId="0" applyFont="1" applyBorder="1" applyAlignment="1">
      <alignment vertical="top"/>
    </xf>
    <xf numFmtId="3" fontId="14" fillId="0" borderId="25" xfId="0" applyNumberFormat="1" applyFont="1" applyBorder="1" applyAlignment="1">
      <alignment horizontal="right"/>
    </xf>
    <xf numFmtId="3" fontId="14" fillId="0" borderId="23" xfId="0" applyNumberFormat="1" applyFont="1" applyBorder="1" applyAlignment="1">
      <alignment horizontal="right"/>
    </xf>
    <xf numFmtId="0" fontId="14" fillId="0" borderId="12" xfId="0" applyFont="1" applyBorder="1"/>
    <xf numFmtId="0" fontId="14" fillId="0" borderId="12" xfId="0" applyFont="1" applyFill="1" applyBorder="1" applyAlignment="1">
      <alignment vertical="top"/>
    </xf>
    <xf numFmtId="3" fontId="11" fillId="0" borderId="13" xfId="0" applyNumberFormat="1" applyFont="1" applyBorder="1"/>
    <xf numFmtId="49" fontId="14" fillId="0" borderId="26" xfId="0" applyNumberFormat="1" applyFont="1" applyBorder="1"/>
    <xf numFmtId="3" fontId="11" fillId="0" borderId="26" xfId="0" applyNumberFormat="1" applyFont="1" applyBorder="1" applyAlignment="1"/>
    <xf numFmtId="3" fontId="12" fillId="0" borderId="26" xfId="0" applyNumberFormat="1" applyFont="1" applyBorder="1"/>
    <xf numFmtId="49" fontId="14" fillId="0" borderId="0" xfId="0" applyNumberFormat="1" applyFont="1" applyBorder="1"/>
    <xf numFmtId="3" fontId="11" fillId="0" borderId="0" xfId="0" applyNumberFormat="1" applyFont="1" applyBorder="1" applyAlignment="1"/>
    <xf numFmtId="3" fontId="12" fillId="0" borderId="0" xfId="0" applyNumberFormat="1" applyFont="1" applyBorder="1"/>
    <xf numFmtId="49" fontId="14" fillId="0" borderId="27" xfId="0" applyNumberFormat="1" applyFont="1" applyBorder="1"/>
    <xf numFmtId="3" fontId="11" fillId="0" borderId="27" xfId="0" applyNumberFormat="1" applyFont="1" applyBorder="1" applyAlignment="1"/>
    <xf numFmtId="3" fontId="12" fillId="0" borderId="27" xfId="0" applyNumberFormat="1" applyFont="1" applyBorder="1"/>
    <xf numFmtId="3" fontId="9" fillId="0" borderId="1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3" fillId="0" borderId="16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3" fontId="12" fillId="0" borderId="11" xfId="0" applyNumberFormat="1" applyFont="1" applyBorder="1" applyAlignment="1">
      <alignment horizontal="right"/>
    </xf>
    <xf numFmtId="3" fontId="12" fillId="0" borderId="26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1" fillId="0" borderId="22" xfId="0" applyNumberFormat="1" applyFont="1" applyBorder="1" applyAlignment="1">
      <alignment horizontal="right"/>
    </xf>
    <xf numFmtId="3" fontId="11" fillId="0" borderId="29" xfId="0" applyNumberFormat="1" applyFont="1" applyBorder="1" applyAlignment="1">
      <alignment horizontal="right"/>
    </xf>
    <xf numFmtId="3" fontId="16" fillId="0" borderId="29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0" fontId="8" fillId="0" borderId="24" xfId="0" applyFont="1" applyBorder="1" applyAlignment="1">
      <alignment vertical="top"/>
    </xf>
    <xf numFmtId="0" fontId="44" fillId="0" borderId="0" xfId="0" applyFont="1"/>
    <xf numFmtId="0" fontId="0" fillId="0" borderId="11" xfId="0" applyBorder="1" applyAlignment="1">
      <alignment wrapText="1"/>
    </xf>
    <xf numFmtId="0" fontId="9" fillId="0" borderId="10" xfId="0" applyFont="1" applyBorder="1" applyAlignment="1">
      <alignment horizontal="center" wrapText="1"/>
    </xf>
    <xf numFmtId="3" fontId="44" fillId="0" borderId="0" xfId="0" applyNumberFormat="1" applyFont="1"/>
    <xf numFmtId="3" fontId="0" fillId="0" borderId="0" xfId="0" applyNumberFormat="1"/>
    <xf numFmtId="49" fontId="11" fillId="0" borderId="0" xfId="0" applyNumberFormat="1" applyFont="1" applyBorder="1"/>
    <xf numFmtId="49" fontId="11" fillId="0" borderId="21" xfId="0" applyNumberFormat="1" applyFont="1" applyBorder="1"/>
    <xf numFmtId="3" fontId="13" fillId="0" borderId="21" xfId="0" applyNumberFormat="1" applyFont="1" applyBorder="1"/>
    <xf numFmtId="49" fontId="11" fillId="0" borderId="10" xfId="0" applyNumberFormat="1" applyFont="1" applyBorder="1"/>
    <xf numFmtId="49" fontId="18" fillId="0" borderId="10" xfId="0" applyNumberFormat="1" applyFont="1" applyBorder="1" applyAlignment="1">
      <alignment horizontal="left"/>
    </xf>
    <xf numFmtId="49" fontId="11" fillId="0" borderId="29" xfId="0" applyNumberFormat="1" applyFont="1" applyBorder="1"/>
    <xf numFmtId="3" fontId="11" fillId="0" borderId="29" xfId="0" applyNumberFormat="1" applyFont="1" applyBorder="1"/>
    <xf numFmtId="0" fontId="0" fillId="0" borderId="11" xfId="0" applyBorder="1" applyAlignment="1">
      <alignment wrapText="1"/>
    </xf>
    <xf numFmtId="2" fontId="11" fillId="0" borderId="0" xfId="0" applyNumberFormat="1" applyFont="1" applyFill="1"/>
    <xf numFmtId="3" fontId="11" fillId="0" borderId="10" xfId="0" applyNumberFormat="1" applyFont="1" applyBorder="1" applyAlignment="1">
      <alignment horizontal="right"/>
    </xf>
    <xf numFmtId="3" fontId="14" fillId="0" borderId="10" xfId="0" applyNumberFormat="1" applyFont="1" applyBorder="1" applyAlignment="1"/>
    <xf numFmtId="2" fontId="46" fillId="0" borderId="11" xfId="43" applyNumberFormat="1" applyFont="1" applyBorder="1"/>
    <xf numFmtId="2" fontId="46" fillId="0" borderId="13" xfId="43" applyNumberFormat="1" applyFont="1" applyBorder="1"/>
    <xf numFmtId="2" fontId="46" fillId="0" borderId="12" xfId="43" applyNumberFormat="1" applyFont="1" applyBorder="1"/>
    <xf numFmtId="3" fontId="46" fillId="0" borderId="11" xfId="43" applyNumberFormat="1" applyFont="1" applyBorder="1"/>
    <xf numFmtId="3" fontId="46" fillId="0" borderId="12" xfId="43" applyNumberFormat="1" applyFont="1" applyBorder="1"/>
    <xf numFmtId="3" fontId="46" fillId="0" borderId="13" xfId="43" applyNumberFormat="1" applyFont="1" applyBorder="1"/>
    <xf numFmtId="2" fontId="46" fillId="0" borderId="13" xfId="54" applyNumberFormat="1" applyFont="1" applyBorder="1"/>
    <xf numFmtId="2" fontId="46" fillId="0" borderId="12" xfId="54" applyNumberFormat="1" applyFont="1" applyBorder="1"/>
    <xf numFmtId="2" fontId="46" fillId="0" borderId="11" xfId="54" applyNumberFormat="1" applyFont="1" applyBorder="1"/>
    <xf numFmtId="0" fontId="0" fillId="0" borderId="0" xfId="0"/>
    <xf numFmtId="164" fontId="8" fillId="0" borderId="0" xfId="0" applyNumberFormat="1" applyFont="1" applyAlignment="1"/>
    <xf numFmtId="49" fontId="9" fillId="24" borderId="10" xfId="0" applyNumberFormat="1" applyFont="1" applyFill="1" applyBorder="1" applyAlignment="1">
      <alignment horizontal="center"/>
    </xf>
    <xf numFmtId="3" fontId="10" fillId="0" borderId="10" xfId="0" applyNumberFormat="1" applyFont="1" applyBorder="1" applyAlignment="1"/>
    <xf numFmtId="3" fontId="13" fillId="0" borderId="12" xfId="0" applyNumberFormat="1" applyFont="1" applyBorder="1"/>
    <xf numFmtId="3" fontId="13" fillId="0" borderId="11" xfId="0" applyNumberFormat="1" applyFont="1" applyBorder="1"/>
    <xf numFmtId="0" fontId="14" fillId="0" borderId="0" xfId="0" applyFont="1"/>
    <xf numFmtId="49" fontId="9" fillId="24" borderId="14" xfId="0" applyNumberFormat="1" applyFont="1" applyFill="1" applyBorder="1" applyAlignment="1">
      <alignment horizontal="center"/>
    </xf>
    <xf numFmtId="3" fontId="14" fillId="0" borderId="13" xfId="0" applyNumberFormat="1" applyFont="1" applyBorder="1"/>
    <xf numFmtId="3" fontId="14" fillId="0" borderId="12" xfId="0" applyNumberFormat="1" applyFont="1" applyBorder="1"/>
    <xf numFmtId="3" fontId="8" fillId="0" borderId="10" xfId="0" applyNumberFormat="1" applyFont="1" applyBorder="1"/>
    <xf numFmtId="49" fontId="7" fillId="0" borderId="0" xfId="0" applyNumberFormat="1" applyFont="1" applyAlignment="1"/>
    <xf numFmtId="3" fontId="8" fillId="0" borderId="11" xfId="0" applyNumberFormat="1" applyFont="1" applyBorder="1"/>
    <xf numFmtId="3" fontId="9" fillId="0" borderId="11" xfId="0" applyNumberFormat="1" applyFont="1" applyFill="1" applyBorder="1"/>
    <xf numFmtId="3" fontId="21" fillId="0" borderId="11" xfId="0" applyNumberFormat="1" applyFont="1" applyBorder="1"/>
    <xf numFmtId="3" fontId="21" fillId="0" borderId="10" xfId="0" applyNumberFormat="1" applyFont="1" applyBorder="1"/>
    <xf numFmtId="3" fontId="14" fillId="0" borderId="11" xfId="0" applyNumberFormat="1" applyFont="1" applyBorder="1"/>
    <xf numFmtId="3" fontId="11" fillId="0" borderId="10" xfId="0" applyNumberFormat="1" applyFont="1" applyFill="1" applyBorder="1"/>
    <xf numFmtId="3" fontId="22" fillId="0" borderId="11" xfId="0" applyNumberFormat="1" applyFont="1" applyBorder="1"/>
    <xf numFmtId="3" fontId="11" fillId="0" borderId="12" xfId="0" applyNumberFormat="1" applyFont="1" applyFill="1" applyBorder="1"/>
    <xf numFmtId="3" fontId="22" fillId="0" borderId="12" xfId="0" applyNumberFormat="1" applyFont="1" applyBorder="1"/>
    <xf numFmtId="3" fontId="14" fillId="0" borderId="10" xfId="0" applyNumberFormat="1" applyFont="1" applyBorder="1"/>
    <xf numFmtId="3" fontId="22" fillId="0" borderId="10" xfId="0" applyNumberFormat="1" applyFont="1" applyBorder="1"/>
    <xf numFmtId="3" fontId="11" fillId="0" borderId="13" xfId="0" applyNumberFormat="1" applyFont="1" applyFill="1" applyBorder="1"/>
    <xf numFmtId="3" fontId="22" fillId="0" borderId="13" xfId="0" applyNumberFormat="1" applyFont="1" applyBorder="1"/>
    <xf numFmtId="3" fontId="11" fillId="0" borderId="11" xfId="0" applyNumberFormat="1" applyFont="1" applyFill="1" applyBorder="1"/>
    <xf numFmtId="3" fontId="11" fillId="0" borderId="0" xfId="0" applyNumberFormat="1" applyFont="1" applyFill="1" applyBorder="1"/>
    <xf numFmtId="3" fontId="19" fillId="0" borderId="10" xfId="0" applyNumberFormat="1" applyFont="1" applyBorder="1"/>
    <xf numFmtId="3" fontId="19" fillId="0" borderId="12" xfId="0" applyNumberFormat="1" applyFont="1" applyBorder="1"/>
    <xf numFmtId="3" fontId="19" fillId="0" borderId="13" xfId="0" applyNumberFormat="1" applyFont="1" applyBorder="1"/>
    <xf numFmtId="3" fontId="19" fillId="0" borderId="11" xfId="0" applyNumberFormat="1" applyFont="1" applyBorder="1"/>
    <xf numFmtId="0" fontId="7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14" fillId="0" borderId="0" xfId="0" applyFont="1" applyFill="1"/>
    <xf numFmtId="0" fontId="9" fillId="0" borderId="10" xfId="0" applyFont="1" applyFill="1" applyBorder="1"/>
    <xf numFmtId="0" fontId="11" fillId="0" borderId="0" xfId="0" applyFont="1" applyFill="1" applyBorder="1"/>
    <xf numFmtId="3" fontId="14" fillId="0" borderId="0" xfId="0" applyNumberFormat="1" applyFont="1" applyBorder="1"/>
    <xf numFmtId="3" fontId="22" fillId="0" borderId="0" xfId="0" applyNumberFormat="1" applyFont="1" applyBorder="1"/>
    <xf numFmtId="3" fontId="14" fillId="0" borderId="0" xfId="0" applyNumberFormat="1" applyFont="1" applyFill="1"/>
    <xf numFmtId="3" fontId="19" fillId="0" borderId="0" xfId="0" applyNumberFormat="1" applyFont="1" applyBorder="1"/>
    <xf numFmtId="3" fontId="11" fillId="0" borderId="12" xfId="0" applyNumberFormat="1" applyFont="1" applyBorder="1"/>
    <xf numFmtId="3" fontId="25" fillId="0" borderId="19" xfId="0" applyNumberFormat="1" applyFont="1" applyBorder="1"/>
    <xf numFmtId="0" fontId="9" fillId="0" borderId="10" xfId="0" applyFont="1" applyBorder="1" applyAlignment="1">
      <alignment horizontal="center"/>
    </xf>
    <xf numFmtId="3" fontId="11" fillId="0" borderId="16" xfId="0" applyNumberFormat="1" applyFont="1" applyBorder="1"/>
    <xf numFmtId="3" fontId="16" fillId="0" borderId="12" xfId="0" applyNumberFormat="1" applyFont="1" applyBorder="1"/>
    <xf numFmtId="3" fontId="16" fillId="0" borderId="11" xfId="0" applyNumberFormat="1" applyFont="1" applyBorder="1"/>
    <xf numFmtId="3" fontId="15" fillId="0" borderId="10" xfId="0" applyNumberFormat="1" applyFont="1" applyBorder="1"/>
    <xf numFmtId="3" fontId="14" fillId="0" borderId="25" xfId="0" applyNumberFormat="1" applyFont="1" applyBorder="1" applyAlignment="1">
      <alignment horizontal="right"/>
    </xf>
    <xf numFmtId="3" fontId="14" fillId="0" borderId="2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9" fillId="0" borderId="10" xfId="0" applyFont="1" applyBorder="1" applyAlignment="1">
      <alignment horizontal="center" wrapText="1"/>
    </xf>
    <xf numFmtId="3" fontId="9" fillId="0" borderId="0" xfId="0" applyNumberFormat="1" applyFont="1" applyFill="1"/>
    <xf numFmtId="1" fontId="46" fillId="0" borderId="13" xfId="54" applyNumberFormat="1" applyFont="1" applyBorder="1"/>
    <xf numFmtId="1" fontId="45" fillId="0" borderId="10" xfId="0" applyNumberFormat="1" applyFont="1" applyFill="1" applyBorder="1"/>
    <xf numFmtId="1" fontId="5" fillId="0" borderId="10" xfId="0" applyNumberFormat="1" applyFont="1" applyFill="1" applyBorder="1"/>
    <xf numFmtId="3" fontId="45" fillId="0" borderId="10" xfId="0" applyNumberFormat="1" applyFont="1" applyFill="1" applyBorder="1"/>
    <xf numFmtId="3" fontId="5" fillId="0" borderId="10" xfId="0" applyNumberFormat="1" applyFont="1" applyFill="1" applyBorder="1"/>
    <xf numFmtId="4" fontId="45" fillId="0" borderId="10" xfId="0" applyNumberFormat="1" applyFont="1" applyFill="1" applyBorder="1"/>
    <xf numFmtId="4" fontId="5" fillId="0" borderId="10" xfId="0" applyNumberFormat="1" applyFont="1" applyFill="1" applyBorder="1"/>
    <xf numFmtId="3" fontId="46" fillId="0" borderId="13" xfId="54" applyNumberFormat="1" applyFont="1" applyBorder="1"/>
    <xf numFmtId="3" fontId="46" fillId="0" borderId="22" xfId="54" applyNumberFormat="1" applyFont="1" applyBorder="1"/>
    <xf numFmtId="1" fontId="46" fillId="0" borderId="12" xfId="54" applyNumberFormat="1" applyFont="1" applyBorder="1"/>
    <xf numFmtId="3" fontId="46" fillId="0" borderId="12" xfId="54" applyNumberFormat="1" applyFont="1" applyBorder="1"/>
    <xf numFmtId="3" fontId="46" fillId="0" borderId="29" xfId="54" applyNumberFormat="1" applyFont="1" applyBorder="1"/>
    <xf numFmtId="1" fontId="46" fillId="0" borderId="11" xfId="54" applyNumberFormat="1" applyFont="1" applyBorder="1"/>
    <xf numFmtId="3" fontId="46" fillId="0" borderId="11" xfId="54" applyNumberFormat="1" applyFont="1" applyBorder="1"/>
    <xf numFmtId="3" fontId="46" fillId="0" borderId="31" xfId="54" applyNumberFormat="1" applyFont="1" applyBorder="1"/>
    <xf numFmtId="1" fontId="46" fillId="0" borderId="13" xfId="43" applyNumberFormat="1" applyFont="1" applyBorder="1"/>
    <xf numFmtId="1" fontId="46" fillId="0" borderId="12" xfId="43" applyNumberFormat="1" applyFont="1" applyBorder="1"/>
    <xf numFmtId="1" fontId="46" fillId="0" borderId="11" xfId="43" applyNumberFormat="1" applyFont="1" applyBorder="1"/>
    <xf numFmtId="3" fontId="11" fillId="0" borderId="12" xfId="58" applyNumberFormat="1" applyFont="1" applyBorder="1" applyAlignment="1"/>
    <xf numFmtId="3" fontId="11" fillId="0" borderId="12" xfId="58" applyNumberFormat="1" applyFont="1" applyBorder="1"/>
    <xf numFmtId="3" fontId="11" fillId="0" borderId="16" xfId="58" applyNumberFormat="1" applyFont="1" applyBorder="1"/>
    <xf numFmtId="0" fontId="9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8" fillId="0" borderId="1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9" fillId="0" borderId="13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1" fontId="9" fillId="0" borderId="13" xfId="0" applyNumberFormat="1" applyFont="1" applyFill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9" fillId="0" borderId="12" xfId="0" applyNumberFormat="1" applyFont="1" applyFill="1" applyBorder="1" applyAlignment="1">
      <alignment horizontal="center" wrapText="1"/>
    </xf>
    <xf numFmtId="1" fontId="9" fillId="0" borderId="11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6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a 2" xfId="43"/>
    <cellStyle name="Normálna 2 2" xfId="49"/>
    <cellStyle name="Normálna 2 2 2" xfId="53"/>
    <cellStyle name="Normálna 2 2 2 2" xfId="63"/>
    <cellStyle name="Normálna 2 2 3" xfId="56"/>
    <cellStyle name="Normálna 2 2 3 2" xfId="66"/>
    <cellStyle name="Normálna 2 2 4" xfId="60"/>
    <cellStyle name="Normálna 2 3" xfId="45"/>
    <cellStyle name="Normálna 2 4" xfId="52"/>
    <cellStyle name="Normálna 2 4 2" xfId="62"/>
    <cellStyle name="Normálna 2 5" xfId="55"/>
    <cellStyle name="Normálna 2 5 2" xfId="65"/>
    <cellStyle name="Normálna 2 6" xfId="59"/>
    <cellStyle name="Normálna 3" xfId="44"/>
    <cellStyle name="Normálna 4" xfId="47"/>
    <cellStyle name="Normálna 5" xfId="51"/>
    <cellStyle name="Normálna 6" xfId="50"/>
    <cellStyle name="Normálna 6 2" xfId="61"/>
    <cellStyle name="Normálna 7" xfId="54"/>
    <cellStyle name="Normálna 7 2" xfId="64"/>
    <cellStyle name="Normálna 8" xfId="57"/>
    <cellStyle name="Normálna 9" xfId="58"/>
    <cellStyle name="normálne 3" xfId="46"/>
    <cellStyle name="normálne 62" xfId="42"/>
    <cellStyle name="Note" xfId="37"/>
    <cellStyle name="Note 2" xfId="48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5" zoomScaleNormal="115" workbookViewId="0">
      <pane xSplit="1" ySplit="3" topLeftCell="J4" activePane="bottomRight" state="frozen"/>
      <selection pane="topRight" activeCell="B1" sqref="B1"/>
      <selection pane="bottomLeft" activeCell="A5" sqref="A5"/>
      <selection pane="bottomRight" activeCell="K101" sqref="K101"/>
    </sheetView>
  </sheetViews>
  <sheetFormatPr defaultColWidth="9.140625" defaultRowHeight="12.75" x14ac:dyDescent="0.2"/>
  <cols>
    <col min="1" max="1" width="53.5703125" style="85" customWidth="1"/>
    <col min="2" max="4" width="8.85546875" style="21" bestFit="1" customWidth="1"/>
    <col min="5" max="7" width="8.85546875" style="9" bestFit="1" customWidth="1"/>
    <col min="8" max="8" width="8.28515625" style="9" bestFit="1" customWidth="1"/>
    <col min="9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0" t="s">
        <v>0</v>
      </c>
      <c r="B1" s="2"/>
      <c r="C1" s="2"/>
      <c r="D1" s="2"/>
    </row>
    <row r="2" spans="1:14" s="6" customFormat="1" ht="12" customHeight="1" x14ac:dyDescent="0.2">
      <c r="A2" s="4"/>
      <c r="B2" s="183" t="s">
        <v>339</v>
      </c>
      <c r="C2" s="183" t="s">
        <v>352</v>
      </c>
      <c r="D2" s="183" t="s">
        <v>353</v>
      </c>
      <c r="E2" s="113" t="s">
        <v>354</v>
      </c>
      <c r="F2" s="183" t="s">
        <v>355</v>
      </c>
      <c r="G2" s="183" t="s">
        <v>356</v>
      </c>
      <c r="H2" s="183" t="s">
        <v>357</v>
      </c>
      <c r="I2" s="183" t="s">
        <v>359</v>
      </c>
      <c r="J2" s="183" t="s">
        <v>361</v>
      </c>
      <c r="K2" s="257" t="s">
        <v>365</v>
      </c>
      <c r="L2" s="183"/>
      <c r="M2" s="183"/>
      <c r="N2" s="280" t="s">
        <v>338</v>
      </c>
    </row>
    <row r="3" spans="1:14" ht="12.75" customHeight="1" x14ac:dyDescent="0.2">
      <c r="A3" s="7" t="s">
        <v>1</v>
      </c>
      <c r="B3" s="182"/>
      <c r="C3" s="182"/>
      <c r="D3" s="182"/>
      <c r="E3" s="182"/>
      <c r="F3" s="182"/>
      <c r="G3" s="182"/>
      <c r="H3" s="182"/>
      <c r="I3" s="182"/>
      <c r="J3" s="193"/>
      <c r="K3" s="182"/>
      <c r="L3" s="182"/>
      <c r="M3" s="182"/>
      <c r="N3" s="281"/>
    </row>
    <row r="4" spans="1:14" s="6" customFormat="1" ht="12" customHeight="1" x14ac:dyDescent="0.2">
      <c r="A4" s="189" t="s">
        <v>293</v>
      </c>
      <c r="B4" s="115">
        <v>185323</v>
      </c>
      <c r="C4" s="115">
        <v>181596</v>
      </c>
      <c r="D4" s="115">
        <v>185445</v>
      </c>
      <c r="E4" s="115">
        <v>186057</v>
      </c>
      <c r="F4" s="115">
        <v>184223</v>
      </c>
      <c r="G4" s="115">
        <v>183095</v>
      </c>
      <c r="H4" s="115">
        <v>181870</v>
      </c>
      <c r="I4" s="115">
        <v>181845</v>
      </c>
      <c r="J4" s="115">
        <v>181693</v>
      </c>
      <c r="K4" s="115">
        <v>181512</v>
      </c>
      <c r="L4" s="115"/>
      <c r="M4" s="115"/>
      <c r="N4" s="115">
        <f>AVERAGE(B4:M4)</f>
        <v>183265.9</v>
      </c>
    </row>
    <row r="5" spans="1:14" ht="12.75" customHeight="1" x14ac:dyDescent="0.2">
      <c r="A5" s="75" t="s">
        <v>281</v>
      </c>
      <c r="B5" s="101">
        <v>7852</v>
      </c>
      <c r="C5" s="101">
        <v>7888</v>
      </c>
      <c r="D5" s="101">
        <v>8309</v>
      </c>
      <c r="E5" s="101">
        <v>8000</v>
      </c>
      <c r="F5" s="101">
        <v>7400</v>
      </c>
      <c r="G5" s="101">
        <v>7297</v>
      </c>
      <c r="H5" s="101">
        <v>7020</v>
      </c>
      <c r="I5" s="101">
        <v>6906</v>
      </c>
      <c r="J5" s="101">
        <v>6625</v>
      </c>
      <c r="K5" s="247">
        <v>6968</v>
      </c>
      <c r="L5" s="101"/>
      <c r="M5" s="101"/>
      <c r="N5" s="120">
        <f t="shared" ref="N5:N68" si="0">AVERAGE(B5:M5)</f>
        <v>7426.5</v>
      </c>
    </row>
    <row r="6" spans="1:14" ht="12.75" customHeight="1" x14ac:dyDescent="0.2">
      <c r="A6" s="75" t="s">
        <v>280</v>
      </c>
      <c r="B6" s="101">
        <v>4007</v>
      </c>
      <c r="C6" s="101">
        <v>3944</v>
      </c>
      <c r="D6" s="101">
        <v>4117</v>
      </c>
      <c r="E6" s="101">
        <v>4141</v>
      </c>
      <c r="F6" s="101">
        <v>4208</v>
      </c>
      <c r="G6" s="101">
        <v>4168</v>
      </c>
      <c r="H6" s="101">
        <v>4179</v>
      </c>
      <c r="I6" s="101">
        <v>4227</v>
      </c>
      <c r="J6" s="101">
        <v>4278</v>
      </c>
      <c r="K6" s="247">
        <v>4245</v>
      </c>
      <c r="L6" s="101"/>
      <c r="M6" s="101"/>
      <c r="N6" s="120">
        <f t="shared" si="0"/>
        <v>4151.3999999999996</v>
      </c>
    </row>
    <row r="7" spans="1:14" ht="12.75" customHeight="1" x14ac:dyDescent="0.2">
      <c r="A7" s="75" t="s">
        <v>284</v>
      </c>
      <c r="B7" s="101">
        <v>126295</v>
      </c>
      <c r="C7" s="101">
        <v>128130</v>
      </c>
      <c r="D7" s="101">
        <v>130953</v>
      </c>
      <c r="E7" s="101">
        <v>131767</v>
      </c>
      <c r="F7" s="101">
        <v>130694</v>
      </c>
      <c r="G7" s="101">
        <v>130385</v>
      </c>
      <c r="H7" s="101">
        <v>129331</v>
      </c>
      <c r="I7" s="101">
        <v>129577</v>
      </c>
      <c r="J7" s="101">
        <v>129793</v>
      </c>
      <c r="K7" s="247">
        <v>129744</v>
      </c>
      <c r="L7" s="101"/>
      <c r="M7" s="101"/>
      <c r="N7" s="120">
        <f t="shared" si="0"/>
        <v>129666.9</v>
      </c>
    </row>
    <row r="8" spans="1:14" ht="12.75" customHeight="1" x14ac:dyDescent="0.2">
      <c r="A8" s="75" t="s">
        <v>285</v>
      </c>
      <c r="B8" s="101">
        <v>46638</v>
      </c>
      <c r="C8" s="101">
        <v>48126</v>
      </c>
      <c r="D8" s="101">
        <v>49089</v>
      </c>
      <c r="E8" s="101">
        <v>48779</v>
      </c>
      <c r="F8" s="101">
        <v>47942</v>
      </c>
      <c r="G8" s="101">
        <v>47022</v>
      </c>
      <c r="H8" s="101">
        <v>46789</v>
      </c>
      <c r="I8" s="101">
        <v>47759</v>
      </c>
      <c r="J8" s="101">
        <v>47825</v>
      </c>
      <c r="K8" s="247">
        <v>47746</v>
      </c>
      <c r="L8" s="101"/>
      <c r="M8" s="101"/>
      <c r="N8" s="120">
        <f t="shared" si="0"/>
        <v>47771.5</v>
      </c>
    </row>
    <row r="9" spans="1:14" ht="12.75" customHeight="1" x14ac:dyDescent="0.2">
      <c r="A9" s="75" t="s">
        <v>283</v>
      </c>
      <c r="B9" s="101">
        <v>247</v>
      </c>
      <c r="C9" s="101">
        <v>248</v>
      </c>
      <c r="D9" s="101">
        <v>262</v>
      </c>
      <c r="E9" s="101">
        <v>272</v>
      </c>
      <c r="F9" s="101">
        <v>273</v>
      </c>
      <c r="G9" s="101">
        <v>276</v>
      </c>
      <c r="H9" s="101">
        <v>280</v>
      </c>
      <c r="I9" s="101">
        <v>283</v>
      </c>
      <c r="J9" s="101">
        <v>277</v>
      </c>
      <c r="K9" s="247">
        <v>271</v>
      </c>
      <c r="L9" s="101"/>
      <c r="M9" s="101"/>
      <c r="N9" s="120">
        <f t="shared" si="0"/>
        <v>268.89999999999998</v>
      </c>
    </row>
    <row r="10" spans="1:14" s="10" customFormat="1" ht="12.75" customHeight="1" x14ac:dyDescent="0.2">
      <c r="A10" s="75" t="s">
        <v>286</v>
      </c>
      <c r="B10" s="101">
        <v>3589</v>
      </c>
      <c r="C10" s="101">
        <v>3601</v>
      </c>
      <c r="D10" s="101">
        <v>3572</v>
      </c>
      <c r="E10" s="101">
        <v>3535</v>
      </c>
      <c r="F10" s="101">
        <v>3472</v>
      </c>
      <c r="G10" s="101">
        <v>3477</v>
      </c>
      <c r="H10" s="101">
        <v>3421</v>
      </c>
      <c r="I10" s="101">
        <v>3371</v>
      </c>
      <c r="J10" s="101">
        <v>3292</v>
      </c>
      <c r="K10" s="247">
        <v>3291</v>
      </c>
      <c r="L10" s="101"/>
      <c r="M10" s="101"/>
      <c r="N10" s="120">
        <f t="shared" si="0"/>
        <v>3462.1</v>
      </c>
    </row>
    <row r="11" spans="1:14" s="10" customFormat="1" ht="12.75" customHeight="1" x14ac:dyDescent="0.2">
      <c r="A11" s="75" t="s">
        <v>287</v>
      </c>
      <c r="B11" s="101">
        <v>1738</v>
      </c>
      <c r="C11" s="101">
        <v>1729</v>
      </c>
      <c r="D11" s="101">
        <v>1695</v>
      </c>
      <c r="E11" s="101">
        <v>1704</v>
      </c>
      <c r="F11" s="101">
        <v>1714</v>
      </c>
      <c r="G11" s="101">
        <v>1705</v>
      </c>
      <c r="H11" s="101">
        <v>1697</v>
      </c>
      <c r="I11" s="101">
        <v>1702</v>
      </c>
      <c r="J11" s="101">
        <v>1650</v>
      </c>
      <c r="K11" s="247">
        <v>1637</v>
      </c>
      <c r="L11" s="101"/>
      <c r="M11" s="101"/>
      <c r="N11" s="120">
        <f t="shared" si="0"/>
        <v>1697.1</v>
      </c>
    </row>
    <row r="12" spans="1:14" s="10" customFormat="1" ht="12.75" customHeight="1" x14ac:dyDescent="0.2">
      <c r="A12" s="75" t="s">
        <v>288</v>
      </c>
      <c r="B12" s="101">
        <v>1524</v>
      </c>
      <c r="C12" s="101">
        <v>1527</v>
      </c>
      <c r="D12" s="101">
        <v>1556</v>
      </c>
      <c r="E12" s="101">
        <v>1579</v>
      </c>
      <c r="F12" s="101">
        <v>1610</v>
      </c>
      <c r="G12" s="101">
        <v>1625</v>
      </c>
      <c r="H12" s="101">
        <f>687+910</f>
        <v>1597</v>
      </c>
      <c r="I12" s="101">
        <v>1567</v>
      </c>
      <c r="J12" s="101">
        <v>1529</v>
      </c>
      <c r="K12" s="101">
        <v>1517</v>
      </c>
      <c r="L12" s="101"/>
      <c r="M12" s="101"/>
      <c r="N12" s="120">
        <f t="shared" si="0"/>
        <v>1563.1</v>
      </c>
    </row>
    <row r="13" spans="1:14" s="10" customFormat="1" ht="12.75" customHeight="1" x14ac:dyDescent="0.2">
      <c r="A13" s="75" t="s">
        <v>289</v>
      </c>
      <c r="B13" s="101">
        <v>63510</v>
      </c>
      <c r="C13" s="101">
        <v>63792</v>
      </c>
      <c r="D13" s="101">
        <v>64400</v>
      </c>
      <c r="E13" s="101">
        <v>64288</v>
      </c>
      <c r="F13" s="101">
        <v>63719</v>
      </c>
      <c r="G13" s="101">
        <v>63352</v>
      </c>
      <c r="H13" s="101">
        <v>62470</v>
      </c>
      <c r="I13" s="101">
        <v>61989</v>
      </c>
      <c r="J13" s="101">
        <v>61207</v>
      </c>
      <c r="K13" s="247">
        <v>61826</v>
      </c>
      <c r="L13" s="101"/>
      <c r="M13" s="101"/>
      <c r="N13" s="120">
        <f t="shared" si="0"/>
        <v>63055.3</v>
      </c>
    </row>
    <row r="14" spans="1:14" ht="12.75" customHeight="1" x14ac:dyDescent="0.2">
      <c r="A14" s="75" t="s">
        <v>282</v>
      </c>
      <c r="B14" s="101">
        <v>360503</v>
      </c>
      <c r="C14" s="101">
        <v>357114</v>
      </c>
      <c r="D14" s="101">
        <v>363010</v>
      </c>
      <c r="E14" s="101">
        <v>363625</v>
      </c>
      <c r="F14" s="101">
        <v>360235</v>
      </c>
      <c r="G14" s="101">
        <v>358335</v>
      </c>
      <c r="H14" s="101">
        <v>355323</v>
      </c>
      <c r="I14" s="101">
        <v>354494</v>
      </c>
      <c r="J14" s="101">
        <v>353209</v>
      </c>
      <c r="K14" s="247">
        <v>351831</v>
      </c>
      <c r="L14" s="101"/>
      <c r="M14" s="101"/>
      <c r="N14" s="120">
        <f t="shared" si="0"/>
        <v>357767.9</v>
      </c>
    </row>
    <row r="15" spans="1:14" ht="12.75" customHeight="1" x14ac:dyDescent="0.2">
      <c r="A15" s="75" t="s">
        <v>152</v>
      </c>
      <c r="B15" s="101">
        <v>126407</v>
      </c>
      <c r="C15" s="101">
        <v>126875</v>
      </c>
      <c r="D15" s="101">
        <v>128218</v>
      </c>
      <c r="E15" s="101">
        <v>128162</v>
      </c>
      <c r="F15" s="101">
        <v>127053</v>
      </c>
      <c r="G15" s="101">
        <v>126532</v>
      </c>
      <c r="H15" s="101">
        <v>125239</v>
      </c>
      <c r="I15" s="101">
        <v>124720</v>
      </c>
      <c r="J15" s="101">
        <v>123885</v>
      </c>
      <c r="K15" s="247">
        <v>122924</v>
      </c>
      <c r="L15" s="101"/>
      <c r="M15" s="101"/>
      <c r="N15" s="120">
        <f t="shared" si="0"/>
        <v>126001.5</v>
      </c>
    </row>
    <row r="16" spans="1:14" ht="12.75" customHeight="1" x14ac:dyDescent="0.2">
      <c r="A16" s="75" t="s">
        <v>294</v>
      </c>
      <c r="B16" s="101">
        <v>116098</v>
      </c>
      <c r="C16" s="101">
        <v>116607</v>
      </c>
      <c r="D16" s="101">
        <v>117897</v>
      </c>
      <c r="E16" s="101">
        <v>118010</v>
      </c>
      <c r="F16" s="101">
        <v>117049</v>
      </c>
      <c r="G16" s="101">
        <v>116737</v>
      </c>
      <c r="H16" s="101">
        <v>115701</v>
      </c>
      <c r="I16" s="101">
        <v>115296</v>
      </c>
      <c r="J16" s="101">
        <v>114626</v>
      </c>
      <c r="K16" s="247">
        <v>112582</v>
      </c>
      <c r="L16" s="101"/>
      <c r="M16" s="101"/>
      <c r="N16" s="120">
        <f t="shared" si="0"/>
        <v>116060.3</v>
      </c>
    </row>
    <row r="17" spans="1:17" ht="12.75" customHeight="1" x14ac:dyDescent="0.2">
      <c r="A17" s="75" t="s">
        <v>295</v>
      </c>
      <c r="B17" s="101">
        <v>10309</v>
      </c>
      <c r="C17" s="101">
        <v>10268</v>
      </c>
      <c r="D17" s="101">
        <v>10321</v>
      </c>
      <c r="E17" s="101">
        <v>10152</v>
      </c>
      <c r="F17" s="101">
        <v>10004</v>
      </c>
      <c r="G17" s="101">
        <v>9795</v>
      </c>
      <c r="H17" s="101">
        <v>9538</v>
      </c>
      <c r="I17" s="101">
        <v>9424</v>
      </c>
      <c r="J17" s="101">
        <v>9259</v>
      </c>
      <c r="K17" s="247">
        <v>10342</v>
      </c>
      <c r="L17" s="101"/>
      <c r="M17" s="101"/>
      <c r="N17" s="120">
        <f t="shared" si="0"/>
        <v>9941.2000000000007</v>
      </c>
    </row>
    <row r="18" spans="1:17" ht="12.75" customHeight="1" x14ac:dyDescent="0.2">
      <c r="A18" s="75" t="s">
        <v>278</v>
      </c>
      <c r="B18" s="101">
        <v>631873</v>
      </c>
      <c r="C18" s="101">
        <v>631597</v>
      </c>
      <c r="D18" s="101">
        <v>627568</v>
      </c>
      <c r="E18" s="101">
        <v>630434</v>
      </c>
      <c r="F18" s="101">
        <v>625606</v>
      </c>
      <c r="G18" s="101">
        <v>623380</v>
      </c>
      <c r="H18" s="101">
        <v>618605</v>
      </c>
      <c r="I18" s="101">
        <v>615245</v>
      </c>
      <c r="J18" s="101">
        <v>612166</v>
      </c>
      <c r="K18" s="247">
        <v>610117</v>
      </c>
      <c r="L18" s="101"/>
      <c r="M18" s="101"/>
      <c r="N18" s="120">
        <f t="shared" si="0"/>
        <v>622659.1</v>
      </c>
    </row>
    <row r="19" spans="1:17" ht="12.75" customHeight="1" x14ac:dyDescent="0.2">
      <c r="A19" s="75" t="s">
        <v>290</v>
      </c>
      <c r="B19" s="101">
        <v>356742</v>
      </c>
      <c r="C19" s="101">
        <v>353330</v>
      </c>
      <c r="D19" s="101">
        <v>359364</v>
      </c>
      <c r="E19" s="101">
        <v>360407</v>
      </c>
      <c r="F19" s="101">
        <v>356838</v>
      </c>
      <c r="G19" s="101">
        <v>354445</v>
      </c>
      <c r="H19" s="101">
        <v>351378</v>
      </c>
      <c r="I19" s="101">
        <v>350540</v>
      </c>
      <c r="J19" s="101">
        <v>348574</v>
      </c>
      <c r="K19" s="247">
        <v>346587</v>
      </c>
      <c r="L19" s="101"/>
      <c r="M19" s="101"/>
      <c r="N19" s="120">
        <f t="shared" si="0"/>
        <v>353820.5</v>
      </c>
    </row>
    <row r="20" spans="1:17" ht="12.75" customHeight="1" x14ac:dyDescent="0.2">
      <c r="A20" s="75" t="s">
        <v>291</v>
      </c>
      <c r="B20" s="101">
        <v>61607</v>
      </c>
      <c r="C20" s="101">
        <v>60414</v>
      </c>
      <c r="D20" s="101">
        <v>61586</v>
      </c>
      <c r="E20" s="101">
        <v>62589</v>
      </c>
      <c r="F20" s="101">
        <v>63688</v>
      </c>
      <c r="G20" s="101">
        <v>65014</v>
      </c>
      <c r="H20" s="101">
        <v>65417</v>
      </c>
      <c r="I20" s="101">
        <v>64854</v>
      </c>
      <c r="J20" s="101">
        <v>64571</v>
      </c>
      <c r="K20" s="247">
        <v>64176</v>
      </c>
      <c r="L20" s="101"/>
      <c r="M20" s="101"/>
      <c r="N20" s="120">
        <f t="shared" si="0"/>
        <v>63391.6</v>
      </c>
    </row>
    <row r="21" spans="1:17" ht="12.75" customHeight="1" x14ac:dyDescent="0.2">
      <c r="A21" s="75" t="s">
        <v>154</v>
      </c>
      <c r="B21" s="101">
        <v>4310</v>
      </c>
      <c r="C21" s="101">
        <v>3943</v>
      </c>
      <c r="D21" s="101">
        <v>3739</v>
      </c>
      <c r="E21" s="101">
        <v>3580</v>
      </c>
      <c r="F21" s="101">
        <v>2852</v>
      </c>
      <c r="G21" s="101">
        <v>2401</v>
      </c>
      <c r="H21" s="101">
        <v>2711</v>
      </c>
      <c r="I21" s="101">
        <v>2849</v>
      </c>
      <c r="J21" s="101">
        <v>2823</v>
      </c>
      <c r="K21" s="247">
        <v>2776</v>
      </c>
      <c r="L21" s="101"/>
      <c r="M21" s="101"/>
      <c r="N21" s="120">
        <f t="shared" si="0"/>
        <v>3198.4</v>
      </c>
    </row>
    <row r="22" spans="1:17" ht="12.75" customHeight="1" x14ac:dyDescent="0.2">
      <c r="A22" s="75" t="s">
        <v>153</v>
      </c>
      <c r="B22" s="101">
        <v>454</v>
      </c>
      <c r="C22" s="101">
        <v>417</v>
      </c>
      <c r="D22" s="101">
        <v>367</v>
      </c>
      <c r="E22" s="101">
        <v>358</v>
      </c>
      <c r="F22" s="101">
        <v>364</v>
      </c>
      <c r="G22" s="101">
        <v>378</v>
      </c>
      <c r="H22" s="101">
        <v>414</v>
      </c>
      <c r="I22" s="101">
        <v>422</v>
      </c>
      <c r="J22" s="101">
        <v>435</v>
      </c>
      <c r="K22" s="247">
        <v>427</v>
      </c>
      <c r="L22" s="101"/>
      <c r="M22" s="101"/>
      <c r="N22" s="120">
        <f t="shared" si="0"/>
        <v>403.6</v>
      </c>
    </row>
    <row r="23" spans="1:17" ht="12.75" customHeight="1" x14ac:dyDescent="0.2">
      <c r="A23" s="191" t="s">
        <v>167</v>
      </c>
      <c r="B23" s="116">
        <v>69851</v>
      </c>
      <c r="C23" s="101">
        <v>69525</v>
      </c>
      <c r="D23" s="101">
        <v>71079</v>
      </c>
      <c r="E23" s="101">
        <v>71557</v>
      </c>
      <c r="F23" s="101">
        <v>71075</v>
      </c>
      <c r="G23" s="101">
        <v>70812</v>
      </c>
      <c r="H23" s="101">
        <v>70066</v>
      </c>
      <c r="I23" s="101">
        <v>68741</v>
      </c>
      <c r="J23" s="101">
        <v>68840</v>
      </c>
      <c r="K23" s="247">
        <v>68980</v>
      </c>
      <c r="L23" s="101"/>
      <c r="M23" s="101"/>
      <c r="N23" s="120">
        <f t="shared" si="0"/>
        <v>70052.600000000006</v>
      </c>
    </row>
    <row r="24" spans="1:17" ht="12.75" customHeight="1" x14ac:dyDescent="0.2">
      <c r="A24" s="75" t="s">
        <v>168</v>
      </c>
      <c r="B24" s="101">
        <v>23660</v>
      </c>
      <c r="C24" s="101">
        <v>18925</v>
      </c>
      <c r="D24" s="101">
        <v>19855</v>
      </c>
      <c r="E24" s="101">
        <v>20013</v>
      </c>
      <c r="F24" s="101">
        <v>19993</v>
      </c>
      <c r="G24" s="101">
        <v>19965</v>
      </c>
      <c r="H24" s="101">
        <v>19947</v>
      </c>
      <c r="I24" s="101">
        <v>19931</v>
      </c>
      <c r="J24" s="101">
        <v>19876</v>
      </c>
      <c r="K24" s="247">
        <v>19827</v>
      </c>
      <c r="L24" s="101"/>
      <c r="M24" s="101"/>
      <c r="N24" s="120">
        <f t="shared" si="0"/>
        <v>20199.2</v>
      </c>
    </row>
    <row r="25" spans="1:17" ht="12.75" customHeight="1" x14ac:dyDescent="0.2">
      <c r="A25" s="75" t="s">
        <v>292</v>
      </c>
      <c r="B25" s="101">
        <v>56503</v>
      </c>
      <c r="C25" s="101">
        <v>49911</v>
      </c>
      <c r="D25" s="101">
        <v>51284</v>
      </c>
      <c r="E25" s="101">
        <v>51489</v>
      </c>
      <c r="F25" s="101">
        <v>50293</v>
      </c>
      <c r="G25" s="101">
        <v>49792</v>
      </c>
      <c r="H25" s="101">
        <v>49327</v>
      </c>
      <c r="I25" s="101">
        <v>49190</v>
      </c>
      <c r="J25" s="101">
        <v>49098</v>
      </c>
      <c r="K25" s="247">
        <v>48721</v>
      </c>
      <c r="L25" s="101"/>
      <c r="M25" s="101"/>
      <c r="N25" s="120">
        <f t="shared" si="0"/>
        <v>50560.800000000003</v>
      </c>
      <c r="O25" s="13"/>
      <c r="P25" s="13"/>
      <c r="Q25" s="13"/>
    </row>
    <row r="26" spans="1:17" ht="12.75" customHeight="1" x14ac:dyDescent="0.2">
      <c r="A26" s="191" t="s">
        <v>273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20"/>
      <c r="O26" s="13"/>
      <c r="P26" s="13"/>
      <c r="Q26" s="13"/>
    </row>
    <row r="27" spans="1:17" s="11" customFormat="1" ht="12.75" customHeight="1" x14ac:dyDescent="0.2">
      <c r="A27" s="186" t="s">
        <v>274</v>
      </c>
      <c r="B27" s="101">
        <v>82379</v>
      </c>
      <c r="C27" s="101">
        <v>85015</v>
      </c>
      <c r="D27" s="101">
        <v>87922</v>
      </c>
      <c r="E27" s="101">
        <v>89469</v>
      </c>
      <c r="F27" s="101">
        <v>90284</v>
      </c>
      <c r="G27" s="101">
        <v>3833</v>
      </c>
      <c r="H27" s="16">
        <v>2817</v>
      </c>
      <c r="I27" s="16">
        <v>80010</v>
      </c>
      <c r="J27" s="16">
        <v>85479</v>
      </c>
      <c r="K27" s="16">
        <v>87670</v>
      </c>
      <c r="L27" s="16"/>
      <c r="M27" s="16"/>
      <c r="N27" s="120">
        <f t="shared" si="0"/>
        <v>69487.8</v>
      </c>
      <c r="O27" s="25"/>
      <c r="P27" s="25"/>
      <c r="Q27" s="25"/>
    </row>
    <row r="28" spans="1:17" ht="12.75" customHeight="1" x14ac:dyDescent="0.2">
      <c r="A28" s="75" t="s">
        <v>275</v>
      </c>
      <c r="B28" s="101">
        <v>9783</v>
      </c>
      <c r="C28" s="101">
        <v>10242</v>
      </c>
      <c r="D28" s="101">
        <v>10668</v>
      </c>
      <c r="E28" s="101">
        <v>10723</v>
      </c>
      <c r="F28" s="101">
        <v>10930</v>
      </c>
      <c r="G28" s="101">
        <v>10932</v>
      </c>
      <c r="H28" s="101">
        <v>10717</v>
      </c>
      <c r="I28" s="101">
        <v>10743</v>
      </c>
      <c r="J28" s="101">
        <v>11184</v>
      </c>
      <c r="K28" s="101">
        <v>10794</v>
      </c>
      <c r="L28" s="101"/>
      <c r="M28" s="101"/>
      <c r="N28" s="120">
        <f t="shared" si="0"/>
        <v>10671.6</v>
      </c>
      <c r="O28" s="25"/>
      <c r="P28" s="25"/>
      <c r="Q28" s="25"/>
    </row>
    <row r="29" spans="1:17" s="11" customFormat="1" ht="12.75" customHeight="1" x14ac:dyDescent="0.2">
      <c r="A29" s="75" t="s">
        <v>276</v>
      </c>
      <c r="B29" s="101">
        <v>79</v>
      </c>
      <c r="C29" s="101">
        <v>85</v>
      </c>
      <c r="D29" s="101">
        <v>87</v>
      </c>
      <c r="E29" s="101">
        <v>90</v>
      </c>
      <c r="F29" s="101">
        <v>91</v>
      </c>
      <c r="G29" s="101">
        <v>91</v>
      </c>
      <c r="H29" s="16">
        <v>90</v>
      </c>
      <c r="I29" s="16">
        <v>90</v>
      </c>
      <c r="J29" s="16">
        <v>91</v>
      </c>
      <c r="K29" s="16">
        <v>90</v>
      </c>
      <c r="L29" s="16"/>
      <c r="M29" s="16"/>
      <c r="N29" s="120">
        <f t="shared" si="0"/>
        <v>88.4</v>
      </c>
      <c r="O29" s="13"/>
      <c r="P29" s="13"/>
      <c r="Q29" s="13"/>
    </row>
    <row r="30" spans="1:17" s="11" customFormat="1" ht="12.75" customHeight="1" x14ac:dyDescent="0.2">
      <c r="A30" s="187" t="s">
        <v>277</v>
      </c>
      <c r="B30" s="126">
        <v>0</v>
      </c>
      <c r="C30" s="126">
        <v>82489</v>
      </c>
      <c r="D30" s="126">
        <v>0</v>
      </c>
      <c r="E30" s="126">
        <v>0</v>
      </c>
      <c r="F30" s="126">
        <v>0</v>
      </c>
      <c r="G30" s="126">
        <v>0</v>
      </c>
      <c r="H30" s="188">
        <v>0</v>
      </c>
      <c r="I30" s="188">
        <v>0</v>
      </c>
      <c r="J30" s="188">
        <v>82590</v>
      </c>
      <c r="K30" s="188">
        <v>182</v>
      </c>
      <c r="L30" s="188"/>
      <c r="M30" s="188"/>
      <c r="N30" s="120">
        <f t="shared" si="0"/>
        <v>16526.099999999999</v>
      </c>
      <c r="O30" s="13"/>
      <c r="P30" s="13"/>
      <c r="Q30" s="13"/>
    </row>
    <row r="31" spans="1:17" s="11" customFormat="1" ht="12.75" customHeight="1" x14ac:dyDescent="0.2">
      <c r="A31" s="75" t="s">
        <v>270</v>
      </c>
      <c r="B31" s="16">
        <v>229</v>
      </c>
      <c r="C31" s="16">
        <v>260</v>
      </c>
      <c r="D31" s="16">
        <v>246</v>
      </c>
      <c r="E31" s="16">
        <v>270</v>
      </c>
      <c r="F31" s="16">
        <v>245</v>
      </c>
      <c r="G31" s="16">
        <v>252</v>
      </c>
      <c r="H31" s="16">
        <v>240</v>
      </c>
      <c r="I31" s="16">
        <v>245</v>
      </c>
      <c r="J31" s="16">
        <v>221</v>
      </c>
      <c r="K31" s="16">
        <v>266</v>
      </c>
      <c r="L31" s="16"/>
      <c r="M31" s="16"/>
      <c r="N31" s="120">
        <f t="shared" si="0"/>
        <v>247.4</v>
      </c>
      <c r="O31" s="9"/>
      <c r="P31" s="9"/>
      <c r="Q31" s="9"/>
    </row>
    <row r="32" spans="1:17" s="20" customFormat="1" ht="12.75" customHeight="1" x14ac:dyDescent="0.2">
      <c r="A32" s="190" t="s">
        <v>296</v>
      </c>
      <c r="B32" s="115">
        <v>8865</v>
      </c>
      <c r="C32" s="115">
        <v>9004</v>
      </c>
      <c r="D32" s="115">
        <v>9091</v>
      </c>
      <c r="E32" s="115">
        <v>9049</v>
      </c>
      <c r="F32" s="115">
        <v>9096</v>
      </c>
      <c r="G32" s="115">
        <v>9203</v>
      </c>
      <c r="H32" s="125">
        <v>9155</v>
      </c>
      <c r="I32" s="125">
        <v>9120</v>
      </c>
      <c r="J32" s="125">
        <v>9191</v>
      </c>
      <c r="K32" s="125">
        <v>9020</v>
      </c>
      <c r="L32" s="125"/>
      <c r="M32" s="125"/>
      <c r="N32" s="115">
        <f t="shared" si="0"/>
        <v>9079.4</v>
      </c>
      <c r="O32" s="6"/>
      <c r="P32" s="6"/>
      <c r="Q32" s="6"/>
    </row>
    <row r="33" spans="1:17" ht="12.75" customHeight="1" x14ac:dyDescent="0.2">
      <c r="A33" s="76" t="s">
        <v>169</v>
      </c>
      <c r="B33" s="16">
        <v>8118</v>
      </c>
      <c r="C33" s="16">
        <v>8258</v>
      </c>
      <c r="D33" s="16">
        <v>8346</v>
      </c>
      <c r="E33" s="16">
        <v>8313</v>
      </c>
      <c r="F33" s="16">
        <v>8370</v>
      </c>
      <c r="G33" s="16">
        <v>8472</v>
      </c>
      <c r="H33" s="101">
        <v>8430</v>
      </c>
      <c r="I33" s="101">
        <v>8414</v>
      </c>
      <c r="J33" s="101">
        <v>8484</v>
      </c>
      <c r="K33" s="247">
        <v>8335</v>
      </c>
      <c r="L33" s="101"/>
      <c r="M33" s="101"/>
      <c r="N33" s="120">
        <f t="shared" si="0"/>
        <v>8354</v>
      </c>
    </row>
    <row r="34" spans="1:17" ht="12.75" customHeight="1" x14ac:dyDescent="0.2">
      <c r="A34" s="76" t="s">
        <v>170</v>
      </c>
      <c r="B34" s="16">
        <v>747</v>
      </c>
      <c r="C34" s="16">
        <v>746</v>
      </c>
      <c r="D34" s="16">
        <v>745</v>
      </c>
      <c r="E34" s="16">
        <v>736</v>
      </c>
      <c r="F34" s="16">
        <v>726</v>
      </c>
      <c r="G34" s="16">
        <v>731</v>
      </c>
      <c r="H34" s="101">
        <v>725</v>
      </c>
      <c r="I34" s="101">
        <v>706</v>
      </c>
      <c r="J34" s="101">
        <v>707</v>
      </c>
      <c r="K34" s="247">
        <v>685</v>
      </c>
      <c r="L34" s="101"/>
      <c r="M34" s="101"/>
      <c r="N34" s="120">
        <f t="shared" si="0"/>
        <v>725.4</v>
      </c>
      <c r="O34" s="10"/>
      <c r="P34" s="10"/>
      <c r="Q34" s="10"/>
    </row>
    <row r="35" spans="1:17" ht="12.75" customHeight="1" x14ac:dyDescent="0.2">
      <c r="A35" s="76" t="s">
        <v>171</v>
      </c>
      <c r="B35" s="16">
        <v>12121</v>
      </c>
      <c r="C35" s="16">
        <v>12342</v>
      </c>
      <c r="D35" s="16">
        <v>12467</v>
      </c>
      <c r="E35" s="16">
        <v>12428</v>
      </c>
      <c r="F35" s="16">
        <v>12495</v>
      </c>
      <c r="G35" s="16">
        <v>12656</v>
      </c>
      <c r="H35" s="101">
        <v>12597</v>
      </c>
      <c r="I35" s="101">
        <v>12614</v>
      </c>
      <c r="J35" s="101">
        <v>12746</v>
      </c>
      <c r="K35" s="247">
        <v>12455</v>
      </c>
      <c r="L35" s="101"/>
      <c r="M35" s="101"/>
      <c r="N35" s="120">
        <f t="shared" si="0"/>
        <v>12492.1</v>
      </c>
      <c r="O35" s="6"/>
      <c r="P35" s="6"/>
      <c r="Q35" s="6"/>
    </row>
    <row r="36" spans="1:17" ht="12.75" customHeight="1" x14ac:dyDescent="0.2">
      <c r="A36" s="76" t="s">
        <v>172</v>
      </c>
      <c r="B36" s="16">
        <v>1272</v>
      </c>
      <c r="C36" s="16">
        <v>1263</v>
      </c>
      <c r="D36" s="16">
        <v>1247</v>
      </c>
      <c r="E36" s="16">
        <v>1228</v>
      </c>
      <c r="F36" s="16">
        <v>1216</v>
      </c>
      <c r="G36" s="16">
        <v>1219</v>
      </c>
      <c r="H36" s="101">
        <v>1219</v>
      </c>
      <c r="I36" s="101">
        <v>1189</v>
      </c>
      <c r="J36" s="101">
        <v>1209</v>
      </c>
      <c r="K36" s="247">
        <v>1141</v>
      </c>
      <c r="L36" s="101"/>
      <c r="M36" s="101"/>
      <c r="N36" s="120">
        <f t="shared" si="0"/>
        <v>1220.3</v>
      </c>
    </row>
    <row r="37" spans="1:17" ht="12.75" customHeight="1" x14ac:dyDescent="0.2">
      <c r="A37" s="190" t="s">
        <v>297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15"/>
      <c r="O37" s="13"/>
      <c r="P37" s="13"/>
      <c r="Q37" s="13"/>
    </row>
    <row r="38" spans="1:17" s="13" customFormat="1" ht="12.75" customHeight="1" x14ac:dyDescent="0.2">
      <c r="A38" s="95" t="s">
        <v>311</v>
      </c>
      <c r="B38" s="121">
        <v>4216</v>
      </c>
      <c r="C38" s="121">
        <v>4975</v>
      </c>
      <c r="D38" s="121">
        <v>4469</v>
      </c>
      <c r="E38" s="121">
        <v>4297</v>
      </c>
      <c r="F38" s="121">
        <v>4642</v>
      </c>
      <c r="G38" s="121">
        <v>4840</v>
      </c>
      <c r="H38" s="121">
        <v>4345</v>
      </c>
      <c r="I38" s="121">
        <v>5225</v>
      </c>
      <c r="J38" s="121">
        <v>5105</v>
      </c>
      <c r="K38" s="121">
        <v>5280</v>
      </c>
      <c r="L38" s="121"/>
      <c r="M38" s="121"/>
      <c r="N38" s="120">
        <f t="shared" si="0"/>
        <v>4739.3999999999996</v>
      </c>
    </row>
    <row r="39" spans="1:17" s="25" customFormat="1" ht="12.75" customHeight="1" x14ac:dyDescent="0.2">
      <c r="A39" s="82" t="s">
        <v>309</v>
      </c>
      <c r="B39" s="101">
        <v>3596</v>
      </c>
      <c r="C39" s="101">
        <v>4566</v>
      </c>
      <c r="D39" s="101">
        <v>4006</v>
      </c>
      <c r="E39" s="101">
        <v>3872</v>
      </c>
      <c r="F39" s="101">
        <v>4150</v>
      </c>
      <c r="G39" s="101">
        <v>4325</v>
      </c>
      <c r="H39" s="101">
        <v>3795</v>
      </c>
      <c r="I39" s="101">
        <v>4217</v>
      </c>
      <c r="J39" s="101">
        <v>4862</v>
      </c>
      <c r="K39" s="247">
        <v>4746</v>
      </c>
      <c r="L39" s="101"/>
      <c r="M39" s="101"/>
      <c r="N39" s="120">
        <f t="shared" si="0"/>
        <v>4213.5</v>
      </c>
      <c r="O39" s="13"/>
      <c r="P39" s="13"/>
      <c r="Q39" s="13"/>
    </row>
    <row r="40" spans="1:17" s="25" customFormat="1" ht="12.75" customHeight="1" x14ac:dyDescent="0.2">
      <c r="A40" s="83" t="s">
        <v>184</v>
      </c>
      <c r="B40" s="101">
        <v>44</v>
      </c>
      <c r="C40" s="101">
        <v>85</v>
      </c>
      <c r="D40" s="101">
        <v>64</v>
      </c>
      <c r="E40" s="101">
        <v>63</v>
      </c>
      <c r="F40" s="101">
        <v>71</v>
      </c>
      <c r="G40" s="101">
        <v>64</v>
      </c>
      <c r="H40" s="101">
        <v>57</v>
      </c>
      <c r="I40" s="101">
        <v>75</v>
      </c>
      <c r="J40" s="101">
        <v>68</v>
      </c>
      <c r="K40" s="101">
        <v>63</v>
      </c>
      <c r="L40" s="101"/>
      <c r="M40" s="101"/>
      <c r="N40" s="120">
        <f t="shared" si="0"/>
        <v>65.400000000000006</v>
      </c>
      <c r="O40" s="13"/>
      <c r="P40" s="13"/>
      <c r="Q40" s="13"/>
    </row>
    <row r="41" spans="1:17" s="13" customFormat="1" ht="12.75" customHeight="1" x14ac:dyDescent="0.2">
      <c r="A41" s="82" t="s">
        <v>302</v>
      </c>
      <c r="B41" s="101">
        <v>12</v>
      </c>
      <c r="C41" s="101">
        <v>26</v>
      </c>
      <c r="D41" s="101">
        <v>8</v>
      </c>
      <c r="E41" s="101">
        <v>9</v>
      </c>
      <c r="F41" s="101">
        <v>9</v>
      </c>
      <c r="G41" s="101">
        <v>13</v>
      </c>
      <c r="H41" s="101">
        <v>15</v>
      </c>
      <c r="I41" s="101">
        <v>14</v>
      </c>
      <c r="J41" s="101">
        <v>7</v>
      </c>
      <c r="K41" s="101">
        <v>7</v>
      </c>
      <c r="L41" s="101"/>
      <c r="M41" s="101"/>
      <c r="N41" s="120">
        <f t="shared" si="0"/>
        <v>12</v>
      </c>
    </row>
    <row r="42" spans="1:17" s="13" customFormat="1" ht="12.75" customHeight="1" x14ac:dyDescent="0.2">
      <c r="A42" s="82" t="s">
        <v>301</v>
      </c>
      <c r="B42" s="101">
        <v>4060</v>
      </c>
      <c r="C42" s="101">
        <v>4696</v>
      </c>
      <c r="D42" s="101">
        <v>4240</v>
      </c>
      <c r="E42" s="101">
        <v>4114</v>
      </c>
      <c r="F42" s="101">
        <v>4444</v>
      </c>
      <c r="G42" s="101">
        <v>4234</v>
      </c>
      <c r="H42" s="101">
        <v>3789</v>
      </c>
      <c r="I42" s="101">
        <v>4274</v>
      </c>
      <c r="J42" s="101">
        <v>3975</v>
      </c>
      <c r="K42" s="247">
        <v>3884</v>
      </c>
      <c r="L42" s="101"/>
      <c r="M42" s="101"/>
      <c r="N42" s="120">
        <f t="shared" si="0"/>
        <v>4171</v>
      </c>
    </row>
    <row r="43" spans="1:17" ht="12.75" customHeight="1" x14ac:dyDescent="0.2">
      <c r="A43" s="78" t="s">
        <v>300</v>
      </c>
      <c r="B43" s="101">
        <v>692852</v>
      </c>
      <c r="C43" s="101">
        <v>695282</v>
      </c>
      <c r="D43" s="101">
        <v>696285</v>
      </c>
      <c r="E43" s="101">
        <v>696559</v>
      </c>
      <c r="F43" s="101">
        <v>697863</v>
      </c>
      <c r="G43" s="101">
        <v>699023</v>
      </c>
      <c r="H43" s="101">
        <v>693103</v>
      </c>
      <c r="I43" s="101">
        <v>687320</v>
      </c>
      <c r="J43" s="101">
        <v>689112</v>
      </c>
      <c r="K43" s="247">
        <v>660718</v>
      </c>
      <c r="L43" s="101"/>
      <c r="M43" s="101"/>
      <c r="N43" s="120">
        <f t="shared" si="0"/>
        <v>690811.7</v>
      </c>
      <c r="O43" s="13"/>
      <c r="P43" s="13"/>
      <c r="Q43" s="13"/>
    </row>
    <row r="44" spans="1:17" ht="12.75" customHeight="1" x14ac:dyDescent="0.2">
      <c r="A44" s="133" t="s">
        <v>159</v>
      </c>
      <c r="B44" s="102">
        <v>1163683</v>
      </c>
      <c r="C44" s="102">
        <v>1168131</v>
      </c>
      <c r="D44" s="102">
        <v>1170108</v>
      </c>
      <c r="E44" s="102">
        <v>1170483</v>
      </c>
      <c r="F44" s="102">
        <v>1172915</v>
      </c>
      <c r="G44" s="102">
        <v>1175275</v>
      </c>
      <c r="H44" s="101">
        <v>1165552</v>
      </c>
      <c r="I44" s="102">
        <v>1155669</v>
      </c>
      <c r="J44" s="102">
        <v>1161556</v>
      </c>
      <c r="K44" s="102">
        <v>1106386</v>
      </c>
      <c r="L44" s="102"/>
      <c r="M44" s="102"/>
      <c r="N44" s="120">
        <f t="shared" si="0"/>
        <v>1160975.8</v>
      </c>
      <c r="O44" s="13"/>
      <c r="P44" s="13"/>
      <c r="Q44" s="13"/>
    </row>
    <row r="45" spans="1:17" ht="12.75" customHeight="1" x14ac:dyDescent="0.2">
      <c r="A45" s="13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15"/>
      <c r="O45" s="13"/>
      <c r="P45" s="13"/>
      <c r="Q45" s="13"/>
    </row>
    <row r="46" spans="1:17" s="10" customFormat="1" x14ac:dyDescent="0.2">
      <c r="A46" s="132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15"/>
      <c r="O46" s="6"/>
      <c r="P46" s="6"/>
      <c r="Q46" s="6"/>
    </row>
    <row r="47" spans="1:17" s="6" customFormat="1" ht="15" x14ac:dyDescent="0.25">
      <c r="A47" s="4"/>
      <c r="B47" s="154" t="s">
        <v>339</v>
      </c>
      <c r="C47" s="183" t="s">
        <v>352</v>
      </c>
      <c r="D47" s="183" t="s">
        <v>353</v>
      </c>
      <c r="E47" s="113" t="s">
        <v>354</v>
      </c>
      <c r="F47" s="183" t="s">
        <v>355</v>
      </c>
      <c r="G47" s="183" t="s">
        <v>356</v>
      </c>
      <c r="H47" s="183" t="s">
        <v>357</v>
      </c>
      <c r="I47" s="183" t="s">
        <v>359</v>
      </c>
      <c r="J47" s="257" t="s">
        <v>361</v>
      </c>
      <c r="K47" s="154" t="s">
        <v>365</v>
      </c>
      <c r="L47" s="183"/>
      <c r="M47" s="183"/>
      <c r="N47" s="115"/>
      <c r="O47" s="15"/>
      <c r="P47" s="15"/>
      <c r="Q47" s="15"/>
    </row>
    <row r="48" spans="1:17" ht="12.75" customHeight="1" x14ac:dyDescent="0.25">
      <c r="A48" s="81" t="s">
        <v>310</v>
      </c>
      <c r="B48" s="101">
        <v>3868</v>
      </c>
      <c r="C48" s="101">
        <v>3959</v>
      </c>
      <c r="D48" s="192">
        <v>3998</v>
      </c>
      <c r="E48" s="101">
        <v>3979</v>
      </c>
      <c r="F48" s="116">
        <v>3988</v>
      </c>
      <c r="G48" s="101">
        <v>4008</v>
      </c>
      <c r="H48" s="101">
        <v>3865</v>
      </c>
      <c r="I48" s="101">
        <v>3729</v>
      </c>
      <c r="J48" s="101">
        <v>3760</v>
      </c>
      <c r="K48" s="101">
        <v>3537</v>
      </c>
      <c r="L48" s="101"/>
      <c r="M48" s="101"/>
      <c r="N48" s="120">
        <f t="shared" si="0"/>
        <v>3869.1</v>
      </c>
      <c r="O48" s="15"/>
      <c r="P48" s="15"/>
      <c r="Q48" s="15"/>
    </row>
    <row r="49" spans="1:17" s="13" customFormat="1" ht="12.75" customHeight="1" x14ac:dyDescent="0.25">
      <c r="A49" s="78" t="s">
        <v>298</v>
      </c>
      <c r="B49" s="121">
        <v>142081</v>
      </c>
      <c r="C49" s="121">
        <v>142416</v>
      </c>
      <c r="D49" s="121">
        <v>142638</v>
      </c>
      <c r="E49" s="121">
        <v>142772</v>
      </c>
      <c r="F49" s="121">
        <v>142834</v>
      </c>
      <c r="G49" s="121">
        <v>142798</v>
      </c>
      <c r="H49" s="121">
        <v>142246</v>
      </c>
      <c r="I49" s="121">
        <v>142253</v>
      </c>
      <c r="J49" s="121">
        <v>141829</v>
      </c>
      <c r="K49" s="121">
        <v>141401</v>
      </c>
      <c r="L49" s="121"/>
      <c r="M49" s="121"/>
      <c r="N49" s="120">
        <f t="shared" si="0"/>
        <v>142326.79999999999</v>
      </c>
      <c r="O49" s="15"/>
      <c r="P49" s="15"/>
      <c r="Q49" s="15"/>
    </row>
    <row r="50" spans="1:17" s="13" customFormat="1" ht="12.75" customHeight="1" x14ac:dyDescent="0.25">
      <c r="A50" s="78" t="s">
        <v>279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0"/>
      <c r="O50" s="15"/>
      <c r="P50" s="15"/>
      <c r="Q50" s="15"/>
    </row>
    <row r="51" spans="1:17" s="13" customFormat="1" ht="12.75" customHeight="1" x14ac:dyDescent="0.25">
      <c r="A51" s="78" t="s">
        <v>324</v>
      </c>
      <c r="B51" s="121">
        <v>127793</v>
      </c>
      <c r="C51" s="121">
        <v>130732</v>
      </c>
      <c r="D51" s="121">
        <v>133522</v>
      </c>
      <c r="E51" s="121">
        <v>136208</v>
      </c>
      <c r="F51" s="121">
        <v>138670</v>
      </c>
      <c r="G51" s="121">
        <v>139567</v>
      </c>
      <c r="H51" s="101">
        <v>139776</v>
      </c>
      <c r="I51" s="121">
        <v>140415</v>
      </c>
      <c r="J51" s="121">
        <v>140593</v>
      </c>
      <c r="K51" s="121">
        <v>140634</v>
      </c>
      <c r="L51" s="121"/>
      <c r="M51" s="121"/>
      <c r="N51" s="120">
        <f t="shared" si="0"/>
        <v>136791</v>
      </c>
      <c r="O51" s="15"/>
      <c r="P51" s="15"/>
      <c r="Q51" s="15"/>
    </row>
    <row r="52" spans="1:17" s="13" customFormat="1" ht="12.75" customHeight="1" x14ac:dyDescent="0.25">
      <c r="A52" s="78" t="s">
        <v>325</v>
      </c>
      <c r="B52" s="121">
        <v>1447</v>
      </c>
      <c r="C52" s="121">
        <v>1336</v>
      </c>
      <c r="D52" s="121">
        <v>1203</v>
      </c>
      <c r="E52" s="121">
        <v>1114</v>
      </c>
      <c r="F52" s="121">
        <v>998</v>
      </c>
      <c r="G52" s="121">
        <v>894</v>
      </c>
      <c r="H52" s="101">
        <v>787</v>
      </c>
      <c r="I52" s="121">
        <v>704</v>
      </c>
      <c r="J52" s="121">
        <v>628</v>
      </c>
      <c r="K52" s="121">
        <v>546</v>
      </c>
      <c r="L52" s="121"/>
      <c r="M52" s="121"/>
      <c r="N52" s="120">
        <f t="shared" si="0"/>
        <v>965.7</v>
      </c>
      <c r="O52" s="15"/>
      <c r="P52" s="15"/>
      <c r="Q52" s="15"/>
    </row>
    <row r="53" spans="1:17" s="13" customFormat="1" ht="12.75" customHeight="1" x14ac:dyDescent="0.25">
      <c r="A53" s="78" t="s">
        <v>271</v>
      </c>
      <c r="B53" s="121">
        <v>371</v>
      </c>
      <c r="C53" s="121">
        <v>249</v>
      </c>
      <c r="D53" s="121">
        <v>325</v>
      </c>
      <c r="E53" s="121">
        <v>253</v>
      </c>
      <c r="F53" s="121">
        <v>244</v>
      </c>
      <c r="G53" s="121">
        <v>218</v>
      </c>
      <c r="H53" s="101">
        <v>222</v>
      </c>
      <c r="I53" s="121">
        <v>224</v>
      </c>
      <c r="J53" s="121">
        <v>216</v>
      </c>
      <c r="K53" s="121">
        <v>219</v>
      </c>
      <c r="L53" s="121"/>
      <c r="M53" s="121"/>
      <c r="N53" s="120">
        <f t="shared" si="0"/>
        <v>254.1</v>
      </c>
      <c r="O53" s="15"/>
      <c r="P53" s="15"/>
      <c r="Q53" s="15"/>
    </row>
    <row r="54" spans="1:17" s="13" customFormat="1" ht="12.75" customHeight="1" x14ac:dyDescent="0.25">
      <c r="A54" s="78" t="s">
        <v>326</v>
      </c>
      <c r="B54" s="121">
        <v>12451</v>
      </c>
      <c r="C54" s="121">
        <v>10096</v>
      </c>
      <c r="D54" s="121">
        <v>7586</v>
      </c>
      <c r="E54" s="121">
        <v>5195</v>
      </c>
      <c r="F54" s="121">
        <v>2921</v>
      </c>
      <c r="G54" s="121">
        <v>2117</v>
      </c>
      <c r="H54" s="101">
        <v>1459</v>
      </c>
      <c r="I54" s="121">
        <v>909</v>
      </c>
      <c r="J54" s="121">
        <v>391</v>
      </c>
      <c r="K54" s="121">
        <v>0</v>
      </c>
      <c r="L54" s="121"/>
      <c r="M54" s="121"/>
      <c r="N54" s="120">
        <f t="shared" si="0"/>
        <v>4312.5</v>
      </c>
      <c r="O54" s="15"/>
      <c r="P54" s="15"/>
      <c r="Q54" s="15"/>
    </row>
    <row r="55" spans="1:17" s="13" customFormat="1" ht="12.75" customHeight="1" x14ac:dyDescent="0.25">
      <c r="A55" s="78" t="s">
        <v>316</v>
      </c>
      <c r="B55" s="121">
        <v>0</v>
      </c>
      <c r="C55" s="121">
        <v>0</v>
      </c>
      <c r="D55" s="121">
        <v>0</v>
      </c>
      <c r="E55" s="121">
        <v>0</v>
      </c>
      <c r="F55" s="121">
        <v>0</v>
      </c>
      <c r="G55" s="121">
        <v>0</v>
      </c>
      <c r="H55" s="101">
        <v>0</v>
      </c>
      <c r="I55" s="121">
        <v>0</v>
      </c>
      <c r="J55" s="121">
        <v>0</v>
      </c>
      <c r="K55" s="121">
        <v>0</v>
      </c>
      <c r="L55" s="121"/>
      <c r="M55" s="121"/>
      <c r="N55" s="120">
        <f t="shared" si="0"/>
        <v>0</v>
      </c>
      <c r="O55" s="15"/>
      <c r="P55" s="15"/>
      <c r="Q55" s="15"/>
    </row>
    <row r="56" spans="1:17" s="13" customFormat="1" ht="12.75" customHeight="1" x14ac:dyDescent="0.25">
      <c r="A56" s="78" t="s">
        <v>299</v>
      </c>
      <c r="B56" s="121">
        <v>1647</v>
      </c>
      <c r="C56" s="121">
        <v>1752</v>
      </c>
      <c r="D56" s="121">
        <v>1777</v>
      </c>
      <c r="E56" s="121">
        <v>1823</v>
      </c>
      <c r="F56" s="121">
        <v>1852</v>
      </c>
      <c r="G56" s="121">
        <v>1960</v>
      </c>
      <c r="H56" s="101">
        <v>1889</v>
      </c>
      <c r="I56" s="121">
        <v>1599</v>
      </c>
      <c r="J56" s="121">
        <v>1478</v>
      </c>
      <c r="K56" s="121">
        <v>1675</v>
      </c>
      <c r="L56" s="121"/>
      <c r="M56" s="121"/>
      <c r="N56" s="120">
        <f t="shared" si="0"/>
        <v>1745.2</v>
      </c>
      <c r="O56" s="15"/>
      <c r="P56" s="15"/>
      <c r="Q56" s="15"/>
    </row>
    <row r="57" spans="1:17" s="13" customFormat="1" ht="12.75" customHeight="1" x14ac:dyDescent="0.25">
      <c r="A57" s="78" t="s">
        <v>312</v>
      </c>
      <c r="B57" s="121">
        <v>1457</v>
      </c>
      <c r="C57" s="121">
        <v>1521</v>
      </c>
      <c r="D57" s="121">
        <v>1514</v>
      </c>
      <c r="E57" s="121">
        <v>1563</v>
      </c>
      <c r="F57" s="121">
        <v>1614</v>
      </c>
      <c r="G57" s="121">
        <v>1682</v>
      </c>
      <c r="H57" s="101">
        <v>1600</v>
      </c>
      <c r="I57" s="121">
        <v>1323</v>
      </c>
      <c r="J57" s="121">
        <v>1214</v>
      </c>
      <c r="K57" s="121">
        <v>1387</v>
      </c>
      <c r="L57" s="121"/>
      <c r="M57" s="121"/>
      <c r="N57" s="120">
        <f t="shared" si="0"/>
        <v>1487.5</v>
      </c>
      <c r="O57" s="15"/>
      <c r="P57" s="15"/>
      <c r="Q57" s="15"/>
    </row>
    <row r="58" spans="1:17" s="13" customFormat="1" ht="12.75" customHeight="1" x14ac:dyDescent="0.25">
      <c r="A58" s="84" t="s">
        <v>303</v>
      </c>
      <c r="B58" s="121">
        <v>35</v>
      </c>
      <c r="C58" s="121">
        <v>45</v>
      </c>
      <c r="D58" s="121">
        <v>39</v>
      </c>
      <c r="E58" s="121">
        <v>49</v>
      </c>
      <c r="F58" s="121">
        <v>62</v>
      </c>
      <c r="G58" s="121">
        <v>61</v>
      </c>
      <c r="H58" s="121">
        <v>42</v>
      </c>
      <c r="I58" s="121">
        <v>58</v>
      </c>
      <c r="J58" s="121">
        <v>43</v>
      </c>
      <c r="K58" s="121">
        <v>33</v>
      </c>
      <c r="L58" s="121"/>
      <c r="M58" s="121"/>
      <c r="N58" s="120">
        <f t="shared" si="0"/>
        <v>46.7</v>
      </c>
      <c r="O58" s="15"/>
      <c r="P58" s="15"/>
      <c r="Q58" s="15"/>
    </row>
    <row r="59" spans="1:17" s="13" customFormat="1" ht="12.75" customHeight="1" x14ac:dyDescent="0.25">
      <c r="A59" s="75" t="s">
        <v>304</v>
      </c>
      <c r="B59" s="121">
        <v>34</v>
      </c>
      <c r="C59" s="121">
        <v>46</v>
      </c>
      <c r="D59" s="121">
        <v>38</v>
      </c>
      <c r="E59" s="121">
        <v>36</v>
      </c>
      <c r="F59" s="121">
        <v>43</v>
      </c>
      <c r="G59" s="121">
        <v>48</v>
      </c>
      <c r="H59" s="121">
        <v>37</v>
      </c>
      <c r="I59" s="121">
        <v>50</v>
      </c>
      <c r="J59" s="121">
        <v>37</v>
      </c>
      <c r="K59" s="121">
        <v>55</v>
      </c>
      <c r="L59" s="121"/>
      <c r="M59" s="121"/>
      <c r="N59" s="120">
        <f t="shared" si="0"/>
        <v>42.4</v>
      </c>
      <c r="O59" s="15"/>
      <c r="P59" s="15"/>
      <c r="Q59" s="15"/>
    </row>
    <row r="60" spans="1:17" s="13" customFormat="1" ht="12.75" customHeight="1" x14ac:dyDescent="0.25">
      <c r="A60" s="84" t="s">
        <v>308</v>
      </c>
      <c r="B60" s="121">
        <v>5964</v>
      </c>
      <c r="C60" s="121">
        <v>5968</v>
      </c>
      <c r="D60" s="121">
        <v>6003</v>
      </c>
      <c r="E60" s="121">
        <v>6032</v>
      </c>
      <c r="F60" s="121">
        <v>6069</v>
      </c>
      <c r="G60" s="121">
        <v>6108</v>
      </c>
      <c r="H60" s="121">
        <v>6123</v>
      </c>
      <c r="I60" s="121">
        <v>6100</v>
      </c>
      <c r="J60" s="121">
        <v>6142</v>
      </c>
      <c r="K60" s="121">
        <v>5849</v>
      </c>
      <c r="L60" s="121"/>
      <c r="M60" s="121"/>
      <c r="N60" s="120">
        <f t="shared" si="0"/>
        <v>6035.8</v>
      </c>
      <c r="O60" s="19"/>
      <c r="P60" s="19"/>
      <c r="Q60" s="19"/>
    </row>
    <row r="61" spans="1:17" s="13" customFormat="1" ht="12.75" customHeight="1" x14ac:dyDescent="0.2">
      <c r="A61" s="75" t="s">
        <v>305</v>
      </c>
      <c r="B61" s="121">
        <v>1259</v>
      </c>
      <c r="C61" s="121">
        <v>1244</v>
      </c>
      <c r="D61" s="121">
        <v>1243</v>
      </c>
      <c r="E61" s="121">
        <v>1237</v>
      </c>
      <c r="F61" s="121">
        <v>1237</v>
      </c>
      <c r="G61" s="121">
        <v>1235</v>
      </c>
      <c r="H61" s="121">
        <v>1225</v>
      </c>
      <c r="I61" s="121">
        <v>1226</v>
      </c>
      <c r="J61" s="121">
        <v>1223</v>
      </c>
      <c r="K61" s="121">
        <v>1206</v>
      </c>
      <c r="L61" s="121"/>
      <c r="M61" s="121"/>
      <c r="N61" s="120">
        <f t="shared" si="0"/>
        <v>1233.5</v>
      </c>
      <c r="O61" s="6"/>
      <c r="P61" s="6"/>
      <c r="Q61" s="6"/>
    </row>
    <row r="62" spans="1:17" s="13" customFormat="1" ht="12.75" customHeight="1" x14ac:dyDescent="0.25">
      <c r="A62" s="75" t="s">
        <v>306</v>
      </c>
      <c r="B62" s="121">
        <v>345</v>
      </c>
      <c r="C62" s="121">
        <v>333</v>
      </c>
      <c r="D62" s="121">
        <v>328</v>
      </c>
      <c r="E62" s="121">
        <v>321</v>
      </c>
      <c r="F62" s="121">
        <v>313</v>
      </c>
      <c r="G62" s="121">
        <v>309</v>
      </c>
      <c r="H62" s="121">
        <v>302</v>
      </c>
      <c r="I62" s="121">
        <v>298</v>
      </c>
      <c r="J62" s="121">
        <v>289</v>
      </c>
      <c r="K62" s="121">
        <v>280</v>
      </c>
      <c r="L62" s="121"/>
      <c r="M62" s="121"/>
      <c r="N62" s="120">
        <f t="shared" si="0"/>
        <v>311.8</v>
      </c>
      <c r="O62" s="15"/>
      <c r="P62" s="15"/>
      <c r="Q62" s="15"/>
    </row>
    <row r="63" spans="1:17" s="13" customFormat="1" ht="12.75" customHeight="1" x14ac:dyDescent="0.25">
      <c r="A63" s="96" t="s">
        <v>307</v>
      </c>
      <c r="B63" s="121">
        <v>64</v>
      </c>
      <c r="C63" s="121">
        <v>65</v>
      </c>
      <c r="D63" s="121">
        <v>66</v>
      </c>
      <c r="E63" s="121">
        <v>65</v>
      </c>
      <c r="F63" s="121">
        <v>65</v>
      </c>
      <c r="G63" s="121">
        <v>63</v>
      </c>
      <c r="H63" s="121">
        <v>61</v>
      </c>
      <c r="I63" s="121">
        <v>59</v>
      </c>
      <c r="J63" s="121">
        <v>58</v>
      </c>
      <c r="K63" s="121">
        <v>56</v>
      </c>
      <c r="L63" s="121"/>
      <c r="M63" s="121"/>
      <c r="N63" s="120">
        <f t="shared" si="0"/>
        <v>62.2</v>
      </c>
      <c r="O63" s="15"/>
      <c r="P63" s="15"/>
      <c r="Q63" s="15"/>
    </row>
    <row r="64" spans="1:17" s="6" customFormat="1" ht="12.75" customHeight="1" x14ac:dyDescent="0.25">
      <c r="A64" s="111" t="s">
        <v>313</v>
      </c>
      <c r="B64" s="115">
        <v>164777</v>
      </c>
      <c r="C64" s="115">
        <v>165613</v>
      </c>
      <c r="D64" s="115">
        <v>166195</v>
      </c>
      <c r="E64" s="115">
        <v>166528</v>
      </c>
      <c r="F64" s="115">
        <v>167018</v>
      </c>
      <c r="G64" s="115">
        <v>167782</v>
      </c>
      <c r="H64" s="115">
        <v>168175</v>
      </c>
      <c r="I64" s="115">
        <v>165668</v>
      </c>
      <c r="J64" s="115">
        <v>166718</v>
      </c>
      <c r="K64" s="115">
        <v>167603</v>
      </c>
      <c r="L64" s="115"/>
      <c r="M64" s="115"/>
      <c r="N64" s="115">
        <f t="shared" si="0"/>
        <v>166607.70000000001</v>
      </c>
      <c r="O64" s="15"/>
      <c r="P64" s="15"/>
      <c r="Q64" s="15"/>
    </row>
    <row r="65" spans="1:17" s="15" customFormat="1" ht="12.75" customHeight="1" x14ac:dyDescent="0.25">
      <c r="A65" s="86" t="s">
        <v>192</v>
      </c>
      <c r="B65" s="101">
        <v>7050</v>
      </c>
      <c r="C65" s="101">
        <v>7917</v>
      </c>
      <c r="D65" s="101">
        <v>7982</v>
      </c>
      <c r="E65" s="101">
        <v>7946</v>
      </c>
      <c r="F65" s="101">
        <v>8079</v>
      </c>
      <c r="G65" s="101">
        <v>8105</v>
      </c>
      <c r="H65" s="101">
        <v>8084</v>
      </c>
      <c r="I65" s="101">
        <v>8021</v>
      </c>
      <c r="J65" s="101">
        <v>8044</v>
      </c>
      <c r="K65" s="247">
        <v>8143</v>
      </c>
      <c r="L65" s="101"/>
      <c r="M65" s="101"/>
      <c r="N65" s="120">
        <f t="shared" si="0"/>
        <v>7937.1</v>
      </c>
      <c r="O65" s="20"/>
      <c r="P65" s="20"/>
      <c r="Q65" s="20"/>
    </row>
    <row r="66" spans="1:17" s="15" customFormat="1" ht="12.75" customHeight="1" x14ac:dyDescent="0.25">
      <c r="A66" s="86" t="s">
        <v>193</v>
      </c>
      <c r="B66" s="101">
        <v>2714</v>
      </c>
      <c r="C66" s="101">
        <v>2698</v>
      </c>
      <c r="D66" s="101">
        <v>2711</v>
      </c>
      <c r="E66" s="101">
        <v>2700</v>
      </c>
      <c r="F66" s="101">
        <v>2746</v>
      </c>
      <c r="G66" s="101">
        <v>2773</v>
      </c>
      <c r="H66" s="101">
        <v>2771</v>
      </c>
      <c r="I66" s="101">
        <v>2722</v>
      </c>
      <c r="J66" s="101">
        <v>2782</v>
      </c>
      <c r="K66" s="247">
        <v>2790</v>
      </c>
      <c r="L66" s="101"/>
      <c r="M66" s="101"/>
      <c r="N66" s="120">
        <f t="shared" si="0"/>
        <v>2740.7</v>
      </c>
      <c r="O66" s="20"/>
      <c r="P66" s="20"/>
      <c r="Q66" s="20"/>
    </row>
    <row r="67" spans="1:17" s="15" customFormat="1" ht="12.75" customHeight="1" x14ac:dyDescent="0.25">
      <c r="A67" s="86" t="s">
        <v>194</v>
      </c>
      <c r="B67" s="101">
        <v>161755</v>
      </c>
      <c r="C67" s="101">
        <v>162326</v>
      </c>
      <c r="D67" s="101">
        <v>162909</v>
      </c>
      <c r="E67" s="101">
        <v>163266</v>
      </c>
      <c r="F67" s="101">
        <v>163686</v>
      </c>
      <c r="G67" s="101">
        <v>164436</v>
      </c>
      <c r="H67" s="101">
        <v>164872</v>
      </c>
      <c r="I67" s="101">
        <v>162336</v>
      </c>
      <c r="J67" s="247">
        <v>163369</v>
      </c>
      <c r="K67" s="247">
        <v>164180</v>
      </c>
      <c r="L67" s="101"/>
      <c r="M67" s="101"/>
      <c r="N67" s="120">
        <f t="shared" si="0"/>
        <v>163313.5</v>
      </c>
      <c r="O67" s="20"/>
      <c r="P67" s="20"/>
      <c r="Q67" s="20"/>
    </row>
    <row r="68" spans="1:17" s="15" customFormat="1" ht="12.75" customHeight="1" x14ac:dyDescent="0.25">
      <c r="A68" s="86" t="s">
        <v>195</v>
      </c>
      <c r="B68" s="101">
        <v>52391</v>
      </c>
      <c r="C68" s="101">
        <v>52644</v>
      </c>
      <c r="D68" s="101">
        <v>52894</v>
      </c>
      <c r="E68" s="101">
        <v>53065</v>
      </c>
      <c r="F68" s="101">
        <v>53278</v>
      </c>
      <c r="G68" s="101">
        <v>53621</v>
      </c>
      <c r="H68" s="101">
        <v>53897</v>
      </c>
      <c r="I68" s="101">
        <v>52659</v>
      </c>
      <c r="J68" s="247">
        <v>53177</v>
      </c>
      <c r="K68" s="247">
        <v>53514</v>
      </c>
      <c r="L68" s="101"/>
      <c r="M68" s="101"/>
      <c r="N68" s="120">
        <f t="shared" si="0"/>
        <v>53114</v>
      </c>
      <c r="O68" s="20"/>
      <c r="P68" s="20"/>
      <c r="Q68" s="20"/>
    </row>
    <row r="69" spans="1:17" s="15" customFormat="1" ht="12.75" customHeight="1" x14ac:dyDescent="0.25">
      <c r="A69" s="86" t="s">
        <v>196</v>
      </c>
      <c r="B69" s="101">
        <v>92723</v>
      </c>
      <c r="C69" s="101">
        <v>92865</v>
      </c>
      <c r="D69" s="101">
        <v>93095</v>
      </c>
      <c r="E69" s="101">
        <v>93233</v>
      </c>
      <c r="F69" s="101">
        <v>93343</v>
      </c>
      <c r="G69" s="101">
        <v>93675</v>
      </c>
      <c r="H69" s="101">
        <v>93713</v>
      </c>
      <c r="I69" s="101">
        <v>92638</v>
      </c>
      <c r="J69" s="247">
        <v>92982</v>
      </c>
      <c r="K69" s="247">
        <v>93319</v>
      </c>
      <c r="L69" s="101"/>
      <c r="M69" s="101"/>
      <c r="N69" s="120">
        <f t="shared" ref="N69:N101" si="1">AVERAGE(B69:M69)</f>
        <v>93158.6</v>
      </c>
      <c r="O69" s="20"/>
      <c r="P69" s="20"/>
      <c r="Q69" s="20"/>
    </row>
    <row r="70" spans="1:17" s="15" customFormat="1" ht="12.75" customHeight="1" x14ac:dyDescent="0.25">
      <c r="A70" s="86" t="s">
        <v>197</v>
      </c>
      <c r="B70" s="101">
        <v>65556</v>
      </c>
      <c r="C70" s="101">
        <v>65933</v>
      </c>
      <c r="D70" s="101">
        <v>66243</v>
      </c>
      <c r="E70" s="101">
        <v>66401</v>
      </c>
      <c r="F70" s="101">
        <v>66672</v>
      </c>
      <c r="G70" s="101">
        <v>67026</v>
      </c>
      <c r="H70" s="101">
        <v>67266</v>
      </c>
      <c r="I70" s="101">
        <v>66483</v>
      </c>
      <c r="J70" s="247">
        <v>66984</v>
      </c>
      <c r="K70" s="247">
        <v>67359</v>
      </c>
      <c r="L70" s="101"/>
      <c r="M70" s="101"/>
      <c r="N70" s="120">
        <f t="shared" si="1"/>
        <v>66592.3</v>
      </c>
      <c r="O70" s="20"/>
      <c r="P70" s="20"/>
      <c r="Q70" s="20"/>
    </row>
    <row r="71" spans="1:17" s="15" customFormat="1" ht="12.75" customHeight="1" x14ac:dyDescent="0.25">
      <c r="A71" s="109" t="s">
        <v>198</v>
      </c>
      <c r="B71" s="101">
        <v>72</v>
      </c>
      <c r="C71" s="101">
        <v>73</v>
      </c>
      <c r="D71" s="101">
        <v>74</v>
      </c>
      <c r="E71" s="101">
        <v>74</v>
      </c>
      <c r="F71" s="101">
        <v>75</v>
      </c>
      <c r="G71" s="101">
        <v>75</v>
      </c>
      <c r="H71" s="101">
        <v>75</v>
      </c>
      <c r="I71" s="101">
        <v>73</v>
      </c>
      <c r="J71" s="101">
        <v>75</v>
      </c>
      <c r="K71" s="247">
        <v>75</v>
      </c>
      <c r="L71" s="101"/>
      <c r="M71" s="101"/>
      <c r="N71" s="120">
        <f t="shared" si="1"/>
        <v>74.099999999999994</v>
      </c>
      <c r="O71" s="20"/>
      <c r="P71" s="20"/>
      <c r="Q71" s="20"/>
    </row>
    <row r="72" spans="1:17" s="19" customFormat="1" ht="12.75" customHeight="1" x14ac:dyDescent="0.25">
      <c r="A72" s="88" t="s">
        <v>199</v>
      </c>
      <c r="B72" s="101">
        <v>171</v>
      </c>
      <c r="C72" s="101">
        <v>145</v>
      </c>
      <c r="D72" s="101">
        <v>195</v>
      </c>
      <c r="E72" s="101">
        <v>178</v>
      </c>
      <c r="F72" s="101">
        <v>185</v>
      </c>
      <c r="G72" s="101">
        <v>257</v>
      </c>
      <c r="H72" s="101">
        <v>165</v>
      </c>
      <c r="I72" s="101">
        <v>196</v>
      </c>
      <c r="J72" s="247">
        <v>174</v>
      </c>
      <c r="K72" s="247">
        <v>212</v>
      </c>
      <c r="L72" s="101"/>
      <c r="M72" s="101"/>
      <c r="N72" s="120">
        <f t="shared" si="1"/>
        <v>187.8</v>
      </c>
      <c r="O72" s="20"/>
      <c r="P72" s="20"/>
      <c r="Q72" s="20"/>
    </row>
    <row r="73" spans="1:17" s="6" customFormat="1" ht="12.75" customHeight="1" x14ac:dyDescent="0.2">
      <c r="A73" s="88" t="s">
        <v>216</v>
      </c>
      <c r="B73" s="101">
        <v>6</v>
      </c>
      <c r="C73" s="101">
        <v>5</v>
      </c>
      <c r="D73" s="101">
        <v>0</v>
      </c>
      <c r="E73" s="101">
        <v>2</v>
      </c>
      <c r="F73" s="101">
        <v>6</v>
      </c>
      <c r="G73" s="101">
        <v>9</v>
      </c>
      <c r="H73" s="101">
        <v>4</v>
      </c>
      <c r="I73" s="101">
        <v>5</v>
      </c>
      <c r="J73" s="247">
        <v>6</v>
      </c>
      <c r="K73" s="247">
        <v>4</v>
      </c>
      <c r="L73" s="101"/>
      <c r="M73" s="101"/>
      <c r="N73" s="120">
        <f t="shared" si="1"/>
        <v>4.7</v>
      </c>
      <c r="O73" s="20"/>
      <c r="P73" s="20"/>
      <c r="Q73" s="20"/>
    </row>
    <row r="74" spans="1:17" s="15" customFormat="1" ht="12.75" customHeight="1" x14ac:dyDescent="0.25">
      <c r="A74" s="88" t="s">
        <v>200</v>
      </c>
      <c r="B74" s="101">
        <v>0</v>
      </c>
      <c r="C74" s="101">
        <v>2</v>
      </c>
      <c r="D74" s="101">
        <v>2</v>
      </c>
      <c r="E74" s="101">
        <v>2</v>
      </c>
      <c r="F74" s="101">
        <v>2</v>
      </c>
      <c r="G74" s="101">
        <v>5</v>
      </c>
      <c r="H74" s="101">
        <v>2</v>
      </c>
      <c r="I74" s="101">
        <v>2</v>
      </c>
      <c r="J74" s="247">
        <v>3</v>
      </c>
      <c r="K74" s="247">
        <v>3</v>
      </c>
      <c r="L74" s="101"/>
      <c r="M74" s="101"/>
      <c r="N74" s="120">
        <f t="shared" si="1"/>
        <v>2.2999999999999998</v>
      </c>
      <c r="O74" s="20"/>
      <c r="P74" s="20"/>
      <c r="Q74" s="20"/>
    </row>
    <row r="75" spans="1:17" s="15" customFormat="1" ht="12.75" customHeight="1" x14ac:dyDescent="0.25">
      <c r="A75" s="86" t="s">
        <v>201</v>
      </c>
      <c r="B75" s="101">
        <v>29</v>
      </c>
      <c r="C75" s="101">
        <v>24</v>
      </c>
      <c r="D75" s="101">
        <v>33</v>
      </c>
      <c r="E75" s="101">
        <v>24</v>
      </c>
      <c r="F75" s="101">
        <v>45</v>
      </c>
      <c r="G75" s="101">
        <v>37</v>
      </c>
      <c r="H75" s="101">
        <v>40</v>
      </c>
      <c r="I75" s="101">
        <v>42</v>
      </c>
      <c r="J75" s="247">
        <v>50</v>
      </c>
      <c r="K75" s="247">
        <v>52</v>
      </c>
      <c r="L75" s="101"/>
      <c r="M75" s="101"/>
      <c r="N75" s="120">
        <f t="shared" si="1"/>
        <v>37.6</v>
      </c>
      <c r="O75" s="20"/>
      <c r="P75" s="20"/>
      <c r="Q75" s="20"/>
    </row>
    <row r="76" spans="1:17" s="15" customFormat="1" ht="12.75" customHeight="1" x14ac:dyDescent="0.25">
      <c r="A76" s="86" t="s">
        <v>202</v>
      </c>
      <c r="B76" s="101">
        <v>41</v>
      </c>
      <c r="C76" s="101">
        <v>48</v>
      </c>
      <c r="D76" s="101">
        <v>43</v>
      </c>
      <c r="E76" s="101">
        <v>36</v>
      </c>
      <c r="F76" s="101">
        <v>37</v>
      </c>
      <c r="G76" s="101">
        <v>55</v>
      </c>
      <c r="H76" s="101">
        <v>39</v>
      </c>
      <c r="I76" s="101">
        <v>67</v>
      </c>
      <c r="J76" s="247">
        <v>59</v>
      </c>
      <c r="K76" s="247">
        <v>46</v>
      </c>
      <c r="L76" s="101"/>
      <c r="M76" s="101"/>
      <c r="N76" s="120">
        <f t="shared" si="1"/>
        <v>47.1</v>
      </c>
      <c r="O76" s="20"/>
      <c r="P76" s="20"/>
      <c r="Q76" s="20"/>
    </row>
    <row r="77" spans="1:17" s="20" customFormat="1" ht="12.75" customHeight="1" x14ac:dyDescent="0.2">
      <c r="A77" s="86" t="s">
        <v>203</v>
      </c>
      <c r="B77" s="16">
        <v>97</v>
      </c>
      <c r="C77" s="16">
        <v>165</v>
      </c>
      <c r="D77" s="16">
        <v>127</v>
      </c>
      <c r="E77" s="16">
        <v>93</v>
      </c>
      <c r="F77" s="16">
        <v>115</v>
      </c>
      <c r="G77" s="16">
        <v>146</v>
      </c>
      <c r="H77" s="16">
        <v>141</v>
      </c>
      <c r="I77" s="16">
        <v>118</v>
      </c>
      <c r="J77" s="210">
        <v>125</v>
      </c>
      <c r="K77" s="210">
        <v>147</v>
      </c>
      <c r="L77" s="16"/>
      <c r="M77" s="16"/>
      <c r="N77" s="120">
        <f t="shared" si="1"/>
        <v>127.4</v>
      </c>
    </row>
    <row r="78" spans="1:17" s="20" customFormat="1" ht="12.75" customHeight="1" x14ac:dyDescent="0.2">
      <c r="A78" s="86" t="s">
        <v>204</v>
      </c>
      <c r="B78" s="16">
        <v>8</v>
      </c>
      <c r="C78" s="16">
        <v>6</v>
      </c>
      <c r="D78" s="16">
        <v>9</v>
      </c>
      <c r="E78" s="16">
        <v>8</v>
      </c>
      <c r="F78" s="16">
        <v>12</v>
      </c>
      <c r="G78" s="16">
        <v>4</v>
      </c>
      <c r="H78" s="16">
        <v>11</v>
      </c>
      <c r="I78" s="16">
        <v>11</v>
      </c>
      <c r="J78" s="210">
        <v>9</v>
      </c>
      <c r="K78" s="210">
        <v>14</v>
      </c>
      <c r="L78" s="16"/>
      <c r="M78" s="16"/>
      <c r="N78" s="120">
        <f t="shared" si="1"/>
        <v>9.1999999999999993</v>
      </c>
    </row>
    <row r="79" spans="1:17" s="20" customFormat="1" ht="12.75" customHeight="1" x14ac:dyDescent="0.2">
      <c r="A79" s="88" t="s">
        <v>205</v>
      </c>
      <c r="B79" s="16">
        <v>64</v>
      </c>
      <c r="C79" s="16">
        <v>63</v>
      </c>
      <c r="D79" s="16">
        <v>52</v>
      </c>
      <c r="E79" s="16">
        <v>67</v>
      </c>
      <c r="F79" s="16">
        <v>62</v>
      </c>
      <c r="G79" s="16">
        <v>61</v>
      </c>
      <c r="H79" s="16">
        <v>61</v>
      </c>
      <c r="I79" s="16">
        <v>49</v>
      </c>
      <c r="J79" s="210">
        <v>94</v>
      </c>
      <c r="K79" s="210">
        <v>72</v>
      </c>
      <c r="L79" s="16"/>
      <c r="M79" s="16"/>
      <c r="N79" s="120">
        <f t="shared" si="1"/>
        <v>64.5</v>
      </c>
    </row>
    <row r="80" spans="1:17" s="20" customFormat="1" ht="12.75" customHeight="1" x14ac:dyDescent="0.2">
      <c r="A80" s="88" t="s">
        <v>206</v>
      </c>
      <c r="B80" s="16">
        <v>85</v>
      </c>
      <c r="C80" s="16">
        <v>133</v>
      </c>
      <c r="D80" s="16">
        <v>113</v>
      </c>
      <c r="E80" s="16">
        <v>109</v>
      </c>
      <c r="F80" s="16">
        <v>120</v>
      </c>
      <c r="G80" s="16">
        <v>124</v>
      </c>
      <c r="H80" s="16">
        <v>120</v>
      </c>
      <c r="I80" s="16">
        <v>130</v>
      </c>
      <c r="J80" s="210">
        <v>134</v>
      </c>
      <c r="K80" s="210">
        <v>144</v>
      </c>
      <c r="L80" s="16"/>
      <c r="M80" s="16"/>
      <c r="N80" s="120">
        <f t="shared" si="1"/>
        <v>121.2</v>
      </c>
    </row>
    <row r="81" spans="1:17" s="20" customFormat="1" ht="12.75" customHeight="1" x14ac:dyDescent="0.2">
      <c r="A81" s="87" t="s">
        <v>207</v>
      </c>
      <c r="B81" s="17">
        <v>2</v>
      </c>
      <c r="C81" s="17">
        <v>2</v>
      </c>
      <c r="D81" s="17">
        <v>1</v>
      </c>
      <c r="E81" s="17">
        <v>2</v>
      </c>
      <c r="F81" s="17">
        <v>3</v>
      </c>
      <c r="G81" s="17">
        <v>2</v>
      </c>
      <c r="H81" s="17">
        <v>2</v>
      </c>
      <c r="I81" s="17">
        <v>3</v>
      </c>
      <c r="J81" s="211">
        <v>1</v>
      </c>
      <c r="K81" s="211">
        <v>1</v>
      </c>
      <c r="L81" s="17"/>
      <c r="M81" s="17"/>
      <c r="N81" s="120">
        <f t="shared" si="1"/>
        <v>1.9</v>
      </c>
    </row>
    <row r="82" spans="1:17" s="20" customFormat="1" ht="12.75" customHeight="1" x14ac:dyDescent="0.2">
      <c r="A82" s="89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15"/>
    </row>
    <row r="83" spans="1:17" s="20" customFormat="1" ht="12.75" customHeight="1" x14ac:dyDescent="0.2">
      <c r="A83" s="112" t="s">
        <v>314</v>
      </c>
      <c r="B83" s="125">
        <v>58101</v>
      </c>
      <c r="C83" s="125">
        <v>58129</v>
      </c>
      <c r="D83" s="125">
        <v>58488</v>
      </c>
      <c r="E83" s="125">
        <v>58565</v>
      </c>
      <c r="F83" s="125">
        <v>58700</v>
      </c>
      <c r="G83" s="125">
        <v>58888</v>
      </c>
      <c r="H83" s="125">
        <v>58921</v>
      </c>
      <c r="I83" s="125">
        <v>58702</v>
      </c>
      <c r="J83" s="253">
        <v>58830</v>
      </c>
      <c r="K83" s="253">
        <v>58913</v>
      </c>
      <c r="L83" s="125"/>
      <c r="M83" s="125"/>
      <c r="N83" s="115">
        <f t="shared" si="1"/>
        <v>58623.7</v>
      </c>
    </row>
    <row r="84" spans="1:17" s="20" customFormat="1" ht="12.75" customHeight="1" x14ac:dyDescent="0.2">
      <c r="A84" s="86" t="s">
        <v>317</v>
      </c>
      <c r="B84" s="123">
        <v>20137</v>
      </c>
      <c r="C84" s="123">
        <v>20160</v>
      </c>
      <c r="D84" s="123">
        <v>20451</v>
      </c>
      <c r="E84" s="123">
        <v>20499</v>
      </c>
      <c r="F84" s="123">
        <v>20656</v>
      </c>
      <c r="G84" s="123">
        <v>20839</v>
      </c>
      <c r="H84" s="123">
        <v>21187</v>
      </c>
      <c r="I84" s="123">
        <v>21278</v>
      </c>
      <c r="J84" s="251">
        <v>21282</v>
      </c>
      <c r="K84" s="251">
        <v>21385</v>
      </c>
      <c r="L84" s="123"/>
      <c r="M84" s="123"/>
      <c r="N84" s="120">
        <f t="shared" si="1"/>
        <v>20787.400000000001</v>
      </c>
    </row>
    <row r="85" spans="1:17" s="20" customFormat="1" ht="12.75" customHeight="1" x14ac:dyDescent="0.2">
      <c r="A85" s="86" t="s">
        <v>341</v>
      </c>
      <c r="B85" s="123">
        <v>19737</v>
      </c>
      <c r="C85" s="123">
        <v>19748</v>
      </c>
      <c r="D85" s="123">
        <v>20033</v>
      </c>
      <c r="E85" s="123">
        <v>20077</v>
      </c>
      <c r="F85" s="123">
        <v>20224</v>
      </c>
      <c r="G85" s="123">
        <v>20400</v>
      </c>
      <c r="H85" s="123">
        <v>20738</v>
      </c>
      <c r="I85" s="123">
        <v>20833</v>
      </c>
      <c r="J85" s="251">
        <v>20829</v>
      </c>
      <c r="K85" s="251">
        <v>20934</v>
      </c>
      <c r="L85" s="123"/>
      <c r="M85" s="123"/>
      <c r="N85" s="120">
        <f t="shared" si="1"/>
        <v>20355.3</v>
      </c>
    </row>
    <row r="86" spans="1:17" s="20" customFormat="1" ht="12.75" customHeight="1" x14ac:dyDescent="0.2">
      <c r="A86" s="86" t="s">
        <v>342</v>
      </c>
      <c r="B86" s="123">
        <v>400</v>
      </c>
      <c r="C86" s="123">
        <v>412</v>
      </c>
      <c r="D86" s="123">
        <v>418</v>
      </c>
      <c r="E86" s="123">
        <v>422</v>
      </c>
      <c r="F86" s="123">
        <v>432</v>
      </c>
      <c r="G86" s="123">
        <v>439</v>
      </c>
      <c r="H86" s="123">
        <v>449</v>
      </c>
      <c r="I86" s="123">
        <v>445</v>
      </c>
      <c r="J86" s="251">
        <v>453</v>
      </c>
      <c r="K86" s="251">
        <v>451</v>
      </c>
      <c r="L86" s="123"/>
      <c r="M86" s="123"/>
      <c r="N86" s="120">
        <f t="shared" si="1"/>
        <v>432.1</v>
      </c>
      <c r="O86" s="9"/>
      <c r="P86" s="9"/>
      <c r="Q86" s="9"/>
    </row>
    <row r="87" spans="1:17" s="20" customFormat="1" ht="12.75" customHeight="1" x14ac:dyDescent="0.2">
      <c r="A87" s="86" t="s">
        <v>320</v>
      </c>
      <c r="B87" s="123">
        <v>1980</v>
      </c>
      <c r="C87" s="123">
        <v>1870</v>
      </c>
      <c r="D87" s="123">
        <v>1884</v>
      </c>
      <c r="E87" s="123">
        <v>1864</v>
      </c>
      <c r="F87" s="123">
        <v>1837</v>
      </c>
      <c r="G87" s="123">
        <v>1757</v>
      </c>
      <c r="H87" s="123">
        <v>1691</v>
      </c>
      <c r="I87" s="123">
        <v>1644</v>
      </c>
      <c r="J87" s="251">
        <v>1626</v>
      </c>
      <c r="K87" s="251">
        <v>1604</v>
      </c>
      <c r="L87" s="123"/>
      <c r="M87" s="123"/>
      <c r="N87" s="120">
        <f t="shared" si="1"/>
        <v>1775.7</v>
      </c>
      <c r="O87" s="9"/>
      <c r="P87" s="9"/>
      <c r="Q87" s="9"/>
    </row>
    <row r="88" spans="1:17" s="20" customFormat="1" ht="12.75" customHeight="1" x14ac:dyDescent="0.2">
      <c r="A88" s="86" t="s">
        <v>340</v>
      </c>
      <c r="B88" s="123">
        <v>35984</v>
      </c>
      <c r="C88" s="123">
        <v>36099</v>
      </c>
      <c r="D88" s="123">
        <v>36153</v>
      </c>
      <c r="E88" s="123">
        <v>36202</v>
      </c>
      <c r="F88" s="123">
        <v>36207</v>
      </c>
      <c r="G88" s="123">
        <v>36292</v>
      </c>
      <c r="H88" s="123">
        <v>36326</v>
      </c>
      <c r="I88" s="123">
        <v>35780</v>
      </c>
      <c r="J88" s="251">
        <v>35922</v>
      </c>
      <c r="K88" s="251">
        <v>35924</v>
      </c>
      <c r="L88" s="123"/>
      <c r="M88" s="123"/>
      <c r="N88" s="120">
        <f t="shared" si="1"/>
        <v>36088.9</v>
      </c>
      <c r="O88" s="9"/>
      <c r="P88" s="9"/>
      <c r="Q88" s="9"/>
    </row>
    <row r="89" spans="1:17" s="20" customFormat="1" ht="12.75" customHeight="1" x14ac:dyDescent="0.2">
      <c r="A89" s="86" t="s">
        <v>343</v>
      </c>
      <c r="B89" s="123">
        <v>33223</v>
      </c>
      <c r="C89" s="123">
        <v>33337</v>
      </c>
      <c r="D89" s="123">
        <v>33140</v>
      </c>
      <c r="E89" s="123">
        <v>33465</v>
      </c>
      <c r="F89" s="123">
        <v>33478</v>
      </c>
      <c r="G89" s="123">
        <v>33554</v>
      </c>
      <c r="H89" s="123">
        <v>33326</v>
      </c>
      <c r="I89" s="123">
        <v>33120</v>
      </c>
      <c r="J89" s="251">
        <v>33250</v>
      </c>
      <c r="K89" s="251">
        <v>33207</v>
      </c>
      <c r="L89" s="123"/>
      <c r="M89" s="123"/>
      <c r="N89" s="120">
        <f t="shared" si="1"/>
        <v>33310</v>
      </c>
      <c r="O89" s="9"/>
      <c r="P89" s="9"/>
      <c r="Q89" s="9"/>
    </row>
    <row r="90" spans="1:17" s="20" customFormat="1" ht="12.75" customHeight="1" x14ac:dyDescent="0.2">
      <c r="A90" s="86" t="s">
        <v>344</v>
      </c>
      <c r="B90" s="123">
        <v>1338</v>
      </c>
      <c r="C90" s="123">
        <v>1337</v>
      </c>
      <c r="D90" s="123">
        <v>1325</v>
      </c>
      <c r="E90" s="123">
        <v>1328</v>
      </c>
      <c r="F90" s="123">
        <v>1328</v>
      </c>
      <c r="G90" s="123">
        <v>1333</v>
      </c>
      <c r="H90" s="123">
        <v>1320</v>
      </c>
      <c r="I90" s="123">
        <v>1313</v>
      </c>
      <c r="J90" s="251">
        <v>1319</v>
      </c>
      <c r="K90" s="251">
        <v>1305</v>
      </c>
      <c r="L90" s="123"/>
      <c r="M90" s="123"/>
      <c r="N90" s="120">
        <f t="shared" si="1"/>
        <v>1324.6</v>
      </c>
      <c r="O90" s="9"/>
      <c r="P90" s="9"/>
      <c r="Q90" s="9"/>
    </row>
    <row r="91" spans="1:17" s="20" customFormat="1" ht="12.75" customHeight="1" x14ac:dyDescent="0.2">
      <c r="A91" s="86" t="s">
        <v>345</v>
      </c>
      <c r="B91" s="123">
        <v>1358</v>
      </c>
      <c r="C91" s="123">
        <v>1356</v>
      </c>
      <c r="D91" s="123">
        <v>1347</v>
      </c>
      <c r="E91" s="123">
        <v>1340</v>
      </c>
      <c r="F91" s="123">
        <v>1331</v>
      </c>
      <c r="G91" s="123">
        <v>1335</v>
      </c>
      <c r="H91" s="123">
        <v>1326</v>
      </c>
      <c r="I91" s="123">
        <v>1277</v>
      </c>
      <c r="J91" s="251">
        <v>1283</v>
      </c>
      <c r="K91" s="251">
        <v>1340</v>
      </c>
      <c r="L91" s="123"/>
      <c r="M91" s="123"/>
      <c r="N91" s="120">
        <f t="shared" si="1"/>
        <v>1329.3</v>
      </c>
      <c r="O91" s="9"/>
      <c r="P91" s="9"/>
      <c r="Q91" s="9"/>
    </row>
    <row r="92" spans="1:17" s="20" customFormat="1" ht="12.75" customHeight="1" x14ac:dyDescent="0.2">
      <c r="A92" s="86" t="s">
        <v>346</v>
      </c>
      <c r="B92" s="123">
        <v>30</v>
      </c>
      <c r="C92" s="123">
        <v>34</v>
      </c>
      <c r="D92" s="123">
        <v>34</v>
      </c>
      <c r="E92" s="123">
        <v>35</v>
      </c>
      <c r="F92" s="123">
        <v>33</v>
      </c>
      <c r="G92" s="123">
        <v>34</v>
      </c>
      <c r="H92" s="123">
        <v>34</v>
      </c>
      <c r="I92" s="123">
        <v>32</v>
      </c>
      <c r="J92" s="251">
        <v>33</v>
      </c>
      <c r="K92" s="251">
        <v>34</v>
      </c>
      <c r="L92" s="123"/>
      <c r="M92" s="123"/>
      <c r="N92" s="120">
        <f t="shared" si="1"/>
        <v>33.299999999999997</v>
      </c>
      <c r="O92" s="9"/>
      <c r="P92" s="9"/>
      <c r="Q92" s="9"/>
    </row>
    <row r="93" spans="1:17" s="20" customFormat="1" ht="12.75" customHeight="1" x14ac:dyDescent="0.2">
      <c r="A93" s="92" t="s">
        <v>347</v>
      </c>
      <c r="B93" s="124">
        <v>35</v>
      </c>
      <c r="C93" s="124">
        <v>35</v>
      </c>
      <c r="D93" s="124">
        <v>37</v>
      </c>
      <c r="E93" s="124">
        <v>34</v>
      </c>
      <c r="F93" s="124">
        <v>37</v>
      </c>
      <c r="G93" s="124">
        <v>36</v>
      </c>
      <c r="H93" s="124">
        <v>37</v>
      </c>
      <c r="I93" s="124">
        <v>38</v>
      </c>
      <c r="J93" s="252">
        <v>37</v>
      </c>
      <c r="K93" s="252">
        <v>38</v>
      </c>
      <c r="L93" s="124"/>
      <c r="M93" s="124"/>
      <c r="N93" s="120">
        <f t="shared" si="1"/>
        <v>36.4</v>
      </c>
      <c r="O93" s="9"/>
      <c r="P93" s="9"/>
      <c r="Q93" s="9"/>
    </row>
    <row r="94" spans="1:17" s="20" customFormat="1" ht="12.75" customHeight="1" x14ac:dyDescent="0.2">
      <c r="A94" s="89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15"/>
      <c r="O94" s="9"/>
      <c r="P94" s="9"/>
      <c r="Q94" s="9"/>
    </row>
    <row r="95" spans="1:17" s="20" customFormat="1" ht="12.75" customHeight="1" x14ac:dyDescent="0.2">
      <c r="A95" s="73" t="s">
        <v>147</v>
      </c>
      <c r="B95" s="154"/>
      <c r="C95" s="154"/>
      <c r="D95" s="154"/>
      <c r="E95" s="113"/>
      <c r="F95" s="183"/>
      <c r="G95" s="183"/>
      <c r="H95" s="183"/>
      <c r="I95" s="183"/>
      <c r="J95" s="183"/>
      <c r="K95" s="183"/>
      <c r="L95" s="183"/>
      <c r="M95" s="183"/>
      <c r="N95" s="115"/>
      <c r="O95" s="9"/>
      <c r="P95" s="9"/>
      <c r="Q95" s="9"/>
    </row>
    <row r="96" spans="1:17" s="20" customFormat="1" ht="12.75" customHeight="1" x14ac:dyDescent="0.2">
      <c r="A96" s="90" t="s">
        <v>141</v>
      </c>
      <c r="B96" s="123">
        <v>116177</v>
      </c>
      <c r="C96" s="123">
        <v>112535</v>
      </c>
      <c r="D96" s="123">
        <v>115441</v>
      </c>
      <c r="E96" s="123">
        <v>116005</v>
      </c>
      <c r="F96" s="123">
        <v>114779</v>
      </c>
      <c r="G96" s="123">
        <v>114002</v>
      </c>
      <c r="H96" s="123">
        <v>113457</v>
      </c>
      <c r="I96" s="123">
        <v>113807</v>
      </c>
      <c r="J96" s="123">
        <v>113980</v>
      </c>
      <c r="K96" s="251">
        <v>114020</v>
      </c>
      <c r="L96" s="123"/>
      <c r="M96" s="123"/>
      <c r="N96" s="120">
        <f t="shared" si="1"/>
        <v>114420.3</v>
      </c>
      <c r="O96" s="9"/>
      <c r="P96" s="9"/>
      <c r="Q96" s="9"/>
    </row>
    <row r="97" spans="1:17" s="20" customFormat="1" ht="12.75" customHeight="1" x14ac:dyDescent="0.2">
      <c r="A97" s="91" t="s">
        <v>142</v>
      </c>
      <c r="B97" s="123">
        <v>19992</v>
      </c>
      <c r="C97" s="123">
        <v>20057</v>
      </c>
      <c r="D97" s="123">
        <v>20279</v>
      </c>
      <c r="E97" s="123">
        <v>20271</v>
      </c>
      <c r="F97" s="123">
        <v>20116</v>
      </c>
      <c r="G97" s="123">
        <v>20015</v>
      </c>
      <c r="H97" s="123">
        <v>19826</v>
      </c>
      <c r="I97" s="123">
        <v>19735</v>
      </c>
      <c r="J97" s="123">
        <v>19719</v>
      </c>
      <c r="K97" s="251">
        <v>19738</v>
      </c>
      <c r="L97" s="251"/>
      <c r="M97" s="251"/>
      <c r="N97" s="120">
        <f t="shared" si="1"/>
        <v>19974.8</v>
      </c>
      <c r="O97" s="9"/>
      <c r="P97" s="9"/>
      <c r="Q97" s="9"/>
    </row>
    <row r="98" spans="1:17" s="20" customFormat="1" ht="12.75" customHeight="1" x14ac:dyDescent="0.2">
      <c r="A98" s="91" t="s">
        <v>145</v>
      </c>
      <c r="B98" s="123">
        <v>402</v>
      </c>
      <c r="C98" s="123">
        <v>383</v>
      </c>
      <c r="D98" s="123">
        <v>397</v>
      </c>
      <c r="E98" s="123">
        <v>393</v>
      </c>
      <c r="F98" s="123">
        <v>384</v>
      </c>
      <c r="G98" s="123">
        <v>385</v>
      </c>
      <c r="H98" s="123">
        <v>387</v>
      </c>
      <c r="I98" s="123">
        <v>389</v>
      </c>
      <c r="J98" s="123">
        <v>378</v>
      </c>
      <c r="K98" s="123">
        <v>371</v>
      </c>
      <c r="L98" s="123"/>
      <c r="M98" s="123"/>
      <c r="N98" s="120">
        <f t="shared" si="1"/>
        <v>386.9</v>
      </c>
      <c r="O98" s="9"/>
      <c r="P98" s="9"/>
      <c r="Q98" s="9"/>
    </row>
    <row r="99" spans="1:17" s="20" customFormat="1" ht="12.75" customHeight="1" x14ac:dyDescent="0.2">
      <c r="A99" s="91" t="s">
        <v>143</v>
      </c>
      <c r="B99" s="123">
        <v>14276</v>
      </c>
      <c r="C99" s="123">
        <v>13961</v>
      </c>
      <c r="D99" s="123">
        <v>14235</v>
      </c>
      <c r="E99" s="123">
        <v>14286</v>
      </c>
      <c r="F99" s="123">
        <v>14162</v>
      </c>
      <c r="G99" s="123">
        <v>14062</v>
      </c>
      <c r="H99" s="123">
        <v>13919</v>
      </c>
      <c r="I99" s="123">
        <v>13810</v>
      </c>
      <c r="J99" s="123">
        <v>13777</v>
      </c>
      <c r="K99" s="251">
        <v>13807</v>
      </c>
      <c r="L99" s="123"/>
      <c r="M99" s="123"/>
      <c r="N99" s="120">
        <f t="shared" si="1"/>
        <v>14029.5</v>
      </c>
      <c r="O99" s="9"/>
      <c r="P99" s="9"/>
      <c r="Q99" s="9"/>
    </row>
    <row r="100" spans="1:17" s="20" customFormat="1" ht="12.75" customHeight="1" x14ac:dyDescent="0.2">
      <c r="A100" s="91" t="s">
        <v>144</v>
      </c>
      <c r="B100" s="123">
        <v>29031</v>
      </c>
      <c r="C100" s="123">
        <v>29197</v>
      </c>
      <c r="D100" s="123">
        <v>29595</v>
      </c>
      <c r="E100" s="123">
        <v>29606</v>
      </c>
      <c r="F100" s="123">
        <v>29339</v>
      </c>
      <c r="G100" s="123">
        <v>29202</v>
      </c>
      <c r="H100" s="123">
        <v>28928</v>
      </c>
      <c r="I100" s="123">
        <v>28758</v>
      </c>
      <c r="J100" s="123">
        <v>28543</v>
      </c>
      <c r="K100" s="251">
        <v>28345</v>
      </c>
      <c r="L100" s="123"/>
      <c r="M100" s="123"/>
      <c r="N100" s="120">
        <f t="shared" si="1"/>
        <v>29054.400000000001</v>
      </c>
      <c r="O100" s="9"/>
      <c r="P100" s="9"/>
      <c r="Q100" s="9"/>
    </row>
    <row r="101" spans="1:17" s="20" customFormat="1" ht="12.75" customHeight="1" x14ac:dyDescent="0.2">
      <c r="A101" s="92" t="s">
        <v>146</v>
      </c>
      <c r="B101" s="124">
        <v>5445</v>
      </c>
      <c r="C101" s="124">
        <v>5463</v>
      </c>
      <c r="D101" s="124">
        <v>5498</v>
      </c>
      <c r="E101" s="124">
        <v>5496</v>
      </c>
      <c r="F101" s="124">
        <v>5443</v>
      </c>
      <c r="G101" s="124">
        <v>5429</v>
      </c>
      <c r="H101" s="124">
        <v>5353</v>
      </c>
      <c r="I101" s="124">
        <v>5346</v>
      </c>
      <c r="J101" s="124">
        <v>5296</v>
      </c>
      <c r="K101" s="252">
        <v>5231</v>
      </c>
      <c r="L101" s="124"/>
      <c r="M101" s="124"/>
      <c r="N101" s="120">
        <f t="shared" si="1"/>
        <v>5400</v>
      </c>
      <c r="O101" s="9"/>
      <c r="P101" s="9"/>
      <c r="Q101" s="9"/>
    </row>
    <row r="102" spans="1:17" s="20" customFormat="1" ht="12.75" customHeight="1" x14ac:dyDescent="0.2">
      <c r="A102" s="89"/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9"/>
      <c r="P102" s="9"/>
      <c r="Q102" s="9"/>
    </row>
    <row r="112" spans="1:17" x14ac:dyDescent="0.2">
      <c r="G112" s="21"/>
    </row>
    <row r="113" spans="7:7" x14ac:dyDescent="0.2">
      <c r="G113" s="21"/>
    </row>
    <row r="114" spans="7:7" x14ac:dyDescent="0.2">
      <c r="G114" s="21"/>
    </row>
    <row r="115" spans="7:7" x14ac:dyDescent="0.2">
      <c r="G115" s="21"/>
    </row>
  </sheetData>
  <mergeCells count="1">
    <mergeCell ref="N2:N3"/>
  </mergeCells>
  <phoneticPr fontId="6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K19" sqref="K19"/>
    </sheetView>
  </sheetViews>
  <sheetFormatPr defaultRowHeight="12.75" x14ac:dyDescent="0.2"/>
  <cols>
    <col min="1" max="1" width="34" style="85" customWidth="1"/>
    <col min="2" max="3" width="9.85546875" style="21" bestFit="1" customWidth="1"/>
    <col min="4" max="4" width="9.85546875" style="9" bestFit="1" customWidth="1"/>
    <col min="5" max="5" width="11.85546875" style="9" bestFit="1" customWidth="1"/>
    <col min="6" max="6" width="9.85546875" style="9" bestFit="1" customWidth="1"/>
    <col min="7" max="7" width="9.85546875" style="9" customWidth="1"/>
    <col min="8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0" t="s">
        <v>232</v>
      </c>
      <c r="B1" s="2"/>
      <c r="C1" s="2"/>
    </row>
    <row r="2" spans="1:14" s="3" customFormat="1" ht="15" customHeight="1" x14ac:dyDescent="0.2">
      <c r="A2" s="30"/>
      <c r="B2" s="2"/>
      <c r="C2" s="2"/>
      <c r="L2" s="3" t="s">
        <v>164</v>
      </c>
    </row>
    <row r="3" spans="1:14" s="6" customFormat="1" ht="12" customHeight="1" x14ac:dyDescent="0.2">
      <c r="A3" s="4"/>
      <c r="B3" s="5" t="s">
        <v>339</v>
      </c>
      <c r="C3" s="183" t="s">
        <v>352</v>
      </c>
      <c r="D3" s="183" t="s">
        <v>353</v>
      </c>
      <c r="E3" s="113" t="s">
        <v>354</v>
      </c>
      <c r="F3" s="183" t="s">
        <v>355</v>
      </c>
      <c r="G3" s="183" t="s">
        <v>356</v>
      </c>
      <c r="H3" s="113" t="s">
        <v>357</v>
      </c>
      <c r="I3" s="183" t="s">
        <v>359</v>
      </c>
      <c r="J3" s="113" t="s">
        <v>361</v>
      </c>
      <c r="K3" s="183" t="s">
        <v>365</v>
      </c>
      <c r="L3" s="183"/>
      <c r="M3" s="183"/>
      <c r="N3" s="113" t="s">
        <v>260</v>
      </c>
    </row>
    <row r="4" spans="1:14" ht="12.75" customHeight="1" x14ac:dyDescent="0.2">
      <c r="A4" s="7" t="s">
        <v>1</v>
      </c>
      <c r="B4" s="8">
        <f t="shared" ref="B4:K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>
        <f t="shared" si="0"/>
        <v>23222828.759999998</v>
      </c>
      <c r="H4" s="8">
        <f t="shared" si="0"/>
        <v>23033541.489999998</v>
      </c>
      <c r="I4" s="8">
        <f t="shared" si="0"/>
        <v>24290024.250000007</v>
      </c>
      <c r="J4" s="209">
        <f t="shared" si="0"/>
        <v>25959596.950000003</v>
      </c>
      <c r="K4" s="209">
        <f t="shared" si="0"/>
        <v>24291075.829999998</v>
      </c>
      <c r="L4" s="8"/>
      <c r="M4" s="8"/>
      <c r="N4" s="8">
        <f>SUM(B4:M4)</f>
        <v>244160810.61000001</v>
      </c>
    </row>
    <row r="5" spans="1:14" s="6" customFormat="1" ht="12" customHeight="1" x14ac:dyDescent="0.2">
      <c r="A5" s="79" t="s">
        <v>269</v>
      </c>
      <c r="B5" s="8">
        <v>22178711.440000001</v>
      </c>
      <c r="C5" s="98">
        <v>22090949.079999998</v>
      </c>
      <c r="D5" s="27">
        <v>22510653.52</v>
      </c>
      <c r="E5" s="27">
        <v>22657399.260000002</v>
      </c>
      <c r="F5" s="27">
        <v>22546473.620000001</v>
      </c>
      <c r="G5" s="27">
        <v>22555692.57</v>
      </c>
      <c r="H5" s="27">
        <v>22384587.890000001</v>
      </c>
      <c r="I5" s="27">
        <v>22295176.850000001</v>
      </c>
      <c r="J5" s="27">
        <v>22271294.390000001</v>
      </c>
      <c r="K5" s="155">
        <v>22241167.77</v>
      </c>
      <c r="L5" s="155"/>
      <c r="M5" s="156"/>
      <c r="N5" s="8">
        <f t="shared" ref="N5:N37" si="1">SUM(B5:M5)</f>
        <v>223732106.39000002</v>
      </c>
    </row>
    <row r="6" spans="1:14" ht="12.75" customHeight="1" x14ac:dyDescent="0.2">
      <c r="A6" s="75" t="s">
        <v>162</v>
      </c>
      <c r="B6" s="12">
        <v>972523.7</v>
      </c>
      <c r="C6" s="12">
        <v>961957.26</v>
      </c>
      <c r="D6" s="116">
        <v>1008236.02</v>
      </c>
      <c r="E6" s="116">
        <v>978688.35</v>
      </c>
      <c r="F6" s="116">
        <v>911534.73</v>
      </c>
      <c r="G6" s="116">
        <v>890522.07</v>
      </c>
      <c r="H6" s="116">
        <v>853790.85</v>
      </c>
      <c r="I6" s="116">
        <v>831827.97</v>
      </c>
      <c r="J6" s="116">
        <v>800814.1</v>
      </c>
      <c r="K6" s="157">
        <v>872381.01</v>
      </c>
      <c r="L6" s="158"/>
      <c r="M6" s="158"/>
      <c r="N6" s="196">
        <f t="shared" si="1"/>
        <v>9082276.0600000005</v>
      </c>
    </row>
    <row r="7" spans="1:14" ht="12.75" customHeight="1" x14ac:dyDescent="0.2">
      <c r="A7" s="75" t="s">
        <v>163</v>
      </c>
      <c r="B7" s="12">
        <v>816709.06</v>
      </c>
      <c r="C7" s="12">
        <v>810233.05</v>
      </c>
      <c r="D7" s="116">
        <v>840534.75</v>
      </c>
      <c r="E7" s="116">
        <v>846451.26</v>
      </c>
      <c r="F7" s="116">
        <v>868687.98</v>
      </c>
      <c r="G7" s="116">
        <v>866218.96</v>
      </c>
      <c r="H7" s="116">
        <v>869890.81</v>
      </c>
      <c r="I7" s="116">
        <v>879280.47</v>
      </c>
      <c r="J7" s="116">
        <v>895423.57</v>
      </c>
      <c r="K7" s="157">
        <v>890413.86</v>
      </c>
      <c r="L7" s="158"/>
      <c r="M7" s="158"/>
      <c r="N7" s="196">
        <f t="shared" si="1"/>
        <v>8583843.7700000014</v>
      </c>
    </row>
    <row r="8" spans="1:14" ht="12.75" customHeight="1" x14ac:dyDescent="0.2">
      <c r="A8" s="75" t="s">
        <v>272</v>
      </c>
      <c r="B8" s="12">
        <v>28430.87</v>
      </c>
      <c r="C8" s="12">
        <v>29265.040000000001</v>
      </c>
      <c r="D8" s="116">
        <v>30422.25</v>
      </c>
      <c r="E8" s="116">
        <v>31783.63</v>
      </c>
      <c r="F8" s="116">
        <v>33138.93</v>
      </c>
      <c r="G8" s="116">
        <v>33541.699999999997</v>
      </c>
      <c r="H8" s="116">
        <v>33403.4</v>
      </c>
      <c r="I8" s="250">
        <v>34426.06</v>
      </c>
      <c r="J8" s="116">
        <v>33597.39</v>
      </c>
      <c r="K8" s="157">
        <v>32354.09</v>
      </c>
      <c r="L8" s="158"/>
      <c r="M8" s="158"/>
      <c r="N8" s="196">
        <f t="shared" si="1"/>
        <v>320363.36</v>
      </c>
    </row>
    <row r="9" spans="1:14" ht="12.75" customHeight="1" x14ac:dyDescent="0.2">
      <c r="A9" s="75" t="s">
        <v>148</v>
      </c>
      <c r="B9" s="12">
        <v>18091842.789999999</v>
      </c>
      <c r="C9" s="12">
        <v>18225602.780000001</v>
      </c>
      <c r="D9" s="116">
        <v>18584429.960000001</v>
      </c>
      <c r="E9" s="116">
        <v>18749192.41</v>
      </c>
      <c r="F9" s="116">
        <v>18695855.670000002</v>
      </c>
      <c r="G9" s="116">
        <v>18772418.870000001</v>
      </c>
      <c r="H9" s="116">
        <v>18626246.120000001</v>
      </c>
      <c r="I9" s="116">
        <v>18566975.539999999</v>
      </c>
      <c r="J9" s="116">
        <v>18577248.5</v>
      </c>
      <c r="K9" s="157">
        <v>18556649.68</v>
      </c>
      <c r="L9" s="158"/>
      <c r="M9" s="158"/>
      <c r="N9" s="196">
        <f t="shared" si="1"/>
        <v>185446462.32000002</v>
      </c>
    </row>
    <row r="10" spans="1:14" ht="12.75" customHeight="1" x14ac:dyDescent="0.2">
      <c r="A10" s="75" t="s">
        <v>149</v>
      </c>
      <c r="B10" s="12">
        <v>3027237.43</v>
      </c>
      <c r="C10" s="12">
        <v>3135612.36</v>
      </c>
      <c r="D10" s="116">
        <v>3200429.71</v>
      </c>
      <c r="E10" s="116">
        <v>3175284.39</v>
      </c>
      <c r="F10" s="116">
        <v>3105859.38</v>
      </c>
      <c r="G10" s="116">
        <v>3040765.99</v>
      </c>
      <c r="H10" s="116">
        <v>3018317.23</v>
      </c>
      <c r="I10" s="116">
        <v>3083837.25</v>
      </c>
      <c r="J10" s="116">
        <v>3094558.3</v>
      </c>
      <c r="K10" s="157">
        <v>3062590.61</v>
      </c>
      <c r="L10" s="158"/>
      <c r="M10" s="158"/>
      <c r="N10" s="196">
        <f t="shared" si="1"/>
        <v>30944492.649999999</v>
      </c>
    </row>
    <row r="11" spans="1:14" s="10" customFormat="1" ht="12.75" customHeight="1" x14ac:dyDescent="0.2">
      <c r="A11" s="75" t="s">
        <v>150</v>
      </c>
      <c r="B11" s="12">
        <v>235132.79999999999</v>
      </c>
      <c r="C11" s="12">
        <v>239618.15</v>
      </c>
      <c r="D11" s="116">
        <v>233246.39</v>
      </c>
      <c r="E11" s="116">
        <v>224143.85</v>
      </c>
      <c r="F11" s="116">
        <v>218810.26</v>
      </c>
      <c r="G11" s="116">
        <v>220125.98</v>
      </c>
      <c r="H11" s="116">
        <v>207047.73</v>
      </c>
      <c r="I11" s="116">
        <v>206147.4</v>
      </c>
      <c r="J11" s="116">
        <v>201556.43</v>
      </c>
      <c r="K11" s="157">
        <v>213588.35</v>
      </c>
      <c r="L11" s="158"/>
      <c r="M11" s="158"/>
      <c r="N11" s="196">
        <f t="shared" si="1"/>
        <v>2199417.34</v>
      </c>
    </row>
    <row r="12" spans="1:14" s="10" customFormat="1" ht="12.75" customHeight="1" x14ac:dyDescent="0.2">
      <c r="A12" s="75" t="s">
        <v>151</v>
      </c>
      <c r="B12" s="12">
        <v>23463</v>
      </c>
      <c r="C12" s="12">
        <v>23341.5</v>
      </c>
      <c r="D12" s="116">
        <v>22882.5</v>
      </c>
      <c r="E12" s="116">
        <v>23004</v>
      </c>
      <c r="F12" s="116">
        <v>23139</v>
      </c>
      <c r="G12" s="116">
        <v>23017.5</v>
      </c>
      <c r="H12" s="116">
        <v>22909.5</v>
      </c>
      <c r="I12" s="116">
        <v>22977</v>
      </c>
      <c r="J12" s="116">
        <v>22275</v>
      </c>
      <c r="K12" s="157">
        <v>22099.5</v>
      </c>
      <c r="L12" s="158"/>
      <c r="M12" s="158"/>
      <c r="N12" s="196">
        <f t="shared" si="1"/>
        <v>229108.5</v>
      </c>
    </row>
    <row r="13" spans="1:14" ht="12.75" customHeight="1" x14ac:dyDescent="0.2">
      <c r="A13" s="75" t="s">
        <v>155</v>
      </c>
      <c r="B13" s="12">
        <v>11654.36</v>
      </c>
      <c r="C13" s="12">
        <v>13297.07</v>
      </c>
      <c r="D13" s="116">
        <v>13042.94</v>
      </c>
      <c r="E13" s="116">
        <v>13685.8</v>
      </c>
      <c r="F13" s="116">
        <v>12041.92</v>
      </c>
      <c r="G13" s="116">
        <v>12927.24</v>
      </c>
      <c r="H13" s="116">
        <v>12533.11</v>
      </c>
      <c r="I13" s="116">
        <v>12733.67</v>
      </c>
      <c r="J13" s="116">
        <v>11632.75</v>
      </c>
      <c r="K13" s="157">
        <v>14329.27</v>
      </c>
      <c r="L13" s="158"/>
      <c r="M13" s="158"/>
      <c r="N13" s="196">
        <f t="shared" si="1"/>
        <v>127878.13</v>
      </c>
    </row>
    <row r="14" spans="1:14" s="11" customFormat="1" ht="12.75" customHeight="1" x14ac:dyDescent="0.2">
      <c r="A14" s="76" t="s">
        <v>156</v>
      </c>
      <c r="B14" s="117">
        <v>608724</v>
      </c>
      <c r="C14" s="117">
        <v>622951.37</v>
      </c>
      <c r="D14" s="117">
        <v>629803.47</v>
      </c>
      <c r="E14" s="117">
        <v>630167.54</v>
      </c>
      <c r="F14" s="117">
        <v>635476.78</v>
      </c>
      <c r="G14" s="117">
        <v>644938.29</v>
      </c>
      <c r="H14" s="116">
        <v>647007.57999999996</v>
      </c>
      <c r="I14" s="117">
        <v>654597.96</v>
      </c>
      <c r="J14" s="117">
        <v>662217.64</v>
      </c>
      <c r="K14" s="159">
        <v>648440.55000000005</v>
      </c>
      <c r="L14" s="160"/>
      <c r="M14" s="160"/>
      <c r="N14" s="196">
        <f t="shared" si="1"/>
        <v>6384325.1799999997</v>
      </c>
    </row>
    <row r="15" spans="1:14" s="11" customFormat="1" ht="12.75" customHeight="1" x14ac:dyDescent="0.2">
      <c r="A15" s="76" t="s">
        <v>169</v>
      </c>
      <c r="B15" s="72">
        <v>576139.9</v>
      </c>
      <c r="C15" s="72">
        <v>590611.62</v>
      </c>
      <c r="D15" s="117">
        <v>597877.56000000006</v>
      </c>
      <c r="E15" s="117">
        <v>598738.24</v>
      </c>
      <c r="F15" s="117">
        <v>604366.68000000005</v>
      </c>
      <c r="G15" s="117">
        <v>613750.18999999994</v>
      </c>
      <c r="H15" s="117">
        <v>615935.88</v>
      </c>
      <c r="I15" s="117">
        <v>623598.41</v>
      </c>
      <c r="J15" s="117">
        <v>630604.89</v>
      </c>
      <c r="K15" s="159">
        <v>618620.44999999995</v>
      </c>
      <c r="L15" s="160"/>
      <c r="M15" s="160"/>
      <c r="N15" s="196">
        <f t="shared" si="1"/>
        <v>6070243.8200000003</v>
      </c>
    </row>
    <row r="16" spans="1:14" s="11" customFormat="1" ht="12.75" customHeight="1" x14ac:dyDescent="0.2">
      <c r="A16" s="76" t="s">
        <v>170</v>
      </c>
      <c r="B16" s="72">
        <v>32584.1</v>
      </c>
      <c r="C16" s="72">
        <v>32339.75</v>
      </c>
      <c r="D16" s="117">
        <v>31925.91</v>
      </c>
      <c r="E16" s="117">
        <v>31429.3</v>
      </c>
      <c r="F16" s="117">
        <v>31110.1</v>
      </c>
      <c r="G16" s="117">
        <v>31188.1</v>
      </c>
      <c r="H16" s="117">
        <v>31071.7</v>
      </c>
      <c r="I16" s="117">
        <v>30999.55</v>
      </c>
      <c r="J16" s="117">
        <v>31612.75</v>
      </c>
      <c r="K16" s="159">
        <v>29820.1</v>
      </c>
      <c r="L16" s="160"/>
      <c r="M16" s="160"/>
      <c r="N16" s="196">
        <f t="shared" si="1"/>
        <v>314081.36</v>
      </c>
    </row>
    <row r="17" spans="1:14" ht="12.75" customHeight="1" x14ac:dyDescent="0.2">
      <c r="A17" s="77" t="s">
        <v>165</v>
      </c>
      <c r="B17" s="65">
        <v>1558936.28</v>
      </c>
      <c r="C17" s="65">
        <v>1292460.6299999999</v>
      </c>
      <c r="D17" s="116">
        <v>1095978.55</v>
      </c>
      <c r="E17" s="116">
        <v>1399750.28</v>
      </c>
      <c r="F17" s="116">
        <v>1426711.35</v>
      </c>
      <c r="G17" s="116">
        <v>-348.21</v>
      </c>
      <c r="H17" s="116">
        <v>-19966.09</v>
      </c>
      <c r="I17" s="116">
        <v>1318097.76</v>
      </c>
      <c r="J17" s="116">
        <v>1633636.78</v>
      </c>
      <c r="K17" s="157">
        <v>1374669.09</v>
      </c>
      <c r="L17" s="158"/>
      <c r="M17" s="158"/>
      <c r="N17" s="196">
        <f t="shared" si="1"/>
        <v>11079926.42</v>
      </c>
    </row>
    <row r="18" spans="1:14" ht="12.75" customHeight="1" x14ac:dyDescent="0.2">
      <c r="A18" s="75" t="s">
        <v>157</v>
      </c>
      <c r="B18" s="12">
        <v>8628.68</v>
      </c>
      <c r="C18" s="12">
        <v>9007.989999999998</v>
      </c>
      <c r="D18" s="116">
        <v>9369.5</v>
      </c>
      <c r="E18" s="116">
        <v>9395.6</v>
      </c>
      <c r="F18" s="116">
        <v>9586.4999999999982</v>
      </c>
      <c r="G18" s="116">
        <v>9618.869999999999</v>
      </c>
      <c r="H18" s="116">
        <v>9379</v>
      </c>
      <c r="I18" s="116">
        <v>9418.01</v>
      </c>
      <c r="J18" s="116">
        <v>9771.59</v>
      </c>
      <c r="K18" s="157">
        <v>9447.9500000000007</v>
      </c>
      <c r="L18" s="158"/>
      <c r="M18" s="158"/>
      <c r="N18" s="196">
        <f t="shared" si="1"/>
        <v>93623.689999999988</v>
      </c>
    </row>
    <row r="19" spans="1:14" ht="12.75" customHeight="1" x14ac:dyDescent="0.2">
      <c r="A19" s="75" t="s">
        <v>166</v>
      </c>
      <c r="B19" s="12">
        <v>0</v>
      </c>
      <c r="C19" s="12">
        <v>1368885.7999999998</v>
      </c>
      <c r="D19" s="116">
        <v>0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1371043.8</v>
      </c>
      <c r="K19" s="157">
        <v>3021.2</v>
      </c>
      <c r="L19" s="158"/>
      <c r="M19" s="158"/>
      <c r="N19" s="196">
        <f t="shared" si="1"/>
        <v>2742950.8</v>
      </c>
    </row>
    <row r="20" spans="1:14" ht="12.75" customHeight="1" x14ac:dyDescent="0.2">
      <c r="A20" s="80" t="s">
        <v>2</v>
      </c>
      <c r="B20" s="8">
        <f t="shared" ref="B20:K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>
        <f t="shared" si="2"/>
        <v>60003170.020000003</v>
      </c>
      <c r="H20" s="8">
        <f t="shared" si="2"/>
        <v>59115970.560000002</v>
      </c>
      <c r="I20" s="8">
        <f t="shared" si="2"/>
        <v>59281220.920000002</v>
      </c>
      <c r="J20" s="209">
        <f t="shared" si="2"/>
        <v>59597476.079999998</v>
      </c>
      <c r="K20" s="209">
        <f t="shared" si="2"/>
        <v>58178477.000000007</v>
      </c>
      <c r="L20" s="8"/>
      <c r="M20" s="8"/>
      <c r="N20" s="8">
        <f t="shared" si="1"/>
        <v>594104067.59000003</v>
      </c>
    </row>
    <row r="21" spans="1:14" s="13" customFormat="1" ht="12.75" customHeight="1" x14ac:dyDescent="0.2">
      <c r="A21" s="95" t="s">
        <v>161</v>
      </c>
      <c r="B21" s="22">
        <v>648014.97</v>
      </c>
      <c r="C21" s="22">
        <v>766991.79</v>
      </c>
      <c r="D21" s="114">
        <v>684949.25</v>
      </c>
      <c r="E21" s="114">
        <v>662849.23</v>
      </c>
      <c r="F21" s="114">
        <v>713709.55</v>
      </c>
      <c r="G21" s="114">
        <v>743226.71</v>
      </c>
      <c r="H21" s="114">
        <v>667087.6</v>
      </c>
      <c r="I21" s="114">
        <v>804682.92</v>
      </c>
      <c r="J21" s="114">
        <v>781826.06</v>
      </c>
      <c r="K21" s="161">
        <v>810434.98</v>
      </c>
      <c r="L21" s="162"/>
      <c r="M21" s="162"/>
      <c r="N21" s="196">
        <f t="shared" si="1"/>
        <v>7283773.0600000005</v>
      </c>
    </row>
    <row r="22" spans="1:14" s="25" customFormat="1" ht="12.75" customHeight="1" x14ac:dyDescent="0.2">
      <c r="A22" s="82" t="s">
        <v>183</v>
      </c>
      <c r="B22" s="24">
        <v>2470382.09</v>
      </c>
      <c r="C22" s="24">
        <v>3150229.07</v>
      </c>
      <c r="D22" s="116">
        <v>2760097.32</v>
      </c>
      <c r="E22" s="116">
        <v>2667144.19</v>
      </c>
      <c r="F22" s="116">
        <v>2859835.35</v>
      </c>
      <c r="G22" s="116">
        <v>2977892.61</v>
      </c>
      <c r="H22" s="116">
        <v>2613543.48</v>
      </c>
      <c r="I22" s="116">
        <v>2908686.63</v>
      </c>
      <c r="J22" s="116">
        <v>3342241.74</v>
      </c>
      <c r="K22" s="157">
        <v>3262858.41</v>
      </c>
      <c r="L22" s="158"/>
      <c r="M22" s="158"/>
      <c r="N22" s="196">
        <f t="shared" si="1"/>
        <v>29012910.889999997</v>
      </c>
    </row>
    <row r="23" spans="1:14" s="25" customFormat="1" ht="12.75" customHeight="1" x14ac:dyDescent="0.2">
      <c r="A23" s="83" t="s">
        <v>184</v>
      </c>
      <c r="B23" s="24">
        <v>6660.72</v>
      </c>
      <c r="C23" s="24">
        <v>12867.3</v>
      </c>
      <c r="D23" s="116">
        <v>9839.7000000000007</v>
      </c>
      <c r="E23" s="116">
        <v>9536.94</v>
      </c>
      <c r="F23" s="116">
        <v>10747.98</v>
      </c>
      <c r="G23" s="116">
        <v>9688.32</v>
      </c>
      <c r="H23" s="116">
        <v>8628.66</v>
      </c>
      <c r="I23" s="116">
        <v>11429.19</v>
      </c>
      <c r="J23" s="116">
        <v>10293.84</v>
      </c>
      <c r="K23" s="157">
        <v>9688.32</v>
      </c>
      <c r="L23" s="158"/>
      <c r="M23" s="158"/>
      <c r="N23" s="196">
        <f t="shared" si="1"/>
        <v>99380.97</v>
      </c>
    </row>
    <row r="24" spans="1:14" s="13" customFormat="1" ht="12.75" customHeight="1" x14ac:dyDescent="0.2">
      <c r="A24" s="82" t="s">
        <v>185</v>
      </c>
      <c r="B24" s="24">
        <v>3413.88</v>
      </c>
      <c r="C24" s="24">
        <v>7406.28</v>
      </c>
      <c r="D24" s="114">
        <v>2357.5500000000002</v>
      </c>
      <c r="E24" s="114">
        <v>2762.55</v>
      </c>
      <c r="F24" s="114">
        <v>2584.62</v>
      </c>
      <c r="G24" s="114">
        <v>3900.87</v>
      </c>
      <c r="H24" s="116">
        <v>4431.33</v>
      </c>
      <c r="I24" s="114">
        <v>3905.82</v>
      </c>
      <c r="J24" s="114">
        <v>2015.28</v>
      </c>
      <c r="K24" s="161">
        <v>2111.94</v>
      </c>
      <c r="L24" s="158"/>
      <c r="M24" s="158"/>
      <c r="N24" s="196">
        <f t="shared" si="1"/>
        <v>34890.119999999995</v>
      </c>
    </row>
    <row r="25" spans="1:14" s="13" customFormat="1" ht="12.75" customHeight="1" x14ac:dyDescent="0.2">
      <c r="A25" s="82" t="s">
        <v>208</v>
      </c>
      <c r="B25" s="24">
        <v>326009.64</v>
      </c>
      <c r="C25" s="24">
        <v>378352.83</v>
      </c>
      <c r="D25" s="114">
        <v>341306.28</v>
      </c>
      <c r="E25" s="114">
        <v>330949.18</v>
      </c>
      <c r="F25" s="114">
        <v>357319.95</v>
      </c>
      <c r="G25" s="114">
        <v>340350.24</v>
      </c>
      <c r="H25" s="116">
        <v>303702.03999999998</v>
      </c>
      <c r="I25" s="114">
        <v>343138.69</v>
      </c>
      <c r="J25" s="114">
        <v>320751.42</v>
      </c>
      <c r="K25" s="161">
        <v>312147.06</v>
      </c>
      <c r="L25" s="158"/>
      <c r="M25" s="158"/>
      <c r="N25" s="196">
        <f t="shared" si="1"/>
        <v>3354027.3299999996</v>
      </c>
    </row>
    <row r="26" spans="1:14" ht="12.75" customHeight="1" x14ac:dyDescent="0.2">
      <c r="A26" s="78" t="s">
        <v>158</v>
      </c>
      <c r="B26" s="24">
        <v>25583813.489999998</v>
      </c>
      <c r="C26" s="24">
        <v>26308500.370000001</v>
      </c>
      <c r="D26" s="116">
        <v>26352978.5</v>
      </c>
      <c r="E26" s="116">
        <v>26361848.75</v>
      </c>
      <c r="F26" s="114">
        <v>26418196.809999999</v>
      </c>
      <c r="G26" s="116">
        <v>26474120.91</v>
      </c>
      <c r="H26" s="116">
        <v>26251183.440000001</v>
      </c>
      <c r="I26" s="116">
        <v>26023099.579999998</v>
      </c>
      <c r="J26" s="116">
        <v>26098068.68</v>
      </c>
      <c r="K26" s="157">
        <v>24803023.719999999</v>
      </c>
      <c r="L26" s="158"/>
      <c r="M26" s="158"/>
      <c r="N26" s="196">
        <f t="shared" si="1"/>
        <v>260674834.25000003</v>
      </c>
    </row>
    <row r="27" spans="1:14" ht="12.75" customHeight="1" x14ac:dyDescent="0.2">
      <c r="A27" s="81" t="s">
        <v>186</v>
      </c>
      <c r="B27" s="24">
        <v>39917.760000000002</v>
      </c>
      <c r="C27" s="24">
        <v>41844.629999999997</v>
      </c>
      <c r="D27" s="116">
        <v>42257.61</v>
      </c>
      <c r="E27" s="116">
        <v>42057.53</v>
      </c>
      <c r="F27" s="116">
        <v>42152.6</v>
      </c>
      <c r="G27" s="116">
        <v>42365.46</v>
      </c>
      <c r="H27" s="116">
        <v>40853.949999999997</v>
      </c>
      <c r="I27" s="116">
        <v>39416.43</v>
      </c>
      <c r="J27" s="116">
        <v>39744.1</v>
      </c>
      <c r="K27" s="157">
        <v>37386.99</v>
      </c>
      <c r="L27" s="158"/>
      <c r="M27" s="158"/>
      <c r="N27" s="196">
        <f t="shared" si="1"/>
        <v>407997.05999999994</v>
      </c>
    </row>
    <row r="28" spans="1:14" s="13" customFormat="1" ht="12.75" customHeight="1" x14ac:dyDescent="0.2">
      <c r="A28" s="78" t="s">
        <v>160</v>
      </c>
      <c r="B28" s="24">
        <v>27784632.370000001</v>
      </c>
      <c r="C28" s="24">
        <v>28326312.379999999</v>
      </c>
      <c r="D28" s="114">
        <v>28209991.489999998</v>
      </c>
      <c r="E28" s="114">
        <v>28101507.469999999</v>
      </c>
      <c r="F28" s="114">
        <v>27980955.210000001</v>
      </c>
      <c r="G28" s="114">
        <v>27931948.920000002</v>
      </c>
      <c r="H28" s="114">
        <v>27786064.079999998</v>
      </c>
      <c r="I28" s="114">
        <v>27756298.920000002</v>
      </c>
      <c r="J28" s="114">
        <v>27645711.239999998</v>
      </c>
      <c r="K28" s="161">
        <v>27546266.050000001</v>
      </c>
      <c r="L28" s="158"/>
      <c r="M28" s="158"/>
      <c r="N28" s="196">
        <f t="shared" si="1"/>
        <v>279069688.13</v>
      </c>
    </row>
    <row r="29" spans="1:14" s="13" customFormat="1" ht="12.75" customHeight="1" x14ac:dyDescent="0.2">
      <c r="A29" s="78" t="s">
        <v>316</v>
      </c>
      <c r="B29" s="24">
        <v>0</v>
      </c>
      <c r="C29" s="24">
        <v>0</v>
      </c>
      <c r="D29" s="121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61">
        <v>0</v>
      </c>
      <c r="L29" s="158"/>
      <c r="M29" s="158"/>
      <c r="N29" s="196">
        <f t="shared" si="1"/>
        <v>0</v>
      </c>
    </row>
    <row r="30" spans="1:14" s="13" customFormat="1" ht="12.75" customHeight="1" x14ac:dyDescent="0.2">
      <c r="A30" s="78" t="s">
        <v>218</v>
      </c>
      <c r="B30" s="24">
        <v>334446.90000000002</v>
      </c>
      <c r="C30" s="24">
        <v>352717.2</v>
      </c>
      <c r="D30" s="114">
        <v>353579.08</v>
      </c>
      <c r="E30" s="114">
        <v>363786.45</v>
      </c>
      <c r="F30" s="114">
        <v>373578.54</v>
      </c>
      <c r="G30" s="114">
        <v>392718.18</v>
      </c>
      <c r="H30" s="114">
        <v>374239.99</v>
      </c>
      <c r="I30" s="114">
        <v>307914.86</v>
      </c>
      <c r="J30" s="114">
        <v>285327.53000000003</v>
      </c>
      <c r="K30" s="161">
        <v>327205.08</v>
      </c>
      <c r="L30" s="158"/>
      <c r="M30" s="158"/>
      <c r="N30" s="196">
        <f t="shared" si="1"/>
        <v>3465513.8099999996</v>
      </c>
    </row>
    <row r="31" spans="1:14" s="13" customFormat="1" ht="12.75" customHeight="1" x14ac:dyDescent="0.2">
      <c r="A31" s="78" t="s">
        <v>335</v>
      </c>
      <c r="B31" s="24">
        <v>326638.14</v>
      </c>
      <c r="C31" s="24">
        <v>343223.3</v>
      </c>
      <c r="D31" s="114">
        <v>342769.94</v>
      </c>
      <c r="E31" s="114">
        <v>353100.61</v>
      </c>
      <c r="F31" s="114">
        <v>363796.9</v>
      </c>
      <c r="G31" s="114">
        <v>381292.5</v>
      </c>
      <c r="H31" s="114">
        <v>362362.21</v>
      </c>
      <c r="I31" s="114">
        <v>296571.34000000003</v>
      </c>
      <c r="J31" s="114">
        <v>274477.21000000002</v>
      </c>
      <c r="K31" s="161">
        <v>315368.32000000001</v>
      </c>
      <c r="L31" s="158"/>
      <c r="M31" s="158"/>
      <c r="N31" s="196">
        <f t="shared" si="1"/>
        <v>3359600.4699999993</v>
      </c>
    </row>
    <row r="32" spans="1:14" s="13" customFormat="1" ht="12.75" customHeight="1" x14ac:dyDescent="0.2">
      <c r="A32" s="84" t="s">
        <v>187</v>
      </c>
      <c r="B32" s="12">
        <v>18685.04</v>
      </c>
      <c r="C32" s="12">
        <v>25036.52</v>
      </c>
      <c r="D32" s="114">
        <v>19399.03</v>
      </c>
      <c r="E32" s="114">
        <v>22927.63</v>
      </c>
      <c r="F32" s="114">
        <v>25405.919999999998</v>
      </c>
      <c r="G32" s="114">
        <v>28228.799999999999</v>
      </c>
      <c r="H32" s="114">
        <v>19760.16</v>
      </c>
      <c r="I32" s="114">
        <v>25405.919999999998</v>
      </c>
      <c r="J32" s="114">
        <v>21171.599999999999</v>
      </c>
      <c r="K32" s="161">
        <v>14996.52</v>
      </c>
      <c r="L32" s="162"/>
      <c r="M32" s="162"/>
      <c r="N32" s="196">
        <f t="shared" si="1"/>
        <v>221017.14</v>
      </c>
    </row>
    <row r="33" spans="1:14" s="13" customFormat="1" ht="12.75" customHeight="1" x14ac:dyDescent="0.2">
      <c r="A33" s="75" t="s">
        <v>188</v>
      </c>
      <c r="B33" s="12">
        <v>30011.18</v>
      </c>
      <c r="C33" s="12">
        <v>40576.559999999998</v>
      </c>
      <c r="D33" s="114">
        <v>33588.199999999997</v>
      </c>
      <c r="E33" s="114">
        <v>31820.400000000001</v>
      </c>
      <c r="F33" s="114">
        <v>38007.699999999997</v>
      </c>
      <c r="G33" s="114">
        <v>42427.199999999997</v>
      </c>
      <c r="H33" s="114">
        <v>32704.3</v>
      </c>
      <c r="I33" s="114">
        <v>44195</v>
      </c>
      <c r="J33" s="114">
        <v>32748.48</v>
      </c>
      <c r="K33" s="161">
        <v>49433.21</v>
      </c>
      <c r="L33" s="162"/>
      <c r="M33" s="162"/>
      <c r="N33" s="196">
        <f t="shared" si="1"/>
        <v>375512.23</v>
      </c>
    </row>
    <row r="34" spans="1:14" s="13" customFormat="1" ht="12.75" customHeight="1" x14ac:dyDescent="0.2">
      <c r="A34" s="84" t="s">
        <v>327</v>
      </c>
      <c r="B34" s="12">
        <v>763092.63</v>
      </c>
      <c r="C34" s="12">
        <v>764186.27</v>
      </c>
      <c r="D34" s="114">
        <v>766678.25</v>
      </c>
      <c r="E34" s="114">
        <v>771130</v>
      </c>
      <c r="F34" s="114">
        <v>776564.13</v>
      </c>
      <c r="G34" s="114">
        <v>779143.35</v>
      </c>
      <c r="H34" s="114">
        <v>778981.95</v>
      </c>
      <c r="I34" s="114">
        <v>778232.24</v>
      </c>
      <c r="J34" s="114">
        <v>784201.93</v>
      </c>
      <c r="K34" s="161">
        <v>767722.38</v>
      </c>
      <c r="L34" s="162"/>
      <c r="M34" s="162"/>
      <c r="N34" s="196">
        <f t="shared" si="1"/>
        <v>7729933.1299999999</v>
      </c>
    </row>
    <row r="35" spans="1:14" s="13" customFormat="1" ht="12.75" customHeight="1" x14ac:dyDescent="0.2">
      <c r="A35" s="75" t="s">
        <v>189</v>
      </c>
      <c r="B35" s="12">
        <v>219511.88</v>
      </c>
      <c r="C35" s="12">
        <v>216991.02</v>
      </c>
      <c r="D35" s="114">
        <v>216830.58</v>
      </c>
      <c r="E35" s="114">
        <v>215940.38</v>
      </c>
      <c r="F35" s="114">
        <v>215899.66</v>
      </c>
      <c r="G35" s="114">
        <v>215611.62</v>
      </c>
      <c r="H35" s="114">
        <v>213808.7</v>
      </c>
      <c r="I35" s="114">
        <v>214257.38</v>
      </c>
      <c r="J35" s="114">
        <v>213359.28</v>
      </c>
      <c r="K35" s="161">
        <v>215658.23999999999</v>
      </c>
      <c r="L35" s="162"/>
      <c r="M35" s="162"/>
      <c r="N35" s="196">
        <f t="shared" si="1"/>
        <v>2157868.7400000002</v>
      </c>
    </row>
    <row r="36" spans="1:14" s="13" customFormat="1" ht="12.75" customHeight="1" x14ac:dyDescent="0.2">
      <c r="A36" s="75" t="s">
        <v>190</v>
      </c>
      <c r="B36" s="12">
        <v>19177.88</v>
      </c>
      <c r="C36" s="12">
        <v>18465.830000000002</v>
      </c>
      <c r="D36" s="114">
        <v>18181.009999999998</v>
      </c>
      <c r="E36" s="114">
        <v>17753.78</v>
      </c>
      <c r="F36" s="114">
        <v>17279.080000000002</v>
      </c>
      <c r="G36" s="114">
        <v>17041.73</v>
      </c>
      <c r="H36" s="114">
        <v>16614.5</v>
      </c>
      <c r="I36" s="114">
        <v>16329.68</v>
      </c>
      <c r="J36" s="114">
        <v>15854.98</v>
      </c>
      <c r="K36" s="161">
        <v>15427.75</v>
      </c>
      <c r="L36" s="162"/>
      <c r="M36" s="162"/>
      <c r="N36" s="196">
        <f t="shared" si="1"/>
        <v>172126.22</v>
      </c>
    </row>
    <row r="37" spans="1:14" s="13" customFormat="1" ht="12.75" customHeight="1" x14ac:dyDescent="0.2">
      <c r="A37" s="84" t="s">
        <v>191</v>
      </c>
      <c r="B37" s="12">
        <v>4574.46</v>
      </c>
      <c r="C37" s="12">
        <v>4643.82</v>
      </c>
      <c r="D37" s="114">
        <v>4713.18</v>
      </c>
      <c r="E37" s="114">
        <v>4643.82</v>
      </c>
      <c r="F37" s="114">
        <v>4643.82</v>
      </c>
      <c r="G37" s="114">
        <v>4505.1000000000004</v>
      </c>
      <c r="H37" s="114">
        <v>4366.38</v>
      </c>
      <c r="I37" s="114">
        <v>4227.66</v>
      </c>
      <c r="J37" s="114">
        <v>4159.92</v>
      </c>
      <c r="K37" s="161">
        <v>4116.3500000000004</v>
      </c>
      <c r="L37" s="163"/>
      <c r="M37" s="163"/>
      <c r="N37" s="196">
        <f t="shared" si="1"/>
        <v>44594.509999999995</v>
      </c>
    </row>
    <row r="38" spans="1:14" s="13" customFormat="1" ht="12.75" customHeight="1" x14ac:dyDescent="0.2">
      <c r="A38" s="145"/>
      <c r="B38" s="146"/>
      <c r="C38" s="146"/>
      <c r="D38" s="147"/>
      <c r="E38" s="147"/>
      <c r="F38" s="147"/>
      <c r="G38" s="147"/>
      <c r="H38" s="147"/>
      <c r="I38" s="147"/>
      <c r="J38" s="147"/>
      <c r="K38" s="164"/>
      <c r="L38" s="165"/>
      <c r="M38" s="165"/>
      <c r="N38" s="165"/>
    </row>
    <row r="39" spans="1:14" s="13" customFormat="1" ht="12.75" customHeight="1" x14ac:dyDescent="0.2">
      <c r="A39" s="148"/>
      <c r="B39" s="149"/>
      <c r="C39" s="149"/>
      <c r="D39" s="150"/>
      <c r="E39" s="150"/>
      <c r="F39" s="150"/>
      <c r="G39" s="150"/>
      <c r="H39" s="150"/>
      <c r="I39" s="150"/>
      <c r="J39" s="150"/>
      <c r="K39" s="166"/>
      <c r="L39" s="165"/>
      <c r="M39" s="165"/>
      <c r="N39" s="165"/>
    </row>
    <row r="40" spans="1:14" s="13" customFormat="1" ht="12.75" customHeight="1" x14ac:dyDescent="0.2">
      <c r="A40" s="148"/>
      <c r="B40" s="149"/>
      <c r="C40" s="149"/>
      <c r="D40" s="150"/>
      <c r="E40" s="150"/>
      <c r="F40" s="150"/>
      <c r="G40" s="150"/>
      <c r="H40" s="150"/>
      <c r="I40" s="150"/>
      <c r="J40" s="150"/>
      <c r="K40" s="166"/>
      <c r="L40" s="165"/>
      <c r="M40" s="165"/>
      <c r="N40" s="165"/>
    </row>
    <row r="41" spans="1:14" s="13" customFormat="1" ht="12.75" customHeight="1" x14ac:dyDescent="0.2">
      <c r="A41" s="148"/>
      <c r="B41" s="149"/>
      <c r="C41" s="149"/>
      <c r="D41" s="150"/>
      <c r="E41" s="150"/>
      <c r="F41" s="150"/>
      <c r="G41" s="150"/>
      <c r="H41" s="150"/>
      <c r="I41" s="150"/>
      <c r="J41" s="150"/>
      <c r="K41" s="166"/>
      <c r="L41" s="165"/>
      <c r="M41" s="165"/>
      <c r="N41" s="165"/>
    </row>
    <row r="42" spans="1:14" s="13" customFormat="1" ht="12.75" customHeight="1" x14ac:dyDescent="0.2">
      <c r="A42" s="148"/>
      <c r="B42" s="149"/>
      <c r="C42" s="149"/>
      <c r="D42" s="150"/>
      <c r="E42" s="150"/>
      <c r="F42" s="150"/>
      <c r="G42" s="150"/>
      <c r="H42" s="150"/>
      <c r="I42" s="150"/>
      <c r="J42" s="150"/>
      <c r="K42" s="166"/>
      <c r="L42" s="165"/>
      <c r="M42" s="165"/>
      <c r="N42" s="165"/>
    </row>
    <row r="43" spans="1:14" s="13" customFormat="1" ht="12.75" customHeight="1" x14ac:dyDescent="0.2">
      <c r="A43" s="148"/>
      <c r="B43" s="149"/>
      <c r="C43" s="149"/>
      <c r="D43" s="150"/>
      <c r="E43" s="150"/>
      <c r="F43" s="150"/>
      <c r="G43" s="150"/>
      <c r="H43" s="150"/>
      <c r="I43" s="150"/>
      <c r="J43" s="150"/>
      <c r="K43" s="165"/>
      <c r="L43" s="167"/>
      <c r="M43" s="167"/>
      <c r="N43" s="167"/>
    </row>
    <row r="44" spans="1:14" s="13" customFormat="1" ht="12.75" customHeight="1" x14ac:dyDescent="0.2">
      <c r="A44" s="151"/>
      <c r="B44" s="152"/>
      <c r="C44" s="152"/>
      <c r="D44" s="153"/>
      <c r="E44" s="153"/>
      <c r="F44" s="153"/>
      <c r="G44" s="153"/>
      <c r="H44" s="153"/>
      <c r="K44" s="168"/>
      <c r="L44" s="165"/>
      <c r="M44" s="165"/>
      <c r="N44" s="165"/>
    </row>
    <row r="45" spans="1:14" s="6" customFormat="1" ht="12" customHeight="1" x14ac:dyDescent="0.2">
      <c r="A45" s="4"/>
      <c r="B45" s="183" t="s">
        <v>339</v>
      </c>
      <c r="C45" s="183" t="s">
        <v>352</v>
      </c>
      <c r="D45" s="183" t="s">
        <v>353</v>
      </c>
      <c r="E45" s="113" t="s">
        <v>354</v>
      </c>
      <c r="F45" s="183" t="s">
        <v>355</v>
      </c>
      <c r="G45" s="183" t="s">
        <v>356</v>
      </c>
      <c r="H45" s="113" t="s">
        <v>357</v>
      </c>
      <c r="I45" s="183" t="s">
        <v>359</v>
      </c>
      <c r="J45" s="249" t="s">
        <v>361</v>
      </c>
      <c r="K45" s="183" t="s">
        <v>365</v>
      </c>
      <c r="L45" s="183"/>
      <c r="M45" s="183"/>
      <c r="N45" s="113"/>
    </row>
    <row r="46" spans="1:14" s="6" customFormat="1" ht="12.75" customHeight="1" x14ac:dyDescent="0.2">
      <c r="A46" s="111" t="s">
        <v>3</v>
      </c>
      <c r="B46" s="99">
        <v>8855096.4700000007</v>
      </c>
      <c r="C46" s="99">
        <v>10198231.289999999</v>
      </c>
      <c r="D46" s="27">
        <v>9761950.25</v>
      </c>
      <c r="E46" s="27">
        <v>9557713.8399999999</v>
      </c>
      <c r="F46" s="27">
        <v>9777331.7699999996</v>
      </c>
      <c r="G46" s="27">
        <v>10291221.109999999</v>
      </c>
      <c r="H46" s="27">
        <v>10005873.859999999</v>
      </c>
      <c r="I46" s="27">
        <v>10316179.76</v>
      </c>
      <c r="J46" s="216">
        <v>10425503.4</v>
      </c>
      <c r="K46" s="216">
        <v>10441838.810000001</v>
      </c>
      <c r="L46" s="216"/>
      <c r="M46" s="216"/>
      <c r="N46" s="156">
        <f>SUM(B46:M46)</f>
        <v>99630940.560000002</v>
      </c>
    </row>
    <row r="47" spans="1:14" s="15" customFormat="1" ht="12.75" customHeight="1" x14ac:dyDescent="0.25">
      <c r="A47" s="86" t="s">
        <v>192</v>
      </c>
      <c r="B47" s="14">
        <v>2336896.38</v>
      </c>
      <c r="C47" s="14">
        <v>2943387.14</v>
      </c>
      <c r="D47" s="116">
        <v>2871176.76</v>
      </c>
      <c r="E47" s="116">
        <v>2945524.5</v>
      </c>
      <c r="F47" s="116">
        <v>2929382.8</v>
      </c>
      <c r="G47" s="116">
        <v>2986552.14</v>
      </c>
      <c r="H47" s="116">
        <v>2924111.18</v>
      </c>
      <c r="I47" s="116">
        <v>3028802.74</v>
      </c>
      <c r="J47" s="144">
        <v>3019455.51</v>
      </c>
      <c r="K47" s="169">
        <v>2997589.3</v>
      </c>
      <c r="L47" s="158"/>
      <c r="M47" s="158"/>
      <c r="N47" s="195">
        <f t="shared" ref="N47:N76" si="3">SUM(B47:M47)</f>
        <v>28982878.449999999</v>
      </c>
    </row>
    <row r="48" spans="1:14" s="15" customFormat="1" ht="12.75" customHeight="1" x14ac:dyDescent="0.25">
      <c r="A48" s="86" t="s">
        <v>193</v>
      </c>
      <c r="B48" s="16">
        <v>229707.68</v>
      </c>
      <c r="C48" s="16">
        <v>227726.2</v>
      </c>
      <c r="D48" s="116">
        <v>229724.73</v>
      </c>
      <c r="E48" s="116">
        <v>230377.17</v>
      </c>
      <c r="F48" s="116">
        <v>233225.71</v>
      </c>
      <c r="G48" s="116">
        <v>244060.03</v>
      </c>
      <c r="H48" s="116">
        <v>236959.29</v>
      </c>
      <c r="I48" s="116">
        <v>234746.37</v>
      </c>
      <c r="J48" s="101">
        <v>242464.34</v>
      </c>
      <c r="K48" s="170">
        <v>242145.93</v>
      </c>
      <c r="L48" s="158"/>
      <c r="M48" s="158"/>
      <c r="N48" s="195">
        <f t="shared" si="3"/>
        <v>2351137.4500000002</v>
      </c>
    </row>
    <row r="49" spans="1:14" s="15" customFormat="1" ht="12.75" customHeight="1" x14ac:dyDescent="0.25">
      <c r="A49" s="86" t="s">
        <v>362</v>
      </c>
      <c r="B49" s="16">
        <v>4789837.74</v>
      </c>
      <c r="C49" s="16">
        <v>4811201.18</v>
      </c>
      <c r="D49" s="116">
        <v>4831952.18</v>
      </c>
      <c r="E49" s="116">
        <v>4844401.92</v>
      </c>
      <c r="F49" s="116">
        <v>4860561.72</v>
      </c>
      <c r="G49" s="116">
        <v>4886391.07</v>
      </c>
      <c r="H49" s="116">
        <v>4901786.8099999996</v>
      </c>
      <c r="I49" s="116">
        <v>4950513.28</v>
      </c>
      <c r="J49" s="101">
        <v>4986395.1900000004</v>
      </c>
      <c r="K49" s="170">
        <v>5012996.1900000004</v>
      </c>
      <c r="L49" s="158"/>
      <c r="M49" s="158"/>
      <c r="N49" s="195">
        <f t="shared" si="3"/>
        <v>48876037.279999994</v>
      </c>
    </row>
    <row r="50" spans="1:14" s="15" customFormat="1" ht="12.75" customHeight="1" x14ac:dyDescent="0.25">
      <c r="A50" s="86" t="s">
        <v>195</v>
      </c>
      <c r="B50" s="16">
        <v>1074259.69</v>
      </c>
      <c r="C50" s="16">
        <v>1081125.71</v>
      </c>
      <c r="D50" s="116">
        <v>1087951.73</v>
      </c>
      <c r="E50" s="116">
        <v>1092955.77</v>
      </c>
      <c r="F50" s="116">
        <v>1098541.68</v>
      </c>
      <c r="G50" s="116">
        <v>1107295.44</v>
      </c>
      <c r="H50" s="116">
        <v>1114353.1200000001</v>
      </c>
      <c r="I50" s="116">
        <v>1113677.68</v>
      </c>
      <c r="J50" s="101">
        <v>1126952.1200000001</v>
      </c>
      <c r="K50" s="170">
        <v>1135249.04</v>
      </c>
      <c r="L50" s="158"/>
      <c r="M50" s="158"/>
      <c r="N50" s="195">
        <f t="shared" si="3"/>
        <v>11032361.98</v>
      </c>
    </row>
    <row r="51" spans="1:14" s="15" customFormat="1" ht="12.75" customHeight="1" x14ac:dyDescent="0.25">
      <c r="A51" s="86" t="s">
        <v>196</v>
      </c>
      <c r="B51" s="16">
        <v>1633766.96</v>
      </c>
      <c r="C51" s="16">
        <v>1636268.18</v>
      </c>
      <c r="D51" s="116">
        <v>1640320.78</v>
      </c>
      <c r="E51" s="116">
        <v>1642754.8</v>
      </c>
      <c r="F51" s="116">
        <v>1644693</v>
      </c>
      <c r="G51" s="116">
        <v>1650543.25</v>
      </c>
      <c r="H51" s="116">
        <v>1651229.91</v>
      </c>
      <c r="I51" s="116">
        <v>1673018.52</v>
      </c>
      <c r="J51" s="101">
        <v>1679238.64</v>
      </c>
      <c r="K51" s="170">
        <v>1685347.32</v>
      </c>
      <c r="L51" s="158"/>
      <c r="M51" s="158"/>
      <c r="N51" s="195">
        <f t="shared" si="3"/>
        <v>16537181.359999999</v>
      </c>
    </row>
    <row r="52" spans="1:14" s="15" customFormat="1" ht="12.75" customHeight="1" x14ac:dyDescent="0.25">
      <c r="A52" s="86" t="s">
        <v>197</v>
      </c>
      <c r="B52" s="16">
        <v>2078766.93</v>
      </c>
      <c r="C52" s="16">
        <v>2090720.85</v>
      </c>
      <c r="D52" s="116">
        <v>2100550.9500000002</v>
      </c>
      <c r="E52" s="116">
        <v>2105562.63</v>
      </c>
      <c r="F52" s="116">
        <v>2114156.04</v>
      </c>
      <c r="G52" s="116">
        <v>2125381.38</v>
      </c>
      <c r="H52" s="116">
        <v>2133032.7799999998</v>
      </c>
      <c r="I52" s="116">
        <v>2160653.2599999998</v>
      </c>
      <c r="J52" s="101">
        <v>2176953.9300000002</v>
      </c>
      <c r="K52" s="170">
        <v>2189149.33</v>
      </c>
      <c r="L52" s="158"/>
      <c r="M52" s="158"/>
      <c r="N52" s="195">
        <f t="shared" si="3"/>
        <v>21274928.079999998</v>
      </c>
    </row>
    <row r="53" spans="1:14" s="15" customFormat="1" ht="12.75" customHeight="1" x14ac:dyDescent="0.25">
      <c r="A53" s="109" t="s">
        <v>198</v>
      </c>
      <c r="B53" s="110">
        <v>3044.16</v>
      </c>
      <c r="C53" s="110">
        <v>3086.44</v>
      </c>
      <c r="D53" s="126">
        <v>3128.72</v>
      </c>
      <c r="E53" s="126">
        <v>3128.72</v>
      </c>
      <c r="F53" s="126">
        <v>3171</v>
      </c>
      <c r="G53" s="126">
        <v>3171</v>
      </c>
      <c r="H53" s="116">
        <v>3171</v>
      </c>
      <c r="I53" s="126">
        <v>3163.82</v>
      </c>
      <c r="J53" s="101">
        <v>3250.5</v>
      </c>
      <c r="K53" s="170">
        <v>3250.5</v>
      </c>
      <c r="L53" s="158"/>
      <c r="M53" s="158"/>
      <c r="N53" s="195">
        <f t="shared" si="3"/>
        <v>31565.86</v>
      </c>
    </row>
    <row r="54" spans="1:14" s="19" customFormat="1" ht="12.75" customHeight="1" x14ac:dyDescent="0.25">
      <c r="A54" s="88" t="s">
        <v>199</v>
      </c>
      <c r="B54" s="101">
        <v>153587.63</v>
      </c>
      <c r="C54" s="101">
        <v>224123.45</v>
      </c>
      <c r="D54" s="116">
        <v>205198.93</v>
      </c>
      <c r="E54" s="116">
        <v>157603.19</v>
      </c>
      <c r="F54" s="116">
        <v>187851.25</v>
      </c>
      <c r="G54" s="116">
        <v>244060.03</v>
      </c>
      <c r="H54" s="116">
        <v>172732.72</v>
      </c>
      <c r="I54" s="116">
        <v>236115.62</v>
      </c>
      <c r="J54" s="101">
        <v>175661.33</v>
      </c>
      <c r="K54" s="170">
        <v>232354.82</v>
      </c>
      <c r="L54" s="158"/>
      <c r="M54" s="158"/>
      <c r="N54" s="195">
        <f t="shared" si="3"/>
        <v>1989288.97</v>
      </c>
    </row>
    <row r="55" spans="1:14" s="6" customFormat="1" ht="12.75" customHeight="1" x14ac:dyDescent="0.2">
      <c r="A55" s="88" t="s">
        <v>220</v>
      </c>
      <c r="B55" s="101">
        <v>4492.04</v>
      </c>
      <c r="C55" s="101">
        <v>5996.42</v>
      </c>
      <c r="D55" s="116">
        <v>0</v>
      </c>
      <c r="E55" s="116">
        <v>1259.74</v>
      </c>
      <c r="F55" s="116">
        <v>7656.36</v>
      </c>
      <c r="G55" s="116">
        <v>5902.19</v>
      </c>
      <c r="H55" s="116">
        <v>3589.77</v>
      </c>
      <c r="I55" s="116">
        <v>2785.65</v>
      </c>
      <c r="J55" s="101">
        <v>3387.76</v>
      </c>
      <c r="K55" s="170">
        <v>2836.91</v>
      </c>
      <c r="L55" s="158"/>
      <c r="M55" s="158"/>
      <c r="N55" s="195">
        <f t="shared" si="3"/>
        <v>37906.839999999997</v>
      </c>
    </row>
    <row r="56" spans="1:14" s="15" customFormat="1" ht="12.75" customHeight="1" x14ac:dyDescent="0.25">
      <c r="A56" s="88" t="s">
        <v>200</v>
      </c>
      <c r="B56" s="101">
        <v>0</v>
      </c>
      <c r="C56" s="101">
        <v>1121.45</v>
      </c>
      <c r="D56" s="116">
        <v>1995.25</v>
      </c>
      <c r="E56" s="116">
        <v>2128.02</v>
      </c>
      <c r="F56" s="116">
        <v>2080.58</v>
      </c>
      <c r="G56" s="116">
        <v>6746.57</v>
      </c>
      <c r="H56" s="116">
        <v>1577.21</v>
      </c>
      <c r="I56" s="116">
        <v>3520.13</v>
      </c>
      <c r="J56" s="101">
        <v>2285.2600000000002</v>
      </c>
      <c r="K56" s="170">
        <v>2688.24</v>
      </c>
      <c r="L56" s="158"/>
      <c r="M56" s="158"/>
      <c r="N56" s="195">
        <f t="shared" si="3"/>
        <v>24142.71</v>
      </c>
    </row>
    <row r="57" spans="1:14" s="15" customFormat="1" ht="12.75" customHeight="1" x14ac:dyDescent="0.25">
      <c r="A57" s="86" t="s">
        <v>201</v>
      </c>
      <c r="B57" s="101">
        <v>7402.3</v>
      </c>
      <c r="C57" s="101">
        <v>6210.95</v>
      </c>
      <c r="D57" s="116">
        <v>17849.7</v>
      </c>
      <c r="E57" s="116">
        <v>7578.71</v>
      </c>
      <c r="F57" s="116">
        <v>15074.35</v>
      </c>
      <c r="G57" s="116">
        <v>14932.4</v>
      </c>
      <c r="H57" s="116">
        <v>13621.41</v>
      </c>
      <c r="I57" s="116">
        <v>18014.11</v>
      </c>
      <c r="J57" s="123">
        <v>15970.16</v>
      </c>
      <c r="K57" s="171">
        <v>14333.85</v>
      </c>
      <c r="L57" s="158"/>
      <c r="M57" s="158"/>
      <c r="N57" s="195">
        <f t="shared" si="3"/>
        <v>130987.94000000002</v>
      </c>
    </row>
    <row r="58" spans="1:14" s="15" customFormat="1" ht="12.75" customHeight="1" x14ac:dyDescent="0.25">
      <c r="A58" s="86" t="s">
        <v>202</v>
      </c>
      <c r="B58" s="101">
        <v>340623.98</v>
      </c>
      <c r="C58" s="101">
        <v>458735.66</v>
      </c>
      <c r="D58" s="118">
        <v>392566.53</v>
      </c>
      <c r="E58" s="118">
        <v>343529.69</v>
      </c>
      <c r="F58" s="118">
        <v>333945.7</v>
      </c>
      <c r="G58" s="118">
        <v>500932.7</v>
      </c>
      <c r="H58" s="116">
        <v>386727.51</v>
      </c>
      <c r="I58" s="118">
        <v>653740.17000000004</v>
      </c>
      <c r="J58" s="123">
        <v>591121.54</v>
      </c>
      <c r="K58" s="171">
        <v>425280.55</v>
      </c>
      <c r="L58" s="158"/>
      <c r="M58" s="158"/>
      <c r="N58" s="195">
        <f t="shared" si="3"/>
        <v>4427204.0299999993</v>
      </c>
    </row>
    <row r="59" spans="1:14" s="20" customFormat="1" ht="12.75" customHeight="1" x14ac:dyDescent="0.2">
      <c r="A59" s="86" t="s">
        <v>203</v>
      </c>
      <c r="B59" s="101">
        <v>640467.79</v>
      </c>
      <c r="C59" s="101">
        <v>1073410.7</v>
      </c>
      <c r="D59" s="118">
        <v>836465.68</v>
      </c>
      <c r="E59" s="118">
        <v>617871.91</v>
      </c>
      <c r="F59" s="118">
        <v>758779.4</v>
      </c>
      <c r="G59" s="118">
        <v>961097.03</v>
      </c>
      <c r="H59" s="116">
        <v>931721.2</v>
      </c>
      <c r="I59" s="118">
        <v>762816.4</v>
      </c>
      <c r="J59" s="123">
        <v>837230.79</v>
      </c>
      <c r="K59" s="171">
        <v>988826.35</v>
      </c>
      <c r="L59" s="160"/>
      <c r="M59" s="160"/>
      <c r="N59" s="195">
        <f t="shared" si="3"/>
        <v>8408687.25</v>
      </c>
    </row>
    <row r="60" spans="1:14" s="20" customFormat="1" ht="12.75" customHeight="1" x14ac:dyDescent="0.2">
      <c r="A60" s="86" t="s">
        <v>204</v>
      </c>
      <c r="B60" s="101">
        <v>25363.27</v>
      </c>
      <c r="C60" s="101">
        <v>16329.96</v>
      </c>
      <c r="D60" s="118">
        <v>15564.46</v>
      </c>
      <c r="E60" s="118">
        <v>15518.6</v>
      </c>
      <c r="F60" s="118">
        <v>34606.54</v>
      </c>
      <c r="G60" s="118">
        <v>6305.61</v>
      </c>
      <c r="H60" s="116">
        <v>26439.74</v>
      </c>
      <c r="I60" s="118">
        <v>26886.77</v>
      </c>
      <c r="J60" s="123">
        <v>18778.45</v>
      </c>
      <c r="K60" s="171">
        <v>27946.79</v>
      </c>
      <c r="L60" s="160"/>
      <c r="M60" s="160"/>
      <c r="N60" s="195">
        <f t="shared" si="3"/>
        <v>213740.19</v>
      </c>
    </row>
    <row r="61" spans="1:14" s="20" customFormat="1" ht="12.75" customHeight="1" x14ac:dyDescent="0.2">
      <c r="A61" s="88" t="s">
        <v>205</v>
      </c>
      <c r="B61" s="101">
        <v>146099.35999999999</v>
      </c>
      <c r="C61" s="101">
        <v>137229.06</v>
      </c>
      <c r="D61" s="118">
        <v>123111.41</v>
      </c>
      <c r="E61" s="118">
        <v>156211.01</v>
      </c>
      <c r="F61" s="118">
        <v>150554.62</v>
      </c>
      <c r="G61" s="118">
        <v>164580.99</v>
      </c>
      <c r="H61" s="118">
        <v>120478.22</v>
      </c>
      <c r="I61" s="118">
        <v>108007.01</v>
      </c>
      <c r="J61" s="123">
        <v>238526.69</v>
      </c>
      <c r="K61" s="171">
        <v>163276.29</v>
      </c>
      <c r="L61" s="160"/>
      <c r="M61" s="160"/>
      <c r="N61" s="195">
        <f t="shared" si="3"/>
        <v>1508074.66</v>
      </c>
    </row>
    <row r="62" spans="1:14" s="20" customFormat="1" ht="12.75" customHeight="1" x14ac:dyDescent="0.2">
      <c r="A62" s="88" t="s">
        <v>206</v>
      </c>
      <c r="B62" s="101">
        <v>178829.05</v>
      </c>
      <c r="C62" s="101">
        <v>289523.37</v>
      </c>
      <c r="D62" s="118">
        <v>235232.82</v>
      </c>
      <c r="E62" s="118">
        <v>233842.7</v>
      </c>
      <c r="F62" s="118">
        <v>260055.19</v>
      </c>
      <c r="G62" s="118">
        <v>274714.53000000003</v>
      </c>
      <c r="H62" s="118">
        <v>283746.21999999997</v>
      </c>
      <c r="I62" s="118">
        <v>286613.59999999998</v>
      </c>
      <c r="J62" s="101">
        <v>293353.37</v>
      </c>
      <c r="K62" s="170">
        <v>329903.89</v>
      </c>
      <c r="L62" s="160"/>
      <c r="M62" s="160"/>
      <c r="N62" s="195">
        <f t="shared" si="3"/>
        <v>2665814.7400000002</v>
      </c>
    </row>
    <row r="63" spans="1:14" s="20" customFormat="1" ht="12.75" customHeight="1" x14ac:dyDescent="0.2">
      <c r="A63" s="86" t="s">
        <v>207</v>
      </c>
      <c r="B63" s="101">
        <v>1789.25</v>
      </c>
      <c r="C63" s="101">
        <v>3235.75</v>
      </c>
      <c r="D63" s="116">
        <v>1111.8</v>
      </c>
      <c r="E63" s="116">
        <v>1866.68</v>
      </c>
      <c r="F63" s="116">
        <v>3557.55</v>
      </c>
      <c r="G63" s="116">
        <v>2550.6999999999998</v>
      </c>
      <c r="H63" s="118">
        <v>2382.58</v>
      </c>
      <c r="I63" s="116">
        <v>3617.91</v>
      </c>
      <c r="J63" s="101">
        <v>873.01</v>
      </c>
      <c r="K63" s="170">
        <v>1659.7</v>
      </c>
      <c r="L63" s="160"/>
      <c r="M63" s="160"/>
      <c r="N63" s="195">
        <f t="shared" si="3"/>
        <v>22644.929999999997</v>
      </c>
    </row>
    <row r="64" spans="1:14" s="20" customFormat="1" ht="12.75" customHeight="1" x14ac:dyDescent="0.2">
      <c r="A64" s="87" t="s">
        <v>221</v>
      </c>
      <c r="B64" s="102">
        <f t="shared" ref="B64:H64" si="4">B46-B47-B48-B49-B54-B55-B56-B57-B58-B59-B60-B61-B62-B63</f>
        <v>8.7311491370201111E-10</v>
      </c>
      <c r="C64" s="102">
        <f t="shared" si="4"/>
        <v>-1.0477378964424133E-9</v>
      </c>
      <c r="D64" s="102">
        <f t="shared" si="4"/>
        <v>7.5715433922596276E-11</v>
      </c>
      <c r="E64" s="102">
        <f t="shared" si="4"/>
        <v>1.0936673788819462E-10</v>
      </c>
      <c r="F64" s="102">
        <f t="shared" si="4"/>
        <v>-1.8644641386345029E-10</v>
      </c>
      <c r="G64" s="102">
        <f t="shared" si="4"/>
        <v>-7604.8800000016809</v>
      </c>
      <c r="H64" s="102">
        <f t="shared" si="4"/>
        <v>3.0740920919924974E-10</v>
      </c>
      <c r="I64" s="102">
        <v>0</v>
      </c>
      <c r="J64" s="102">
        <v>0</v>
      </c>
      <c r="K64" s="102">
        <v>0</v>
      </c>
      <c r="L64" s="102"/>
      <c r="M64" s="102"/>
      <c r="N64" s="195">
        <f t="shared" si="3"/>
        <v>-7604.880000001549</v>
      </c>
    </row>
    <row r="65" spans="1:14" s="15" customFormat="1" ht="12.75" customHeight="1" x14ac:dyDescent="0.25">
      <c r="A65" s="103" t="s">
        <v>217</v>
      </c>
      <c r="B65" s="104">
        <v>8202891.6799999997</v>
      </c>
      <c r="C65" s="104">
        <v>8211641.9000000004</v>
      </c>
      <c r="D65" s="119">
        <v>8257378.5800000001</v>
      </c>
      <c r="E65" s="119">
        <v>8258350.2300000004</v>
      </c>
      <c r="F65" s="119">
        <v>8258694.9800000004</v>
      </c>
      <c r="G65" s="119">
        <v>8282410.8300000001</v>
      </c>
      <c r="H65" s="119">
        <v>8285435.0199999996</v>
      </c>
      <c r="I65" s="119">
        <v>8393180.5800000001</v>
      </c>
      <c r="J65" s="119">
        <v>8482262.2699999996</v>
      </c>
      <c r="K65" s="172">
        <v>8494827.8900000006</v>
      </c>
      <c r="L65" s="173"/>
      <c r="M65" s="173"/>
      <c r="N65" s="156">
        <f t="shared" si="3"/>
        <v>83127073.959999993</v>
      </c>
    </row>
    <row r="66" spans="1:14" s="15" customFormat="1" ht="12.75" customHeight="1" x14ac:dyDescent="0.25">
      <c r="A66" s="86" t="s">
        <v>317</v>
      </c>
      <c r="B66" s="16">
        <v>1705334.91</v>
      </c>
      <c r="C66" s="16">
        <v>1707385.57</v>
      </c>
      <c r="D66" s="116">
        <v>1736579.54</v>
      </c>
      <c r="E66" s="116">
        <v>1740180.14</v>
      </c>
      <c r="F66" s="116">
        <v>1751878.65</v>
      </c>
      <c r="G66" s="116">
        <v>1770888.88</v>
      </c>
      <c r="H66" s="116">
        <v>1801466.9</v>
      </c>
      <c r="I66" s="116">
        <v>1848786.75</v>
      </c>
      <c r="J66" s="116">
        <v>1854139.25</v>
      </c>
      <c r="K66" s="174">
        <v>1865460.97</v>
      </c>
      <c r="L66" s="158"/>
      <c r="M66" s="158"/>
      <c r="N66" s="195">
        <f t="shared" si="3"/>
        <v>17782101.559999999</v>
      </c>
    </row>
    <row r="67" spans="1:14" s="15" customFormat="1" ht="12.75" customHeight="1" x14ac:dyDescent="0.25">
      <c r="A67" s="86" t="s">
        <v>318</v>
      </c>
      <c r="B67" s="16">
        <v>1661802.69</v>
      </c>
      <c r="C67" s="16">
        <v>1662469</v>
      </c>
      <c r="D67" s="116">
        <v>1690959.18</v>
      </c>
      <c r="E67" s="116">
        <v>1693788.05</v>
      </c>
      <c r="F67" s="116">
        <v>1704367.41</v>
      </c>
      <c r="G67" s="116">
        <v>1722555.49</v>
      </c>
      <c r="H67" s="116">
        <v>1751904.27</v>
      </c>
      <c r="I67" s="116">
        <v>1798812.76</v>
      </c>
      <c r="J67" s="116">
        <v>1803475.03</v>
      </c>
      <c r="K67" s="174">
        <v>1814263.27</v>
      </c>
      <c r="L67" s="158"/>
      <c r="M67" s="158"/>
      <c r="N67" s="195">
        <f t="shared" si="3"/>
        <v>17304397.149999999</v>
      </c>
    </row>
    <row r="68" spans="1:14" s="15" customFormat="1" ht="12.75" customHeight="1" x14ac:dyDescent="0.25">
      <c r="A68" s="86" t="s">
        <v>319</v>
      </c>
      <c r="B68" s="16">
        <v>43532.22</v>
      </c>
      <c r="C68" s="16">
        <v>44916.57</v>
      </c>
      <c r="D68" s="116">
        <v>45620.36</v>
      </c>
      <c r="E68" s="116">
        <v>46392.09</v>
      </c>
      <c r="F68" s="116">
        <v>47511.24</v>
      </c>
      <c r="G68" s="116">
        <v>48333.39</v>
      </c>
      <c r="H68" s="116">
        <v>49562.63</v>
      </c>
      <c r="I68" s="116">
        <v>49973.99</v>
      </c>
      <c r="J68" s="116">
        <v>50664.22</v>
      </c>
      <c r="K68" s="174">
        <v>51197.7</v>
      </c>
      <c r="L68" s="158"/>
      <c r="M68" s="158"/>
      <c r="N68" s="195">
        <f t="shared" si="3"/>
        <v>477704.41</v>
      </c>
    </row>
    <row r="69" spans="1:14" s="15" customFormat="1" ht="12.75" customHeight="1" x14ac:dyDescent="0.25">
      <c r="A69" s="86" t="s">
        <v>320</v>
      </c>
      <c r="B69" s="16">
        <v>181968.46</v>
      </c>
      <c r="C69" s="16">
        <v>170562.34</v>
      </c>
      <c r="D69" s="116">
        <v>172084.34</v>
      </c>
      <c r="E69" s="116">
        <v>170497.64</v>
      </c>
      <c r="F69" s="116">
        <v>167941.76000000001</v>
      </c>
      <c r="G69" s="116">
        <v>161152.85</v>
      </c>
      <c r="H69" s="116">
        <v>155209.73000000001</v>
      </c>
      <c r="I69" s="116">
        <v>153601.91</v>
      </c>
      <c r="J69" s="116">
        <v>151522.23000000001</v>
      </c>
      <c r="K69" s="174">
        <v>149638.06</v>
      </c>
      <c r="L69" s="158"/>
      <c r="M69" s="158"/>
      <c r="N69" s="195">
        <f t="shared" si="3"/>
        <v>1634179.32</v>
      </c>
    </row>
    <row r="70" spans="1:14" s="15" customFormat="1" ht="12.75" customHeight="1" x14ac:dyDescent="0.25">
      <c r="A70" s="86" t="s">
        <v>340</v>
      </c>
      <c r="B70" s="16">
        <v>6315588.3099999996</v>
      </c>
      <c r="C70" s="16">
        <v>6333693.9900000002</v>
      </c>
      <c r="D70" s="116">
        <v>6348714.7000000002</v>
      </c>
      <c r="E70" s="116">
        <v>6347672.4500000002</v>
      </c>
      <c r="F70" s="116">
        <v>6338874.5700000003</v>
      </c>
      <c r="G70" s="116">
        <v>6350369.0999999996</v>
      </c>
      <c r="H70" s="116">
        <v>6328758.3899999997</v>
      </c>
      <c r="I70" s="116">
        <v>6390791.9199999999</v>
      </c>
      <c r="J70" s="116">
        <v>6476600.79</v>
      </c>
      <c r="K70" s="174">
        <v>6479728.8600000003</v>
      </c>
      <c r="L70" s="158"/>
      <c r="M70" s="158"/>
      <c r="N70" s="195">
        <f t="shared" si="3"/>
        <v>63710793.079999998</v>
      </c>
    </row>
    <row r="71" spans="1:14" s="15" customFormat="1" ht="12.75" customHeight="1" x14ac:dyDescent="0.25">
      <c r="A71" s="86" t="s">
        <v>343</v>
      </c>
      <c r="B71" s="16">
        <v>5681378.4299999997</v>
      </c>
      <c r="C71" s="16">
        <v>5700084.79</v>
      </c>
      <c r="D71" s="116">
        <v>5718663.9299999997</v>
      </c>
      <c r="E71" s="116">
        <v>5719613.7000000002</v>
      </c>
      <c r="F71" s="116">
        <v>5712649.2999999998</v>
      </c>
      <c r="G71" s="116">
        <v>5724639.4699999997</v>
      </c>
      <c r="H71" s="116">
        <v>5706114.6900000004</v>
      </c>
      <c r="I71" s="116">
        <v>5768697.0599999996</v>
      </c>
      <c r="J71" s="116">
        <v>5846851.46</v>
      </c>
      <c r="K71" s="174">
        <v>5838534.0999999996</v>
      </c>
      <c r="L71" s="158"/>
      <c r="M71" s="158"/>
      <c r="N71" s="195">
        <f t="shared" si="3"/>
        <v>57417226.93</v>
      </c>
    </row>
    <row r="72" spans="1:14" s="15" customFormat="1" ht="12.75" customHeight="1" x14ac:dyDescent="0.25">
      <c r="A72" s="86" t="s">
        <v>344</v>
      </c>
      <c r="B72" s="16">
        <v>317434.64</v>
      </c>
      <c r="C72" s="16">
        <v>316120.89</v>
      </c>
      <c r="D72" s="116">
        <v>314020.46999999997</v>
      </c>
      <c r="E72" s="116">
        <v>313885.43</v>
      </c>
      <c r="F72" s="116">
        <v>313934.09000000003</v>
      </c>
      <c r="G72" s="116">
        <v>313133.40999999997</v>
      </c>
      <c r="H72" s="116">
        <v>311919.55</v>
      </c>
      <c r="I72" s="116">
        <v>317802.34000000003</v>
      </c>
      <c r="J72" s="116">
        <v>322213.63</v>
      </c>
      <c r="K72" s="174">
        <v>318926.37</v>
      </c>
      <c r="L72" s="158"/>
      <c r="M72" s="158"/>
      <c r="N72" s="195">
        <f t="shared" si="3"/>
        <v>3159390.82</v>
      </c>
    </row>
    <row r="73" spans="1:14" s="15" customFormat="1" ht="12.75" customHeight="1" x14ac:dyDescent="0.25">
      <c r="A73" s="86" t="s">
        <v>345</v>
      </c>
      <c r="B73" s="16">
        <v>297392.39</v>
      </c>
      <c r="C73" s="16">
        <v>296808.8</v>
      </c>
      <c r="D73" s="116">
        <v>295060.03999999998</v>
      </c>
      <c r="E73" s="116">
        <v>293290.49</v>
      </c>
      <c r="F73" s="116">
        <v>291213.46000000002</v>
      </c>
      <c r="G73" s="116">
        <v>291564.99</v>
      </c>
      <c r="H73" s="116">
        <v>289615.11</v>
      </c>
      <c r="I73" s="116">
        <v>283131.98</v>
      </c>
      <c r="J73" s="116">
        <v>286295.03000000003</v>
      </c>
      <c r="K73" s="174">
        <v>300139.34000000003</v>
      </c>
      <c r="L73" s="158"/>
      <c r="M73" s="158"/>
      <c r="N73" s="195">
        <f t="shared" si="3"/>
        <v>2924511.63</v>
      </c>
    </row>
    <row r="74" spans="1:14" s="15" customFormat="1" ht="12.75" customHeight="1" x14ac:dyDescent="0.25">
      <c r="A74" s="86" t="s">
        <v>346</v>
      </c>
      <c r="B74" s="16">
        <v>9179.1299999999992</v>
      </c>
      <c r="C74" s="16">
        <v>10434.93</v>
      </c>
      <c r="D74" s="116">
        <v>10434.93</v>
      </c>
      <c r="E74" s="116">
        <v>10671.39</v>
      </c>
      <c r="F74" s="116">
        <v>10120.98</v>
      </c>
      <c r="G74" s="116">
        <v>10434.93</v>
      </c>
      <c r="H74" s="116">
        <v>10434.93</v>
      </c>
      <c r="I74" s="116">
        <v>9950.9</v>
      </c>
      <c r="J74" s="116">
        <v>10231.700000000001</v>
      </c>
      <c r="K74" s="174">
        <v>10816.03</v>
      </c>
      <c r="L74" s="158"/>
      <c r="M74" s="158"/>
      <c r="N74" s="195">
        <f t="shared" si="3"/>
        <v>102709.84999999999</v>
      </c>
    </row>
    <row r="75" spans="1:14" s="15" customFormat="1" ht="12.75" customHeight="1" thickBot="1" x14ac:dyDescent="0.3">
      <c r="A75" s="92" t="s">
        <v>347</v>
      </c>
      <c r="B75" s="100">
        <v>10203.719999999999</v>
      </c>
      <c r="C75" s="16">
        <v>10244.58</v>
      </c>
      <c r="D75" s="116">
        <v>10535.33</v>
      </c>
      <c r="E75" s="116">
        <v>10211.44</v>
      </c>
      <c r="F75" s="116">
        <v>10956.74</v>
      </c>
      <c r="G75" s="116">
        <v>10596.3</v>
      </c>
      <c r="H75" s="116">
        <v>10674.11</v>
      </c>
      <c r="I75" s="116">
        <v>11209.64</v>
      </c>
      <c r="J75" s="116">
        <v>11008.97</v>
      </c>
      <c r="K75" s="174">
        <v>11313.02</v>
      </c>
      <c r="L75" s="158"/>
      <c r="M75" s="158"/>
      <c r="N75" s="195">
        <f t="shared" si="3"/>
        <v>106953.85</v>
      </c>
    </row>
    <row r="76" spans="1:14" s="15" customFormat="1" ht="12.75" customHeight="1" thickBot="1" x14ac:dyDescent="0.3">
      <c r="A76" s="105" t="s">
        <v>219</v>
      </c>
      <c r="B76" s="106">
        <f t="shared" ref="B76:K76" si="5">B4+B20+B46+B65</f>
        <v>99676987.800000012</v>
      </c>
      <c r="C76" s="106">
        <f t="shared" si="5"/>
        <v>104222547</v>
      </c>
      <c r="D76" s="106">
        <f t="shared" si="5"/>
        <v>102094923.84</v>
      </c>
      <c r="E76" s="106">
        <f t="shared" si="5"/>
        <v>102133120.85000002</v>
      </c>
      <c r="F76" s="106">
        <f t="shared" si="5"/>
        <v>102503197.84</v>
      </c>
      <c r="G76" s="106">
        <f t="shared" si="5"/>
        <v>101799630.72</v>
      </c>
      <c r="H76" s="106">
        <f t="shared" si="5"/>
        <v>100440820.92999999</v>
      </c>
      <c r="I76" s="106">
        <f t="shared" si="5"/>
        <v>102280605.51000002</v>
      </c>
      <c r="J76" s="248">
        <f t="shared" si="5"/>
        <v>104464838.7</v>
      </c>
      <c r="K76" s="248">
        <f t="shared" si="5"/>
        <v>101406219.53000002</v>
      </c>
      <c r="L76" s="106"/>
      <c r="M76" s="106"/>
      <c r="N76" s="156">
        <f t="shared" si="3"/>
        <v>1021022892.72</v>
      </c>
    </row>
    <row r="77" spans="1:14" s="15" customFormat="1" ht="12.75" customHeight="1" x14ac:dyDescent="0.25">
      <c r="A77" s="107"/>
      <c r="B77" s="127"/>
      <c r="C77" s="127"/>
      <c r="D77" s="128"/>
      <c r="E77" s="128"/>
      <c r="F77" s="128"/>
      <c r="G77" s="128"/>
      <c r="H77" s="128"/>
      <c r="I77" s="9"/>
      <c r="J77" s="9"/>
      <c r="K77" s="175"/>
      <c r="L77" s="176"/>
      <c r="M77" s="176"/>
      <c r="N77" s="176"/>
    </row>
    <row r="78" spans="1:14" s="15" customFormat="1" ht="12.75" customHeight="1" x14ac:dyDescent="0.25">
      <c r="A78" s="107"/>
      <c r="B78" s="108"/>
      <c r="C78" s="108"/>
      <c r="D78" s="97"/>
      <c r="E78" s="97"/>
      <c r="F78" s="97"/>
      <c r="G78" s="97"/>
      <c r="I78" s="9"/>
      <c r="K78" s="176"/>
      <c r="L78" s="176"/>
      <c r="M78" s="176"/>
      <c r="N78" s="176"/>
    </row>
    <row r="79" spans="1:14" s="97" customFormat="1" ht="12.75" customHeight="1" x14ac:dyDescent="0.2">
      <c r="D79" s="6"/>
      <c r="E79" s="6"/>
      <c r="F79" s="6"/>
      <c r="G79" s="6"/>
      <c r="H79" s="6"/>
      <c r="I79" s="9"/>
      <c r="J79" s="9"/>
      <c r="K79" s="175"/>
      <c r="L79" s="177"/>
      <c r="M79" s="177"/>
      <c r="N79" s="177"/>
    </row>
    <row r="80" spans="1:14" s="6" customFormat="1" ht="12" customHeight="1" x14ac:dyDescent="0.2">
      <c r="D80" s="20"/>
      <c r="E80" s="20"/>
      <c r="F80" s="20"/>
      <c r="G80" s="20"/>
      <c r="H80" s="20"/>
      <c r="I80" s="9"/>
      <c r="J80" s="9"/>
      <c r="K80" s="175"/>
      <c r="L80" s="178"/>
      <c r="M80" s="178"/>
      <c r="N80" s="178"/>
    </row>
    <row r="81" spans="1:14" s="20" customFormat="1" ht="12.75" customHeight="1" x14ac:dyDescent="0.2">
      <c r="D81" s="13"/>
      <c r="E81" s="13"/>
      <c r="F81" s="13"/>
      <c r="G81" s="13"/>
      <c r="H81" s="13"/>
      <c r="I81" s="9"/>
      <c r="J81" s="9"/>
      <c r="K81" s="175"/>
      <c r="L81" s="179"/>
      <c r="M81" s="179"/>
      <c r="N81" s="179"/>
    </row>
    <row r="82" spans="1:14" s="13" customFormat="1" ht="12.75" customHeight="1" x14ac:dyDescent="0.2">
      <c r="D82" s="9"/>
      <c r="E82" s="9"/>
      <c r="F82" s="9"/>
      <c r="G82" s="9"/>
      <c r="H82" s="9"/>
      <c r="I82" s="9"/>
      <c r="J82" s="9"/>
      <c r="K82" s="175"/>
      <c r="L82" s="165"/>
      <c r="M82" s="165"/>
      <c r="N82" s="165"/>
    </row>
    <row r="83" spans="1:14" ht="12.75" customHeight="1" x14ac:dyDescent="0.2">
      <c r="A83" s="9"/>
      <c r="B83" s="9"/>
      <c r="C83" s="9"/>
      <c r="K83" s="175"/>
      <c r="L83" s="175"/>
      <c r="M83" s="175"/>
      <c r="N83" s="175"/>
    </row>
    <row r="84" spans="1:14" ht="12.75" customHeight="1" x14ac:dyDescent="0.2">
      <c r="A84" s="9"/>
      <c r="B84" s="9"/>
      <c r="C84" s="9"/>
      <c r="K84" s="175"/>
      <c r="L84" s="175"/>
      <c r="M84" s="175"/>
      <c r="N84" s="175"/>
    </row>
    <row r="85" spans="1:14" ht="12.75" customHeight="1" x14ac:dyDescent="0.2">
      <c r="A85" s="9"/>
      <c r="B85" s="9"/>
      <c r="C85" s="9"/>
      <c r="J85" s="97"/>
      <c r="K85" s="177"/>
      <c r="L85" s="175"/>
      <c r="M85" s="175"/>
      <c r="N85" s="175"/>
    </row>
    <row r="86" spans="1:14" ht="12.75" customHeight="1" x14ac:dyDescent="0.2">
      <c r="A86" s="9"/>
      <c r="B86" s="9"/>
      <c r="C86" s="9"/>
      <c r="K86" s="175"/>
      <c r="L86" s="175"/>
      <c r="M86" s="175"/>
      <c r="N86" s="175"/>
    </row>
    <row r="87" spans="1:14" ht="12.75" customHeight="1" x14ac:dyDescent="0.2">
      <c r="B87" s="74"/>
      <c r="C87" s="74"/>
      <c r="K87" s="175"/>
      <c r="L87" s="175"/>
      <c r="M87" s="175"/>
      <c r="N87" s="175"/>
    </row>
    <row r="88" spans="1:14" ht="12.75" customHeight="1" x14ac:dyDescent="0.2">
      <c r="B88" s="9"/>
      <c r="C88" s="9"/>
      <c r="K88" s="175"/>
      <c r="L88" s="175"/>
      <c r="M88" s="175"/>
      <c r="N88" s="175"/>
    </row>
    <row r="89" spans="1:14" ht="12.75" customHeight="1" x14ac:dyDescent="0.2">
      <c r="B89" s="9"/>
      <c r="C89" s="9"/>
      <c r="K89" s="175"/>
      <c r="L89" s="175"/>
      <c r="M89" s="175"/>
      <c r="N89" s="175"/>
    </row>
    <row r="90" spans="1:14" ht="12.75" customHeight="1" x14ac:dyDescent="0.2">
      <c r="B90" s="9"/>
      <c r="C90" s="9"/>
      <c r="K90" s="175"/>
      <c r="L90" s="175"/>
      <c r="M90" s="175"/>
      <c r="N90" s="175"/>
    </row>
    <row r="91" spans="1:14" ht="12.75" customHeight="1" x14ac:dyDescent="0.2">
      <c r="L91" s="178">
        <v>4</v>
      </c>
      <c r="M91" s="175"/>
      <c r="N91" s="175"/>
    </row>
    <row r="92" spans="1:14" ht="12.75" customHeight="1" x14ac:dyDescent="0.2">
      <c r="K92" s="175"/>
      <c r="L92" s="175"/>
      <c r="M92" s="175"/>
      <c r="N92" s="175"/>
    </row>
    <row r="93" spans="1:14" ht="12.75" customHeight="1" x14ac:dyDescent="0.2">
      <c r="K93" s="175"/>
      <c r="L93" s="175"/>
      <c r="M93" s="175"/>
      <c r="N93" s="175"/>
    </row>
    <row r="94" spans="1:14" ht="12.75" customHeight="1" x14ac:dyDescent="0.2">
      <c r="K94" s="175"/>
      <c r="L94" s="175"/>
      <c r="M94" s="175"/>
      <c r="N94" s="175"/>
    </row>
    <row r="95" spans="1:14" ht="12.75" customHeight="1" x14ac:dyDescent="0.2">
      <c r="K95" s="175"/>
      <c r="L95" s="175"/>
      <c r="M95" s="175"/>
      <c r="N95" s="175"/>
    </row>
    <row r="96" spans="1:14" ht="12.75" customHeight="1" x14ac:dyDescent="0.2">
      <c r="K96" s="175"/>
      <c r="L96" s="175"/>
      <c r="M96" s="175"/>
      <c r="N96" s="175"/>
    </row>
    <row r="97" spans="11:14" ht="12.75" customHeight="1" x14ac:dyDescent="0.2">
      <c r="K97" s="175"/>
      <c r="L97" s="175"/>
      <c r="M97" s="175"/>
      <c r="N97" s="175"/>
    </row>
    <row r="98" spans="11:14" ht="12.75" customHeight="1" x14ac:dyDescent="0.2">
      <c r="K98" s="175"/>
      <c r="L98" s="175"/>
      <c r="M98" s="175"/>
      <c r="N98" s="175"/>
    </row>
    <row r="99" spans="11:14" ht="12.75" customHeight="1" x14ac:dyDescent="0.2">
      <c r="K99" s="175"/>
      <c r="L99" s="175"/>
      <c r="M99" s="175"/>
      <c r="N99" s="175"/>
    </row>
    <row r="100" spans="11:14" ht="12.75" customHeight="1" x14ac:dyDescent="0.2">
      <c r="K100" s="175"/>
      <c r="L100" s="175"/>
      <c r="M100" s="175"/>
      <c r="N100" s="175"/>
    </row>
    <row r="101" spans="11:14" ht="12.75" customHeight="1" x14ac:dyDescent="0.2">
      <c r="K101" s="175"/>
      <c r="L101" s="175"/>
      <c r="M101" s="175"/>
      <c r="N101" s="175"/>
    </row>
    <row r="102" spans="11:14" ht="12.75" customHeight="1" x14ac:dyDescent="0.2">
      <c r="K102" s="175"/>
      <c r="L102" s="175"/>
      <c r="M102" s="175"/>
      <c r="N102" s="175"/>
    </row>
    <row r="103" spans="11:14" ht="12.75" customHeight="1" x14ac:dyDescent="0.2">
      <c r="K103" s="175"/>
      <c r="L103" s="175"/>
      <c r="M103" s="175"/>
      <c r="N103" s="175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6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2"/>
  <sheetViews>
    <sheetView topLeftCell="A24" workbookViewId="0">
      <selection activeCell="C47" sqref="C47:C49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2.42578125" bestFit="1" customWidth="1"/>
    <col min="6" max="6" width="13.5703125" bestFit="1" customWidth="1"/>
    <col min="7" max="7" width="10" bestFit="1" customWidth="1"/>
  </cols>
  <sheetData>
    <row r="1" spans="1:5" ht="14.25" x14ac:dyDescent="0.2">
      <c r="A1" s="30" t="s">
        <v>263</v>
      </c>
    </row>
    <row r="2" spans="1:5" ht="14.25" x14ac:dyDescent="0.2">
      <c r="A2" s="30" t="s">
        <v>264</v>
      </c>
    </row>
    <row r="3" spans="1:5" x14ac:dyDescent="0.2">
      <c r="D3" s="130" t="s">
        <v>138</v>
      </c>
    </row>
    <row r="4" spans="1:5" ht="12.75" customHeight="1" x14ac:dyDescent="0.2">
      <c r="A4" s="136"/>
      <c r="B4" s="282" t="s">
        <v>236</v>
      </c>
      <c r="C4" s="283"/>
    </row>
    <row r="5" spans="1:5" x14ac:dyDescent="0.2">
      <c r="A5" s="137"/>
      <c r="B5" s="257" t="s">
        <v>365</v>
      </c>
      <c r="C5" s="138" t="s">
        <v>366</v>
      </c>
    </row>
    <row r="6" spans="1:5" s="181" customFormat="1" x14ac:dyDescent="0.2">
      <c r="A6" s="180" t="s">
        <v>237</v>
      </c>
      <c r="B6" s="256">
        <v>22375855.48</v>
      </c>
      <c r="C6" s="256">
        <v>224968957.52000001</v>
      </c>
      <c r="D6" s="184"/>
    </row>
    <row r="7" spans="1:5" x14ac:dyDescent="0.2">
      <c r="A7" s="139" t="s">
        <v>261</v>
      </c>
      <c r="B7" s="255">
        <v>695490.81</v>
      </c>
      <c r="C7" s="255">
        <v>6679023.7000000002</v>
      </c>
      <c r="D7" s="184"/>
    </row>
    <row r="8" spans="1:5" x14ac:dyDescent="0.2">
      <c r="A8" s="139" t="s">
        <v>262</v>
      </c>
      <c r="B8" s="255">
        <v>30487.25</v>
      </c>
      <c r="C8" s="255">
        <v>319103.5</v>
      </c>
      <c r="D8" s="184"/>
    </row>
    <row r="9" spans="1:5" x14ac:dyDescent="0.2">
      <c r="A9" s="66" t="s">
        <v>267</v>
      </c>
      <c r="B9" s="27">
        <f>SUM(B10:B26)</f>
        <v>19424309.07</v>
      </c>
      <c r="C9" s="27">
        <f>SUM(C10:C26)</f>
        <v>187272812.23000002</v>
      </c>
      <c r="D9" s="184"/>
    </row>
    <row r="10" spans="1:5" x14ac:dyDescent="0.2">
      <c r="A10" s="139" t="s">
        <v>238</v>
      </c>
      <c r="B10" s="255">
        <v>3045273.91</v>
      </c>
      <c r="C10" s="255">
        <v>29433471.84</v>
      </c>
      <c r="D10" s="184"/>
    </row>
    <row r="11" spans="1:5" x14ac:dyDescent="0.2">
      <c r="A11" s="139" t="s">
        <v>199</v>
      </c>
      <c r="B11" s="255">
        <v>232354.82</v>
      </c>
      <c r="C11" s="255">
        <v>1984424.36</v>
      </c>
      <c r="D11" s="184"/>
      <c r="E11" s="185"/>
    </row>
    <row r="12" spans="1:5" x14ac:dyDescent="0.2">
      <c r="A12" s="139" t="s">
        <v>239</v>
      </c>
      <c r="B12" s="255">
        <v>2836.91</v>
      </c>
      <c r="C12" s="255">
        <v>37906.839999999997</v>
      </c>
      <c r="D12" s="184"/>
    </row>
    <row r="13" spans="1:5" x14ac:dyDescent="0.2">
      <c r="A13" s="139" t="s">
        <v>200</v>
      </c>
      <c r="B13" s="255">
        <v>2688.24</v>
      </c>
      <c r="C13" s="255">
        <v>24142.71</v>
      </c>
      <c r="D13" s="184"/>
    </row>
    <row r="14" spans="1:5" x14ac:dyDescent="0.2">
      <c r="A14" s="139" t="s">
        <v>201</v>
      </c>
      <c r="B14" s="255">
        <v>14333.85</v>
      </c>
      <c r="C14" s="255">
        <v>130987.94</v>
      </c>
      <c r="D14" s="184"/>
    </row>
    <row r="15" spans="1:5" x14ac:dyDescent="0.2">
      <c r="A15" s="139" t="s">
        <v>202</v>
      </c>
      <c r="B15" s="255">
        <v>425280.55</v>
      </c>
      <c r="C15" s="255">
        <v>4412570.03</v>
      </c>
      <c r="D15" s="184"/>
    </row>
    <row r="16" spans="1:5" x14ac:dyDescent="0.2">
      <c r="A16" s="139" t="s">
        <v>240</v>
      </c>
      <c r="B16" s="255">
        <v>987347.25</v>
      </c>
      <c r="C16" s="255">
        <v>8397326.6400000006</v>
      </c>
      <c r="D16" s="184"/>
    </row>
    <row r="17" spans="1:4" x14ac:dyDescent="0.2">
      <c r="A17" s="139" t="s">
        <v>241</v>
      </c>
      <c r="B17" s="255">
        <v>27846.79</v>
      </c>
      <c r="C17" s="255">
        <v>213640.19</v>
      </c>
      <c r="D17" s="184"/>
    </row>
    <row r="18" spans="1:4" x14ac:dyDescent="0.2">
      <c r="A18" s="139" t="s">
        <v>193</v>
      </c>
      <c r="B18" s="255">
        <v>248745.99</v>
      </c>
      <c r="C18" s="255">
        <v>2394800.2799999998</v>
      </c>
      <c r="D18" s="184"/>
    </row>
    <row r="19" spans="1:4" x14ac:dyDescent="0.2">
      <c r="A19" s="139" t="s">
        <v>205</v>
      </c>
      <c r="B19" s="255">
        <v>163276.29</v>
      </c>
      <c r="C19" s="255">
        <v>1509348.3</v>
      </c>
      <c r="D19" s="184"/>
    </row>
    <row r="20" spans="1:4" x14ac:dyDescent="0.2">
      <c r="A20" s="139" t="s">
        <v>206</v>
      </c>
      <c r="B20" s="255">
        <v>329839.77</v>
      </c>
      <c r="C20" s="255">
        <v>2661374</v>
      </c>
      <c r="D20" s="184"/>
    </row>
    <row r="21" spans="1:4" x14ac:dyDescent="0.2">
      <c r="A21" s="139" t="s">
        <v>207</v>
      </c>
      <c r="B21" s="255">
        <v>1659.7</v>
      </c>
      <c r="C21" s="255">
        <v>22644.93</v>
      </c>
      <c r="D21" s="184"/>
    </row>
    <row r="22" spans="1:4" x14ac:dyDescent="0.2">
      <c r="A22" s="139" t="s">
        <v>242</v>
      </c>
      <c r="B22" s="255">
        <v>1161867.04</v>
      </c>
      <c r="C22" s="255">
        <v>11273363.67</v>
      </c>
      <c r="D22" s="184"/>
    </row>
    <row r="23" spans="1:4" x14ac:dyDescent="0.2">
      <c r="A23" s="139" t="s">
        <v>243</v>
      </c>
      <c r="B23" s="255">
        <v>1722331.61</v>
      </c>
      <c r="C23" s="255">
        <v>16839593.489999998</v>
      </c>
      <c r="D23" s="184"/>
    </row>
    <row r="24" spans="1:4" x14ac:dyDescent="0.2">
      <c r="A24" s="139" t="s">
        <v>244</v>
      </c>
      <c r="B24" s="255">
        <v>2238328.4</v>
      </c>
      <c r="C24" s="255">
        <v>21723468.66</v>
      </c>
      <c r="D24" s="184"/>
    </row>
    <row r="25" spans="1:4" x14ac:dyDescent="0.2">
      <c r="A25" s="139" t="s">
        <v>245</v>
      </c>
      <c r="B25" s="255">
        <v>3250.5</v>
      </c>
      <c r="C25" s="255">
        <v>31909.4</v>
      </c>
      <c r="D25" s="184"/>
    </row>
    <row r="26" spans="1:4" x14ac:dyDescent="0.2">
      <c r="A26" s="139" t="s">
        <v>321</v>
      </c>
      <c r="B26" s="255">
        <v>8817047.4499999993</v>
      </c>
      <c r="C26" s="255">
        <v>86181838.950000003</v>
      </c>
      <c r="D26" s="184"/>
    </row>
    <row r="27" spans="1:4" x14ac:dyDescent="0.2">
      <c r="A27" s="66" t="s">
        <v>268</v>
      </c>
      <c r="B27" s="27">
        <f>SUM(B28:B43)</f>
        <v>59698707.840000004</v>
      </c>
      <c r="C27" s="27">
        <f>SUM(C28:C43)</f>
        <v>606306932.75999999</v>
      </c>
      <c r="D27" s="184"/>
    </row>
    <row r="28" spans="1:4" x14ac:dyDescent="0.2">
      <c r="A28" s="139" t="s">
        <v>246</v>
      </c>
      <c r="B28" s="254">
        <v>15986.82</v>
      </c>
      <c r="C28" s="254">
        <v>173127.54</v>
      </c>
      <c r="D28" s="184"/>
    </row>
    <row r="29" spans="1:4" x14ac:dyDescent="0.2">
      <c r="A29" s="139" t="s">
        <v>247</v>
      </c>
      <c r="B29" s="254">
        <v>819495.28</v>
      </c>
      <c r="C29" s="254">
        <v>7381959.2000000002</v>
      </c>
      <c r="D29" s="184"/>
    </row>
    <row r="30" spans="1:4" x14ac:dyDescent="0.2">
      <c r="A30" s="139" t="s">
        <v>248</v>
      </c>
      <c r="B30" s="254">
        <v>3266250.86</v>
      </c>
      <c r="C30" s="254">
        <v>29014826.359999999</v>
      </c>
      <c r="D30" s="184"/>
    </row>
    <row r="31" spans="1:4" x14ac:dyDescent="0.2">
      <c r="A31" s="139" t="s">
        <v>249</v>
      </c>
      <c r="B31" s="254">
        <v>2111.94</v>
      </c>
      <c r="C31" s="254">
        <v>35136.089999999997</v>
      </c>
      <c r="D31" s="184"/>
    </row>
    <row r="32" spans="1:4" x14ac:dyDescent="0.2">
      <c r="A32" s="139" t="s">
        <v>208</v>
      </c>
      <c r="B32" s="254">
        <v>312067.39</v>
      </c>
      <c r="C32" s="254">
        <v>3352513.6</v>
      </c>
      <c r="D32" s="184"/>
    </row>
    <row r="33" spans="1:4" x14ac:dyDescent="0.2">
      <c r="A33" s="139" t="s">
        <v>158</v>
      </c>
      <c r="B33" s="254">
        <v>25403478.359999999</v>
      </c>
      <c r="C33" s="254">
        <v>264165514.78999999</v>
      </c>
      <c r="D33" s="184"/>
    </row>
    <row r="34" spans="1:4" x14ac:dyDescent="0.2">
      <c r="A34" s="139" t="s">
        <v>250</v>
      </c>
      <c r="B34" s="254">
        <v>28193014.530000001</v>
      </c>
      <c r="C34" s="254">
        <v>284918387.19999999</v>
      </c>
      <c r="D34" s="184"/>
    </row>
    <row r="35" spans="1:4" x14ac:dyDescent="0.2">
      <c r="A35" s="139" t="s">
        <v>251</v>
      </c>
      <c r="B35" s="254">
        <v>233601</v>
      </c>
      <c r="C35" s="254">
        <v>2241725.4900000002</v>
      </c>
      <c r="D35" s="184"/>
    </row>
    <row r="36" spans="1:4" x14ac:dyDescent="0.2">
      <c r="A36" s="139" t="s">
        <v>316</v>
      </c>
      <c r="B36" s="254">
        <v>0</v>
      </c>
      <c r="C36" s="254">
        <v>0</v>
      </c>
      <c r="D36" s="184"/>
    </row>
    <row r="37" spans="1:4" x14ac:dyDescent="0.2">
      <c r="A37" s="139" t="s">
        <v>348</v>
      </c>
      <c r="B37" s="254">
        <v>357817.19</v>
      </c>
      <c r="C37" s="254">
        <v>4059533.85</v>
      </c>
      <c r="D37" s="184"/>
    </row>
    <row r="38" spans="1:4" x14ac:dyDescent="0.2">
      <c r="A38" s="139" t="s">
        <v>349</v>
      </c>
      <c r="B38" s="254">
        <v>22193.96</v>
      </c>
      <c r="C38" s="254">
        <v>202539.44</v>
      </c>
      <c r="D38" s="184"/>
    </row>
    <row r="39" spans="1:4" x14ac:dyDescent="0.2">
      <c r="A39" s="139" t="s">
        <v>252</v>
      </c>
      <c r="B39" s="254">
        <v>14996.52</v>
      </c>
      <c r="C39" s="254">
        <v>221008.87</v>
      </c>
      <c r="D39" s="184"/>
    </row>
    <row r="40" spans="1:4" x14ac:dyDescent="0.2">
      <c r="A40" s="139" t="s">
        <v>253</v>
      </c>
      <c r="B40" s="254">
        <v>49433.21</v>
      </c>
      <c r="C40" s="254">
        <v>376396.13</v>
      </c>
      <c r="D40" s="184"/>
    </row>
    <row r="41" spans="1:4" x14ac:dyDescent="0.2">
      <c r="A41" s="139" t="s">
        <v>254</v>
      </c>
      <c r="B41" s="254">
        <v>784836.15</v>
      </c>
      <c r="C41" s="254">
        <v>7928721.29</v>
      </c>
      <c r="D41" s="184"/>
    </row>
    <row r="42" spans="1:4" x14ac:dyDescent="0.2">
      <c r="A42" s="139" t="s">
        <v>255</v>
      </c>
      <c r="B42" s="254">
        <v>219238.92</v>
      </c>
      <c r="C42" s="254">
        <v>2189319.2799999998</v>
      </c>
      <c r="D42" s="184"/>
    </row>
    <row r="43" spans="1:4" x14ac:dyDescent="0.2">
      <c r="A43" s="139" t="s">
        <v>256</v>
      </c>
      <c r="B43" s="254">
        <v>4185.71</v>
      </c>
      <c r="C43" s="254">
        <v>46223.63</v>
      </c>
      <c r="D43" s="184"/>
    </row>
    <row r="44" spans="1:4" x14ac:dyDescent="0.2">
      <c r="A44" s="139"/>
      <c r="B44" s="140"/>
      <c r="C44" s="141"/>
      <c r="D44" s="184"/>
    </row>
    <row r="45" spans="1:4" x14ac:dyDescent="0.2">
      <c r="A45" s="139" t="s">
        <v>322</v>
      </c>
      <c r="B45" s="254">
        <v>14329.27</v>
      </c>
      <c r="C45" s="254">
        <v>132666.35</v>
      </c>
      <c r="D45" s="184"/>
    </row>
    <row r="46" spans="1:4" x14ac:dyDescent="0.2">
      <c r="A46" s="139" t="s">
        <v>323</v>
      </c>
      <c r="B46" s="254">
        <v>-866.54</v>
      </c>
      <c r="C46" s="254">
        <v>-1496.13</v>
      </c>
      <c r="D46" s="184"/>
    </row>
    <row r="47" spans="1:4" x14ac:dyDescent="0.2">
      <c r="A47" s="142" t="s">
        <v>257</v>
      </c>
      <c r="B47" s="254">
        <v>1374669.09</v>
      </c>
      <c r="C47" s="278">
        <v>11079925.73</v>
      </c>
      <c r="D47" s="184"/>
    </row>
    <row r="48" spans="1:4" x14ac:dyDescent="0.2">
      <c r="A48" s="143" t="s">
        <v>259</v>
      </c>
      <c r="B48" s="116">
        <v>9447.9500000000007</v>
      </c>
      <c r="C48" s="279">
        <v>93623.55</v>
      </c>
      <c r="D48" s="184"/>
    </row>
    <row r="49" spans="1:4" x14ac:dyDescent="0.2">
      <c r="A49" s="143" t="s">
        <v>258</v>
      </c>
      <c r="B49" s="116">
        <v>3021.2</v>
      </c>
      <c r="C49" s="277">
        <v>2742950.8000000003</v>
      </c>
      <c r="D49" s="184"/>
    </row>
    <row r="50" spans="1:4" x14ac:dyDescent="0.2">
      <c r="A50" s="66" t="s">
        <v>260</v>
      </c>
      <c r="B50" s="27">
        <f>SUM(B6:B49)-B27-B9</f>
        <v>103625451.42000002</v>
      </c>
      <c r="C50" s="27">
        <f>SUM(C6:C49)-C27-C9</f>
        <v>1039594500.0099995</v>
      </c>
      <c r="D50" s="184"/>
    </row>
    <row r="51" spans="1:4" x14ac:dyDescent="0.2">
      <c r="D51" s="184"/>
    </row>
    <row r="52" spans="1:4" x14ac:dyDescent="0.2">
      <c r="C52" s="52"/>
      <c r="D52" s="184"/>
    </row>
  </sheetData>
  <mergeCells count="1">
    <mergeCell ref="B4:C4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RowHeight="12.75" x14ac:dyDescent="0.2"/>
  <cols>
    <col min="1" max="1" width="16.85546875" style="28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0" t="s">
        <v>367</v>
      </c>
      <c r="B3" s="18"/>
      <c r="C3" s="18"/>
      <c r="D3" s="18"/>
      <c r="E3" s="18"/>
      <c r="F3" s="6"/>
      <c r="G3" s="3" t="s">
        <v>140</v>
      </c>
    </row>
    <row r="4" spans="1:9" ht="12.75" customHeight="1" x14ac:dyDescent="0.2">
      <c r="A4" s="67"/>
      <c r="B4" s="284" t="s">
        <v>4</v>
      </c>
      <c r="C4" s="284" t="s">
        <v>350</v>
      </c>
      <c r="D4" s="284" t="s">
        <v>5</v>
      </c>
      <c r="E4" s="284" t="s">
        <v>315</v>
      </c>
      <c r="F4" s="284" t="s">
        <v>173</v>
      </c>
      <c r="G4" s="284" t="s">
        <v>174</v>
      </c>
    </row>
    <row r="5" spans="1:9" x14ac:dyDescent="0.2">
      <c r="A5" s="68"/>
      <c r="B5" s="285"/>
      <c r="C5" s="286"/>
      <c r="D5" s="285"/>
      <c r="E5" s="286"/>
      <c r="F5" s="285"/>
      <c r="G5" s="285"/>
    </row>
    <row r="6" spans="1:9" x14ac:dyDescent="0.2">
      <c r="A6" s="31" t="s">
        <v>6</v>
      </c>
      <c r="B6" s="219">
        <v>181512</v>
      </c>
      <c r="C6" s="219">
        <v>129744</v>
      </c>
      <c r="D6" s="219">
        <v>660718</v>
      </c>
      <c r="E6" s="219">
        <v>141401</v>
      </c>
      <c r="F6" s="219">
        <v>167603</v>
      </c>
      <c r="G6" s="219">
        <v>58913</v>
      </c>
      <c r="I6" s="6"/>
    </row>
    <row r="7" spans="1:9" x14ac:dyDescent="0.2">
      <c r="A7" s="35" t="s">
        <v>7</v>
      </c>
      <c r="B7" s="262">
        <v>4857</v>
      </c>
      <c r="C7" s="262">
        <v>2037</v>
      </c>
      <c r="D7" s="262">
        <v>73881</v>
      </c>
      <c r="E7" s="260">
        <v>17084</v>
      </c>
      <c r="F7" s="262">
        <v>11499</v>
      </c>
      <c r="G7" s="262">
        <v>2690</v>
      </c>
    </row>
    <row r="8" spans="1:9" x14ac:dyDescent="0.2">
      <c r="A8" s="26" t="s">
        <v>8</v>
      </c>
      <c r="B8" s="263">
        <v>284</v>
      </c>
      <c r="C8" s="263">
        <v>143</v>
      </c>
      <c r="D8" s="263">
        <v>3998</v>
      </c>
      <c r="E8" s="261">
        <v>926</v>
      </c>
      <c r="F8" s="263">
        <v>648</v>
      </c>
      <c r="G8" s="263">
        <v>137</v>
      </c>
    </row>
    <row r="9" spans="1:9" x14ac:dyDescent="0.2">
      <c r="A9" s="26" t="s">
        <v>9</v>
      </c>
      <c r="B9" s="263">
        <v>910</v>
      </c>
      <c r="C9" s="263">
        <v>123</v>
      </c>
      <c r="D9" s="263">
        <v>13419</v>
      </c>
      <c r="E9" s="261">
        <v>3109</v>
      </c>
      <c r="F9" s="263">
        <v>1895</v>
      </c>
      <c r="G9" s="263">
        <v>445</v>
      </c>
    </row>
    <row r="10" spans="1:9" x14ac:dyDescent="0.2">
      <c r="A10" s="26" t="s">
        <v>10</v>
      </c>
      <c r="B10" s="263">
        <v>337</v>
      </c>
      <c r="C10" s="263">
        <v>161</v>
      </c>
      <c r="D10" s="263">
        <v>7105</v>
      </c>
      <c r="E10" s="261">
        <v>1686</v>
      </c>
      <c r="F10" s="263">
        <v>1039</v>
      </c>
      <c r="G10" s="263">
        <v>228</v>
      </c>
    </row>
    <row r="11" spans="1:9" x14ac:dyDescent="0.2">
      <c r="A11" s="26" t="s">
        <v>11</v>
      </c>
      <c r="B11" s="263">
        <v>467</v>
      </c>
      <c r="C11" s="263">
        <v>271</v>
      </c>
      <c r="D11" s="263">
        <v>11987</v>
      </c>
      <c r="E11" s="261">
        <v>2441</v>
      </c>
      <c r="F11" s="263">
        <v>1087</v>
      </c>
      <c r="G11" s="263">
        <v>269</v>
      </c>
    </row>
    <row r="12" spans="1:9" x14ac:dyDescent="0.2">
      <c r="A12" s="26" t="s">
        <v>12</v>
      </c>
      <c r="B12" s="263">
        <v>768</v>
      </c>
      <c r="C12" s="263">
        <v>306</v>
      </c>
      <c r="D12" s="263">
        <v>12462</v>
      </c>
      <c r="E12" s="261">
        <v>3144</v>
      </c>
      <c r="F12" s="263">
        <v>1300</v>
      </c>
      <c r="G12" s="263">
        <v>367</v>
      </c>
    </row>
    <row r="13" spans="1:9" x14ac:dyDescent="0.2">
      <c r="A13" s="26" t="s">
        <v>13</v>
      </c>
      <c r="B13" s="263">
        <v>1044</v>
      </c>
      <c r="C13" s="263">
        <v>512</v>
      </c>
      <c r="D13" s="263">
        <v>8813</v>
      </c>
      <c r="E13" s="261">
        <v>1921</v>
      </c>
      <c r="F13" s="263">
        <v>1806</v>
      </c>
      <c r="G13" s="263">
        <v>309</v>
      </c>
    </row>
    <row r="14" spans="1:9" x14ac:dyDescent="0.2">
      <c r="A14" s="26" t="s">
        <v>14</v>
      </c>
      <c r="B14" s="263">
        <v>540</v>
      </c>
      <c r="C14" s="263">
        <v>311</v>
      </c>
      <c r="D14" s="263">
        <v>7628</v>
      </c>
      <c r="E14" s="261">
        <v>1619</v>
      </c>
      <c r="F14" s="263">
        <v>2114</v>
      </c>
      <c r="G14" s="263">
        <v>441</v>
      </c>
    </row>
    <row r="15" spans="1:9" x14ac:dyDescent="0.2">
      <c r="A15" s="26" t="s">
        <v>15</v>
      </c>
      <c r="B15" s="263">
        <v>507</v>
      </c>
      <c r="C15" s="263">
        <v>210</v>
      </c>
      <c r="D15" s="263">
        <v>8469</v>
      </c>
      <c r="E15" s="261">
        <v>2238</v>
      </c>
      <c r="F15" s="263">
        <v>1610</v>
      </c>
      <c r="G15" s="263">
        <v>494</v>
      </c>
    </row>
    <row r="16" spans="1:9" x14ac:dyDescent="0.2">
      <c r="A16" s="40" t="s">
        <v>16</v>
      </c>
      <c r="B16" s="262">
        <v>12447</v>
      </c>
      <c r="C16" s="262">
        <v>5707</v>
      </c>
      <c r="D16" s="262">
        <v>68539</v>
      </c>
      <c r="E16" s="260">
        <v>13344</v>
      </c>
      <c r="F16" s="262">
        <v>15591</v>
      </c>
      <c r="G16" s="262">
        <v>5318</v>
      </c>
    </row>
    <row r="17" spans="1:7" x14ac:dyDescent="0.2">
      <c r="A17" s="26" t="s">
        <v>17</v>
      </c>
      <c r="B17" s="263">
        <v>3163</v>
      </c>
      <c r="C17" s="263">
        <v>1337</v>
      </c>
      <c r="D17" s="263">
        <v>14649</v>
      </c>
      <c r="E17" s="261">
        <v>2851</v>
      </c>
      <c r="F17" s="263">
        <v>3544</v>
      </c>
      <c r="G17" s="263">
        <v>1472</v>
      </c>
    </row>
    <row r="18" spans="1:7" x14ac:dyDescent="0.2">
      <c r="A18" s="26" t="s">
        <v>18</v>
      </c>
      <c r="B18" s="263">
        <v>2469</v>
      </c>
      <c r="C18" s="263">
        <v>559</v>
      </c>
      <c r="D18" s="263">
        <v>11763</v>
      </c>
      <c r="E18" s="261">
        <v>2228</v>
      </c>
      <c r="F18" s="263">
        <v>2436</v>
      </c>
      <c r="G18" s="263">
        <v>975</v>
      </c>
    </row>
    <row r="19" spans="1:7" x14ac:dyDescent="0.2">
      <c r="A19" s="26" t="s">
        <v>19</v>
      </c>
      <c r="B19" s="263">
        <v>1167</v>
      </c>
      <c r="C19" s="263">
        <v>784</v>
      </c>
      <c r="D19" s="263">
        <v>5731</v>
      </c>
      <c r="E19" s="261">
        <v>1114</v>
      </c>
      <c r="F19" s="263">
        <v>1047</v>
      </c>
      <c r="G19" s="263">
        <v>453</v>
      </c>
    </row>
    <row r="20" spans="1:7" x14ac:dyDescent="0.2">
      <c r="A20" s="26" t="s">
        <v>20</v>
      </c>
      <c r="B20" s="263">
        <v>1271</v>
      </c>
      <c r="C20" s="263">
        <v>784</v>
      </c>
      <c r="D20" s="263">
        <v>7385</v>
      </c>
      <c r="E20" s="261">
        <v>1376</v>
      </c>
      <c r="F20" s="263">
        <v>2549</v>
      </c>
      <c r="G20" s="263">
        <v>662</v>
      </c>
    </row>
    <row r="21" spans="1:7" x14ac:dyDescent="0.2">
      <c r="A21" s="26" t="s">
        <v>21</v>
      </c>
      <c r="B21" s="263">
        <v>1456</v>
      </c>
      <c r="C21" s="263">
        <v>806</v>
      </c>
      <c r="D21" s="263">
        <v>7261</v>
      </c>
      <c r="E21" s="261">
        <v>1497</v>
      </c>
      <c r="F21" s="263">
        <v>1333</v>
      </c>
      <c r="G21" s="263">
        <v>357</v>
      </c>
    </row>
    <row r="22" spans="1:7" x14ac:dyDescent="0.2">
      <c r="A22" s="26" t="s">
        <v>22</v>
      </c>
      <c r="B22" s="263">
        <v>1293</v>
      </c>
      <c r="C22" s="263">
        <v>719</v>
      </c>
      <c r="D22" s="263">
        <v>5691</v>
      </c>
      <c r="E22" s="261">
        <v>1155</v>
      </c>
      <c r="F22" s="263">
        <v>1050</v>
      </c>
      <c r="G22" s="263">
        <v>238</v>
      </c>
    </row>
    <row r="23" spans="1:7" x14ac:dyDescent="0.2">
      <c r="A23" s="26" t="s">
        <v>23</v>
      </c>
      <c r="B23" s="263">
        <v>1628</v>
      </c>
      <c r="C23" s="263">
        <v>718</v>
      </c>
      <c r="D23" s="263">
        <v>16059</v>
      </c>
      <c r="E23" s="261">
        <v>3123</v>
      </c>
      <c r="F23" s="263">
        <v>3632</v>
      </c>
      <c r="G23" s="263">
        <v>1161</v>
      </c>
    </row>
    <row r="24" spans="1:7" x14ac:dyDescent="0.2">
      <c r="A24" s="40" t="s">
        <v>24</v>
      </c>
      <c r="B24" s="262">
        <v>11875</v>
      </c>
      <c r="C24" s="262">
        <v>7989</v>
      </c>
      <c r="D24" s="262">
        <v>71671</v>
      </c>
      <c r="E24" s="260">
        <v>14501</v>
      </c>
      <c r="F24" s="262">
        <v>17450</v>
      </c>
      <c r="G24" s="262">
        <v>4739</v>
      </c>
    </row>
    <row r="25" spans="1:7" x14ac:dyDescent="0.2">
      <c r="A25" s="26" t="s">
        <v>25</v>
      </c>
      <c r="B25" s="263">
        <v>858</v>
      </c>
      <c r="C25" s="263">
        <v>595</v>
      </c>
      <c r="D25" s="263">
        <v>4545</v>
      </c>
      <c r="E25" s="261">
        <v>868</v>
      </c>
      <c r="F25" s="263">
        <v>1334</v>
      </c>
      <c r="G25" s="263">
        <v>406</v>
      </c>
    </row>
    <row r="26" spans="1:7" x14ac:dyDescent="0.2">
      <c r="A26" s="26" t="s">
        <v>26</v>
      </c>
      <c r="B26" s="263">
        <v>1423</v>
      </c>
      <c r="C26" s="263">
        <v>755</v>
      </c>
      <c r="D26" s="263">
        <v>7409</v>
      </c>
      <c r="E26" s="261">
        <v>1401</v>
      </c>
      <c r="F26" s="263">
        <v>1406</v>
      </c>
      <c r="G26" s="263">
        <v>330</v>
      </c>
    </row>
    <row r="27" spans="1:7" x14ac:dyDescent="0.2">
      <c r="A27" s="26" t="s">
        <v>27</v>
      </c>
      <c r="B27" s="263">
        <v>515</v>
      </c>
      <c r="C27" s="263">
        <v>296</v>
      </c>
      <c r="D27" s="263">
        <v>3132</v>
      </c>
      <c r="E27" s="261">
        <v>586</v>
      </c>
      <c r="F27" s="263">
        <v>719</v>
      </c>
      <c r="G27" s="263">
        <v>146</v>
      </c>
    </row>
    <row r="28" spans="1:7" x14ac:dyDescent="0.2">
      <c r="A28" s="26" t="s">
        <v>28</v>
      </c>
      <c r="B28" s="263">
        <v>955</v>
      </c>
      <c r="C28" s="263">
        <v>591</v>
      </c>
      <c r="D28" s="263">
        <v>7484</v>
      </c>
      <c r="E28" s="261">
        <v>1444</v>
      </c>
      <c r="F28" s="263">
        <v>1661</v>
      </c>
      <c r="G28" s="263">
        <v>410</v>
      </c>
    </row>
    <row r="29" spans="1:7" x14ac:dyDescent="0.2">
      <c r="A29" s="26" t="s">
        <v>29</v>
      </c>
      <c r="B29" s="263">
        <v>1327</v>
      </c>
      <c r="C29" s="263">
        <v>751</v>
      </c>
      <c r="D29" s="263">
        <v>5280</v>
      </c>
      <c r="E29" s="261">
        <v>1139</v>
      </c>
      <c r="F29" s="263">
        <v>1601</v>
      </c>
      <c r="G29" s="263">
        <v>591</v>
      </c>
    </row>
    <row r="30" spans="1:7" x14ac:dyDescent="0.2">
      <c r="A30" s="26" t="s">
        <v>30</v>
      </c>
      <c r="B30" s="263">
        <v>1544</v>
      </c>
      <c r="C30" s="263">
        <v>1208</v>
      </c>
      <c r="D30" s="263">
        <v>8283</v>
      </c>
      <c r="E30" s="261">
        <v>1612</v>
      </c>
      <c r="F30" s="263">
        <v>2908</v>
      </c>
      <c r="G30" s="263">
        <v>574</v>
      </c>
    </row>
    <row r="31" spans="1:7" x14ac:dyDescent="0.2">
      <c r="A31" s="26" t="s">
        <v>31</v>
      </c>
      <c r="B31" s="263">
        <v>2984</v>
      </c>
      <c r="C31" s="263">
        <v>2207</v>
      </c>
      <c r="D31" s="263">
        <v>16139</v>
      </c>
      <c r="E31" s="261">
        <v>3750</v>
      </c>
      <c r="F31" s="263">
        <v>4250</v>
      </c>
      <c r="G31" s="263">
        <v>1050</v>
      </c>
    </row>
    <row r="32" spans="1:7" x14ac:dyDescent="0.2">
      <c r="A32" s="26" t="s">
        <v>32</v>
      </c>
      <c r="B32" s="263">
        <v>601</v>
      </c>
      <c r="C32" s="263">
        <v>435</v>
      </c>
      <c r="D32" s="263">
        <v>5751</v>
      </c>
      <c r="E32" s="261">
        <v>1024</v>
      </c>
      <c r="F32" s="263">
        <v>1437</v>
      </c>
      <c r="G32" s="263">
        <v>488</v>
      </c>
    </row>
    <row r="33" spans="1:7" x14ac:dyDescent="0.2">
      <c r="A33" s="35" t="s">
        <v>33</v>
      </c>
      <c r="B33" s="263">
        <v>1668</v>
      </c>
      <c r="C33" s="263">
        <v>1151</v>
      </c>
      <c r="D33" s="263">
        <v>13648</v>
      </c>
      <c r="E33" s="261">
        <v>2677</v>
      </c>
      <c r="F33" s="263">
        <v>2134</v>
      </c>
      <c r="G33" s="263">
        <v>744</v>
      </c>
    </row>
    <row r="34" spans="1:7" x14ac:dyDescent="0.2">
      <c r="A34" s="40" t="s">
        <v>34</v>
      </c>
      <c r="B34" s="262">
        <v>25372</v>
      </c>
      <c r="C34" s="262">
        <v>14977</v>
      </c>
      <c r="D34" s="262">
        <v>83575</v>
      </c>
      <c r="E34" s="260">
        <v>16998</v>
      </c>
      <c r="F34" s="262">
        <v>22310</v>
      </c>
      <c r="G34" s="262">
        <v>9856</v>
      </c>
    </row>
    <row r="35" spans="1:7" x14ac:dyDescent="0.2">
      <c r="A35" s="23" t="s">
        <v>35</v>
      </c>
      <c r="B35" s="263">
        <v>4555</v>
      </c>
      <c r="C35" s="263">
        <v>2785</v>
      </c>
      <c r="D35" s="263">
        <v>12171</v>
      </c>
      <c r="E35" s="261">
        <v>2265</v>
      </c>
      <c r="F35" s="263">
        <v>3518</v>
      </c>
      <c r="G35" s="263">
        <v>1861</v>
      </c>
    </row>
    <row r="36" spans="1:7" x14ac:dyDescent="0.2">
      <c r="A36" s="26" t="s">
        <v>36</v>
      </c>
      <c r="B36" s="263">
        <v>5779</v>
      </c>
      <c r="C36" s="263">
        <v>3969</v>
      </c>
      <c r="D36" s="263">
        <v>13809</v>
      </c>
      <c r="E36" s="261">
        <v>2668</v>
      </c>
      <c r="F36" s="263">
        <v>5704</v>
      </c>
      <c r="G36" s="263">
        <v>2387</v>
      </c>
    </row>
    <row r="37" spans="1:7" x14ac:dyDescent="0.2">
      <c r="A37" s="26" t="s">
        <v>37</v>
      </c>
      <c r="B37" s="263">
        <v>3890</v>
      </c>
      <c r="C37" s="263">
        <v>1882</v>
      </c>
      <c r="D37" s="263">
        <v>20409</v>
      </c>
      <c r="E37" s="261">
        <v>4335</v>
      </c>
      <c r="F37" s="263">
        <v>3325</v>
      </c>
      <c r="G37" s="263">
        <v>1755</v>
      </c>
    </row>
    <row r="38" spans="1:7" x14ac:dyDescent="0.2">
      <c r="A38" s="26" t="s">
        <v>38</v>
      </c>
      <c r="B38" s="263">
        <v>6212</v>
      </c>
      <c r="C38" s="263">
        <v>3648</v>
      </c>
      <c r="D38" s="263">
        <v>16526</v>
      </c>
      <c r="E38" s="261">
        <v>3230</v>
      </c>
      <c r="F38" s="263">
        <v>3843</v>
      </c>
      <c r="G38" s="263">
        <v>1403</v>
      </c>
    </row>
    <row r="39" spans="1:7" x14ac:dyDescent="0.2">
      <c r="A39" s="26" t="s">
        <v>39</v>
      </c>
      <c r="B39" s="263">
        <v>2090</v>
      </c>
      <c r="C39" s="263">
        <v>805</v>
      </c>
      <c r="D39" s="263">
        <v>6634</v>
      </c>
      <c r="E39" s="261">
        <v>1328</v>
      </c>
      <c r="F39" s="263">
        <v>1061</v>
      </c>
      <c r="G39" s="263">
        <v>392</v>
      </c>
    </row>
    <row r="40" spans="1:7" x14ac:dyDescent="0.2">
      <c r="A40" s="26" t="s">
        <v>40</v>
      </c>
      <c r="B40" s="263">
        <v>1731</v>
      </c>
      <c r="C40" s="263">
        <v>1198</v>
      </c>
      <c r="D40" s="263">
        <v>8963</v>
      </c>
      <c r="E40" s="261">
        <v>1982</v>
      </c>
      <c r="F40" s="263">
        <v>3179</v>
      </c>
      <c r="G40" s="263">
        <v>1313</v>
      </c>
    </row>
    <row r="41" spans="1:7" x14ac:dyDescent="0.2">
      <c r="A41" s="35" t="s">
        <v>41</v>
      </c>
      <c r="B41" s="263">
        <v>1115</v>
      </c>
      <c r="C41" s="263">
        <v>690</v>
      </c>
      <c r="D41" s="263">
        <v>5063</v>
      </c>
      <c r="E41" s="261">
        <v>1190</v>
      </c>
      <c r="F41" s="263">
        <v>1680</v>
      </c>
      <c r="G41" s="263">
        <v>745</v>
      </c>
    </row>
    <row r="42" spans="1:7" x14ac:dyDescent="0.2">
      <c r="A42" s="40" t="s">
        <v>42</v>
      </c>
      <c r="B42" s="262">
        <v>16100</v>
      </c>
      <c r="C42" s="262">
        <v>11228</v>
      </c>
      <c r="D42" s="262">
        <v>88093</v>
      </c>
      <c r="E42" s="260">
        <v>18607</v>
      </c>
      <c r="F42" s="262">
        <v>26959</v>
      </c>
      <c r="G42" s="262">
        <v>10399</v>
      </c>
    </row>
    <row r="43" spans="1:7" x14ac:dyDescent="0.2">
      <c r="A43" s="26" t="s">
        <v>43</v>
      </c>
      <c r="B43" s="263">
        <v>957</v>
      </c>
      <c r="C43" s="263">
        <v>736</v>
      </c>
      <c r="D43" s="263">
        <v>4050</v>
      </c>
      <c r="E43" s="261">
        <v>744</v>
      </c>
      <c r="F43" s="263">
        <v>1298</v>
      </c>
      <c r="G43" s="263">
        <v>528</v>
      </c>
    </row>
    <row r="44" spans="1:7" x14ac:dyDescent="0.2">
      <c r="A44" s="26" t="s">
        <v>44</v>
      </c>
      <c r="B44" s="263">
        <v>2170</v>
      </c>
      <c r="C44" s="263">
        <v>1426</v>
      </c>
      <c r="D44" s="263">
        <v>11348</v>
      </c>
      <c r="E44" s="261">
        <v>2263</v>
      </c>
      <c r="F44" s="263">
        <v>4754</v>
      </c>
      <c r="G44" s="263">
        <v>2369</v>
      </c>
    </row>
    <row r="45" spans="1:7" x14ac:dyDescent="0.2">
      <c r="A45" s="26" t="s">
        <v>45</v>
      </c>
      <c r="B45" s="263">
        <v>1055</v>
      </c>
      <c r="C45" s="263">
        <v>814</v>
      </c>
      <c r="D45" s="263">
        <v>5192</v>
      </c>
      <c r="E45" s="261">
        <v>1251</v>
      </c>
      <c r="F45" s="263">
        <v>1094</v>
      </c>
      <c r="G45" s="263">
        <v>413</v>
      </c>
    </row>
    <row r="46" spans="1:7" x14ac:dyDescent="0.2">
      <c r="A46" s="26" t="s">
        <v>46</v>
      </c>
      <c r="B46" s="263">
        <v>948</v>
      </c>
      <c r="C46" s="263">
        <v>733</v>
      </c>
      <c r="D46" s="263">
        <v>4362</v>
      </c>
      <c r="E46" s="261">
        <v>868</v>
      </c>
      <c r="F46" s="263">
        <v>1024</v>
      </c>
      <c r="G46" s="263">
        <v>469</v>
      </c>
    </row>
    <row r="47" spans="1:7" x14ac:dyDescent="0.2">
      <c r="A47" s="26" t="s">
        <v>47</v>
      </c>
      <c r="B47" s="263">
        <v>1938</v>
      </c>
      <c r="C47" s="263">
        <v>1509</v>
      </c>
      <c r="D47" s="263">
        <v>8996</v>
      </c>
      <c r="E47" s="261">
        <v>1747</v>
      </c>
      <c r="F47" s="263">
        <v>3056</v>
      </c>
      <c r="G47" s="263">
        <v>1219</v>
      </c>
    </row>
    <row r="48" spans="1:7" x14ac:dyDescent="0.2">
      <c r="A48" s="26" t="s">
        <v>48</v>
      </c>
      <c r="B48" s="263">
        <v>2143</v>
      </c>
      <c r="C48" s="263">
        <v>1433</v>
      </c>
      <c r="D48" s="263">
        <v>11328</v>
      </c>
      <c r="E48" s="261">
        <v>2355</v>
      </c>
      <c r="F48" s="263">
        <v>4518</v>
      </c>
      <c r="G48" s="263">
        <v>1222</v>
      </c>
    </row>
    <row r="49" spans="1:8" x14ac:dyDescent="0.2">
      <c r="A49" s="26" t="s">
        <v>49</v>
      </c>
      <c r="B49" s="263">
        <v>1031</v>
      </c>
      <c r="C49" s="263">
        <v>723</v>
      </c>
      <c r="D49" s="263">
        <v>8742</v>
      </c>
      <c r="E49" s="261">
        <v>2352</v>
      </c>
      <c r="F49" s="263">
        <v>1665</v>
      </c>
      <c r="G49" s="263">
        <v>820</v>
      </c>
    </row>
    <row r="50" spans="1:8" x14ac:dyDescent="0.2">
      <c r="A50" s="26" t="s">
        <v>50</v>
      </c>
      <c r="B50" s="263">
        <v>1847</v>
      </c>
      <c r="C50" s="263">
        <v>1177</v>
      </c>
      <c r="D50" s="263">
        <v>7340</v>
      </c>
      <c r="E50" s="261">
        <v>1707</v>
      </c>
      <c r="F50" s="263">
        <v>3040</v>
      </c>
      <c r="G50" s="263">
        <v>938</v>
      </c>
    </row>
    <row r="51" spans="1:8" x14ac:dyDescent="0.2">
      <c r="A51" s="26" t="s">
        <v>51</v>
      </c>
      <c r="B51" s="263">
        <v>559</v>
      </c>
      <c r="C51" s="263">
        <v>409</v>
      </c>
      <c r="D51" s="263">
        <v>1992</v>
      </c>
      <c r="E51" s="261">
        <v>356</v>
      </c>
      <c r="F51" s="263">
        <v>740</v>
      </c>
      <c r="G51" s="263">
        <v>192</v>
      </c>
    </row>
    <row r="52" spans="1:8" x14ac:dyDescent="0.2">
      <c r="A52" s="26" t="s">
        <v>52</v>
      </c>
      <c r="B52" s="263">
        <v>589</v>
      </c>
      <c r="C52" s="263">
        <v>476</v>
      </c>
      <c r="D52" s="263">
        <v>4843</v>
      </c>
      <c r="E52" s="261">
        <v>1086</v>
      </c>
      <c r="F52" s="263">
        <v>1228</v>
      </c>
      <c r="G52" s="263">
        <v>551</v>
      </c>
    </row>
    <row r="53" spans="1:8" x14ac:dyDescent="0.2">
      <c r="A53" s="35" t="s">
        <v>53</v>
      </c>
      <c r="B53" s="263">
        <v>2863</v>
      </c>
      <c r="C53" s="263">
        <v>1792</v>
      </c>
      <c r="D53" s="263">
        <v>19900</v>
      </c>
      <c r="E53" s="261">
        <v>3878</v>
      </c>
      <c r="F53" s="263">
        <v>4542</v>
      </c>
      <c r="G53" s="263">
        <v>1678</v>
      </c>
    </row>
    <row r="54" spans="1:8" x14ac:dyDescent="0.2">
      <c r="A54" s="69"/>
      <c r="B54" s="45"/>
      <c r="C54" s="45"/>
      <c r="E54" s="45"/>
      <c r="F54" s="45"/>
      <c r="G54" s="45"/>
    </row>
    <row r="55" spans="1:8" x14ac:dyDescent="0.2">
      <c r="A55" s="69"/>
      <c r="B55" s="45"/>
      <c r="C55" s="45"/>
      <c r="D55" s="45"/>
      <c r="E55" s="45"/>
      <c r="F55" s="45"/>
      <c r="G55" s="45"/>
      <c r="H55" s="6">
        <v>6</v>
      </c>
    </row>
    <row r="56" spans="1:8" x14ac:dyDescent="0.2">
      <c r="A56" s="69"/>
      <c r="B56" s="45"/>
      <c r="C56" s="45"/>
      <c r="D56" s="45"/>
      <c r="E56" s="45"/>
      <c r="F56" s="45"/>
    </row>
    <row r="57" spans="1:8" s="6" customFormat="1" ht="15" customHeight="1" x14ac:dyDescent="0.2">
      <c r="A57" s="30"/>
      <c r="B57" s="18"/>
      <c r="C57" s="18"/>
      <c r="D57" s="18"/>
      <c r="E57" s="18"/>
      <c r="F57" s="18"/>
      <c r="G57" s="61" t="s">
        <v>182</v>
      </c>
    </row>
    <row r="58" spans="1:8" s="6" customFormat="1" ht="12.75" customHeight="1" x14ac:dyDescent="0.2">
      <c r="A58" s="67"/>
      <c r="B58" s="284" t="s">
        <v>4</v>
      </c>
      <c r="C58" s="284" t="s">
        <v>350</v>
      </c>
      <c r="D58" s="284" t="s">
        <v>5</v>
      </c>
      <c r="E58" s="284" t="s">
        <v>315</v>
      </c>
      <c r="F58" s="284" t="s">
        <v>173</v>
      </c>
      <c r="G58" s="284" t="s">
        <v>174</v>
      </c>
    </row>
    <row r="59" spans="1:8" s="6" customFormat="1" ht="12.75" customHeight="1" x14ac:dyDescent="0.2">
      <c r="A59" s="68"/>
      <c r="B59" s="285"/>
      <c r="C59" s="286"/>
      <c r="D59" s="285"/>
      <c r="E59" s="286"/>
      <c r="F59" s="285"/>
      <c r="G59" s="285"/>
    </row>
    <row r="60" spans="1:8" ht="12.75" customHeight="1" x14ac:dyDescent="0.2">
      <c r="A60" s="40" t="s">
        <v>54</v>
      </c>
      <c r="B60" s="262">
        <v>35461</v>
      </c>
      <c r="C60" s="262">
        <v>27509</v>
      </c>
      <c r="D60" s="262">
        <v>77646</v>
      </c>
      <c r="E60" s="260">
        <v>16015</v>
      </c>
      <c r="F60" s="262">
        <v>19346</v>
      </c>
      <c r="G60" s="262">
        <v>6342</v>
      </c>
    </row>
    <row r="61" spans="1:8" x14ac:dyDescent="0.2">
      <c r="A61" s="26" t="s">
        <v>55</v>
      </c>
      <c r="B61" s="263">
        <v>2127</v>
      </c>
      <c r="C61" s="263">
        <v>1553</v>
      </c>
      <c r="D61" s="263">
        <v>13588</v>
      </c>
      <c r="E61" s="261">
        <v>2379</v>
      </c>
      <c r="F61" s="263">
        <v>1704</v>
      </c>
      <c r="G61" s="263">
        <v>444</v>
      </c>
    </row>
    <row r="62" spans="1:8" ht="14.25" x14ac:dyDescent="0.2">
      <c r="A62" s="26" t="s">
        <v>56</v>
      </c>
      <c r="B62" s="263">
        <v>801</v>
      </c>
      <c r="C62" s="263">
        <v>59</v>
      </c>
      <c r="D62" s="263">
        <v>2058</v>
      </c>
      <c r="E62" s="261">
        <v>420</v>
      </c>
      <c r="F62" s="263">
        <v>379</v>
      </c>
      <c r="G62" s="263">
        <v>107</v>
      </c>
      <c r="H62" s="3"/>
    </row>
    <row r="63" spans="1:8" s="3" customFormat="1" ht="15" customHeight="1" x14ac:dyDescent="0.2">
      <c r="A63" s="26" t="s">
        <v>57</v>
      </c>
      <c r="B63" s="263">
        <v>2829</v>
      </c>
      <c r="C63" s="263">
        <v>2361</v>
      </c>
      <c r="D63" s="263">
        <v>7370</v>
      </c>
      <c r="E63" s="261">
        <v>1470</v>
      </c>
      <c r="F63" s="263">
        <v>1049</v>
      </c>
      <c r="G63" s="263">
        <v>339</v>
      </c>
    </row>
    <row r="64" spans="1:8" s="3" customFormat="1" ht="15" customHeight="1" x14ac:dyDescent="0.2">
      <c r="A64" s="26" t="s">
        <v>58</v>
      </c>
      <c r="B64" s="263">
        <v>1402</v>
      </c>
      <c r="C64" s="263">
        <v>1113</v>
      </c>
      <c r="D64" s="263">
        <v>3881</v>
      </c>
      <c r="E64" s="261">
        <v>701</v>
      </c>
      <c r="F64" s="263">
        <v>573</v>
      </c>
      <c r="G64" s="263">
        <v>239</v>
      </c>
      <c r="H64" s="6"/>
    </row>
    <row r="65" spans="1:7" ht="15" customHeight="1" x14ac:dyDescent="0.2">
      <c r="A65" s="26" t="s">
        <v>59</v>
      </c>
      <c r="B65" s="263">
        <v>1403</v>
      </c>
      <c r="C65" s="263">
        <v>1135</v>
      </c>
      <c r="D65" s="263">
        <v>2682</v>
      </c>
      <c r="E65" s="261">
        <v>537</v>
      </c>
      <c r="F65" s="263">
        <v>735</v>
      </c>
      <c r="G65" s="263">
        <v>234</v>
      </c>
    </row>
    <row r="66" spans="1:7" ht="12.75" customHeight="1" x14ac:dyDescent="0.2">
      <c r="A66" s="26" t="s">
        <v>60</v>
      </c>
      <c r="B66" s="263">
        <v>5056</v>
      </c>
      <c r="C66" s="263">
        <v>3706</v>
      </c>
      <c r="D66" s="263">
        <v>8371</v>
      </c>
      <c r="E66" s="261">
        <v>1875</v>
      </c>
      <c r="F66" s="263">
        <v>4201</v>
      </c>
      <c r="G66" s="263">
        <v>1459</v>
      </c>
    </row>
    <row r="67" spans="1:7" x14ac:dyDescent="0.2">
      <c r="A67" s="26" t="s">
        <v>61</v>
      </c>
      <c r="B67" s="263">
        <v>1685</v>
      </c>
      <c r="C67" s="263">
        <v>1436</v>
      </c>
      <c r="D67" s="263">
        <v>2406</v>
      </c>
      <c r="E67" s="261">
        <v>508</v>
      </c>
      <c r="F67" s="263">
        <v>1374</v>
      </c>
      <c r="G67" s="263">
        <v>424</v>
      </c>
    </row>
    <row r="68" spans="1:7" x14ac:dyDescent="0.2">
      <c r="A68" s="26" t="s">
        <v>62</v>
      </c>
      <c r="B68" s="263">
        <v>4192</v>
      </c>
      <c r="C68" s="263">
        <v>3608</v>
      </c>
      <c r="D68" s="263">
        <v>4781</v>
      </c>
      <c r="E68" s="261">
        <v>1181</v>
      </c>
      <c r="F68" s="263">
        <v>1523</v>
      </c>
      <c r="G68" s="263">
        <v>274</v>
      </c>
    </row>
    <row r="69" spans="1:7" x14ac:dyDescent="0.2">
      <c r="A69" s="26" t="s">
        <v>63</v>
      </c>
      <c r="B69" s="263">
        <v>7943</v>
      </c>
      <c r="C69" s="263">
        <v>7047</v>
      </c>
      <c r="D69" s="263">
        <v>10242</v>
      </c>
      <c r="E69" s="261">
        <v>2620</v>
      </c>
      <c r="F69" s="263">
        <v>3320</v>
      </c>
      <c r="G69" s="263">
        <v>1142</v>
      </c>
    </row>
    <row r="70" spans="1:7" x14ac:dyDescent="0.2">
      <c r="A70" s="26" t="s">
        <v>64</v>
      </c>
      <c r="B70" s="263">
        <v>2989</v>
      </c>
      <c r="C70" s="263">
        <v>2029</v>
      </c>
      <c r="D70" s="263">
        <v>5144</v>
      </c>
      <c r="E70" s="261">
        <v>1191</v>
      </c>
      <c r="F70" s="263">
        <v>1409</v>
      </c>
      <c r="G70" s="263">
        <v>579</v>
      </c>
    </row>
    <row r="71" spans="1:7" x14ac:dyDescent="0.2">
      <c r="A71" s="26" t="s">
        <v>65</v>
      </c>
      <c r="B71" s="263">
        <v>2144</v>
      </c>
      <c r="C71" s="263">
        <v>1154</v>
      </c>
      <c r="D71" s="263">
        <v>8393</v>
      </c>
      <c r="E71" s="261">
        <v>1463</v>
      </c>
      <c r="F71" s="263">
        <v>1193</v>
      </c>
      <c r="G71" s="263">
        <v>380</v>
      </c>
    </row>
    <row r="72" spans="1:7" x14ac:dyDescent="0.2">
      <c r="A72" s="26" t="s">
        <v>66</v>
      </c>
      <c r="B72" s="263">
        <v>1241</v>
      </c>
      <c r="C72" s="263">
        <v>989</v>
      </c>
      <c r="D72" s="263">
        <v>3066</v>
      </c>
      <c r="E72" s="261">
        <v>635</v>
      </c>
      <c r="F72" s="263">
        <v>811</v>
      </c>
      <c r="G72" s="263">
        <v>323</v>
      </c>
    </row>
    <row r="73" spans="1:7" x14ac:dyDescent="0.2">
      <c r="A73" s="26" t="s">
        <v>67</v>
      </c>
      <c r="B73" s="263">
        <v>1649</v>
      </c>
      <c r="C73" s="263">
        <v>1319</v>
      </c>
      <c r="D73" s="263">
        <v>5664</v>
      </c>
      <c r="E73" s="261">
        <v>1035</v>
      </c>
      <c r="F73" s="263">
        <v>1075</v>
      </c>
      <c r="G73" s="263">
        <v>398</v>
      </c>
    </row>
    <row r="74" spans="1:7" x14ac:dyDescent="0.2">
      <c r="A74" s="40" t="s">
        <v>68</v>
      </c>
      <c r="B74" s="262">
        <v>33838</v>
      </c>
      <c r="C74" s="262">
        <v>28454</v>
      </c>
      <c r="D74" s="262">
        <v>103569</v>
      </c>
      <c r="E74" s="260">
        <v>23104</v>
      </c>
      <c r="F74" s="262">
        <v>29708</v>
      </c>
      <c r="G74" s="262">
        <v>10089</v>
      </c>
    </row>
    <row r="75" spans="1:7" x14ac:dyDescent="0.2">
      <c r="A75" s="23" t="s">
        <v>69</v>
      </c>
      <c r="B75" s="263">
        <v>2804</v>
      </c>
      <c r="C75" s="263">
        <v>2422</v>
      </c>
      <c r="D75" s="263">
        <v>9676</v>
      </c>
      <c r="E75" s="261">
        <v>2044</v>
      </c>
      <c r="F75" s="263">
        <v>2946</v>
      </c>
      <c r="G75" s="263">
        <v>1274</v>
      </c>
    </row>
    <row r="76" spans="1:7" x14ac:dyDescent="0.2">
      <c r="A76" s="26" t="s">
        <v>70</v>
      </c>
      <c r="B76" s="263">
        <v>2443</v>
      </c>
      <c r="C76" s="263">
        <v>2074</v>
      </c>
      <c r="D76" s="263">
        <v>7777</v>
      </c>
      <c r="E76" s="261">
        <v>1413</v>
      </c>
      <c r="F76" s="263">
        <v>2763</v>
      </c>
      <c r="G76" s="263">
        <v>756</v>
      </c>
    </row>
    <row r="77" spans="1:7" x14ac:dyDescent="0.2">
      <c r="A77" s="26" t="s">
        <v>71</v>
      </c>
      <c r="B77" s="263">
        <v>3916</v>
      </c>
      <c r="C77" s="263">
        <v>3324</v>
      </c>
      <c r="D77" s="263">
        <v>9754</v>
      </c>
      <c r="E77" s="261">
        <v>2835</v>
      </c>
      <c r="F77" s="263">
        <v>1931</v>
      </c>
      <c r="G77" s="263">
        <v>543</v>
      </c>
    </row>
    <row r="78" spans="1:7" x14ac:dyDescent="0.2">
      <c r="A78" s="26" t="s">
        <v>72</v>
      </c>
      <c r="B78" s="263">
        <v>1826</v>
      </c>
      <c r="C78" s="263">
        <v>1489</v>
      </c>
      <c r="D78" s="263">
        <v>4308</v>
      </c>
      <c r="E78" s="261">
        <v>972</v>
      </c>
      <c r="F78" s="263">
        <v>1456</v>
      </c>
      <c r="G78" s="263">
        <v>378</v>
      </c>
    </row>
    <row r="79" spans="1:7" x14ac:dyDescent="0.2">
      <c r="A79" s="26" t="s">
        <v>73</v>
      </c>
      <c r="B79" s="263">
        <v>794</v>
      </c>
      <c r="C79" s="263">
        <v>710</v>
      </c>
      <c r="D79" s="263">
        <v>1278</v>
      </c>
      <c r="E79" s="261">
        <v>238</v>
      </c>
      <c r="F79" s="263">
        <v>858</v>
      </c>
      <c r="G79" s="263">
        <v>156</v>
      </c>
    </row>
    <row r="80" spans="1:7" x14ac:dyDescent="0.2">
      <c r="A80" s="26" t="s">
        <v>74</v>
      </c>
      <c r="B80" s="263">
        <v>3285</v>
      </c>
      <c r="C80" s="263">
        <v>2712</v>
      </c>
      <c r="D80" s="263">
        <v>13182</v>
      </c>
      <c r="E80" s="261">
        <v>2756</v>
      </c>
      <c r="F80" s="263">
        <v>3362</v>
      </c>
      <c r="G80" s="263">
        <v>964</v>
      </c>
    </row>
    <row r="81" spans="1:7" x14ac:dyDescent="0.2">
      <c r="A81" s="26" t="s">
        <v>75</v>
      </c>
      <c r="B81" s="263">
        <v>5672</v>
      </c>
      <c r="C81" s="263">
        <v>4839</v>
      </c>
      <c r="D81" s="263">
        <v>21436</v>
      </c>
      <c r="E81" s="261">
        <v>4517</v>
      </c>
      <c r="F81" s="263">
        <v>5153</v>
      </c>
      <c r="G81" s="263">
        <v>1823</v>
      </c>
    </row>
    <row r="82" spans="1:7" x14ac:dyDescent="0.2">
      <c r="A82" s="26" t="s">
        <v>76</v>
      </c>
      <c r="B82" s="263">
        <v>2906</v>
      </c>
      <c r="C82" s="263">
        <v>2505</v>
      </c>
      <c r="D82" s="263">
        <v>7822</v>
      </c>
      <c r="E82" s="261">
        <v>1989</v>
      </c>
      <c r="F82" s="263">
        <v>1402</v>
      </c>
      <c r="G82" s="263">
        <v>783</v>
      </c>
    </row>
    <row r="83" spans="1:7" x14ac:dyDescent="0.2">
      <c r="A83" s="26" t="s">
        <v>77</v>
      </c>
      <c r="B83" s="263">
        <v>2108</v>
      </c>
      <c r="C83" s="263">
        <v>1677</v>
      </c>
      <c r="D83" s="263">
        <v>4557</v>
      </c>
      <c r="E83" s="261">
        <v>901</v>
      </c>
      <c r="F83" s="263">
        <v>2222</v>
      </c>
      <c r="G83" s="263">
        <v>524</v>
      </c>
    </row>
    <row r="84" spans="1:7" x14ac:dyDescent="0.2">
      <c r="A84" s="26" t="s">
        <v>78</v>
      </c>
      <c r="B84" s="263">
        <v>1423</v>
      </c>
      <c r="C84" s="263">
        <v>1055</v>
      </c>
      <c r="D84" s="263">
        <v>6887</v>
      </c>
      <c r="E84" s="261">
        <v>1609</v>
      </c>
      <c r="F84" s="263">
        <v>1602</v>
      </c>
      <c r="G84" s="263">
        <v>681</v>
      </c>
    </row>
    <row r="85" spans="1:7" x14ac:dyDescent="0.2">
      <c r="A85" s="26" t="s">
        <v>79</v>
      </c>
      <c r="B85" s="263">
        <v>1058</v>
      </c>
      <c r="C85" s="263">
        <v>912</v>
      </c>
      <c r="D85" s="263">
        <v>2574</v>
      </c>
      <c r="E85" s="261">
        <v>484</v>
      </c>
      <c r="F85" s="263">
        <v>1071</v>
      </c>
      <c r="G85" s="263">
        <v>289</v>
      </c>
    </row>
    <row r="86" spans="1:7" x14ac:dyDescent="0.2">
      <c r="A86" s="26" t="s">
        <v>80</v>
      </c>
      <c r="B86" s="263">
        <v>1500</v>
      </c>
      <c r="C86" s="263">
        <v>1341</v>
      </c>
      <c r="D86" s="263">
        <v>4066</v>
      </c>
      <c r="E86" s="261">
        <v>795</v>
      </c>
      <c r="F86" s="263">
        <v>1516</v>
      </c>
      <c r="G86" s="263">
        <v>448</v>
      </c>
    </row>
    <row r="87" spans="1:7" x14ac:dyDescent="0.2">
      <c r="A87" s="35" t="s">
        <v>81</v>
      </c>
      <c r="B87" s="263">
        <v>4103</v>
      </c>
      <c r="C87" s="263">
        <v>3394</v>
      </c>
      <c r="D87" s="263">
        <v>10252</v>
      </c>
      <c r="E87" s="261">
        <v>2551</v>
      </c>
      <c r="F87" s="263">
        <v>3426</v>
      </c>
      <c r="G87" s="263">
        <v>1470</v>
      </c>
    </row>
    <row r="88" spans="1:7" x14ac:dyDescent="0.2">
      <c r="A88" s="40" t="s">
        <v>82</v>
      </c>
      <c r="B88" s="262">
        <v>41562</v>
      </c>
      <c r="C88" s="262">
        <v>31843</v>
      </c>
      <c r="D88" s="262">
        <v>93744</v>
      </c>
      <c r="E88" s="260">
        <v>21748</v>
      </c>
      <c r="F88" s="262">
        <v>24740</v>
      </c>
      <c r="G88" s="262">
        <v>9480</v>
      </c>
    </row>
    <row r="89" spans="1:7" x14ac:dyDescent="0.2">
      <c r="A89" s="26" t="s">
        <v>83</v>
      </c>
      <c r="B89" s="263">
        <v>1654</v>
      </c>
      <c r="C89" s="263">
        <v>1411</v>
      </c>
      <c r="D89" s="263">
        <v>3909</v>
      </c>
      <c r="E89" s="261">
        <v>1066</v>
      </c>
      <c r="F89" s="263">
        <v>2113</v>
      </c>
      <c r="G89" s="263">
        <v>712</v>
      </c>
    </row>
    <row r="90" spans="1:7" x14ac:dyDescent="0.2">
      <c r="A90" s="26" t="s">
        <v>84</v>
      </c>
      <c r="B90" s="263">
        <v>1917</v>
      </c>
      <c r="C90" s="263">
        <v>1272</v>
      </c>
      <c r="D90" s="263">
        <v>8363</v>
      </c>
      <c r="E90" s="261">
        <v>1432</v>
      </c>
      <c r="F90" s="263">
        <v>1405</v>
      </c>
      <c r="G90" s="263">
        <v>433</v>
      </c>
    </row>
    <row r="91" spans="1:7" x14ac:dyDescent="0.2">
      <c r="A91" s="26" t="s">
        <v>85</v>
      </c>
      <c r="B91" s="263">
        <v>2650</v>
      </c>
      <c r="C91" s="263">
        <v>1819</v>
      </c>
      <c r="D91" s="263">
        <v>9470</v>
      </c>
      <c r="E91" s="261">
        <v>1952</v>
      </c>
      <c r="F91" s="263">
        <v>1986</v>
      </c>
      <c r="G91" s="263">
        <v>549</v>
      </c>
    </row>
    <row r="92" spans="1:7" x14ac:dyDescent="0.2">
      <c r="A92" s="26" t="s">
        <v>86</v>
      </c>
      <c r="B92" s="263">
        <v>931</v>
      </c>
      <c r="C92" s="263">
        <v>630</v>
      </c>
      <c r="D92" s="263">
        <v>3511</v>
      </c>
      <c r="E92" s="261">
        <v>772</v>
      </c>
      <c r="F92" s="263">
        <v>682</v>
      </c>
      <c r="G92" s="263">
        <v>202</v>
      </c>
    </row>
    <row r="93" spans="1:7" x14ac:dyDescent="0.2">
      <c r="A93" s="26" t="s">
        <v>87</v>
      </c>
      <c r="B93" s="263">
        <v>2077</v>
      </c>
      <c r="C93" s="263">
        <v>1229</v>
      </c>
      <c r="D93" s="263">
        <v>6646</v>
      </c>
      <c r="E93" s="261">
        <v>1290</v>
      </c>
      <c r="F93" s="263">
        <v>1293</v>
      </c>
      <c r="G93" s="263">
        <v>463</v>
      </c>
    </row>
    <row r="94" spans="1:7" x14ac:dyDescent="0.2">
      <c r="A94" s="26" t="s">
        <v>88</v>
      </c>
      <c r="B94" s="263">
        <v>6282</v>
      </c>
      <c r="C94" s="263">
        <v>5155</v>
      </c>
      <c r="D94" s="263">
        <v>14818</v>
      </c>
      <c r="E94" s="261">
        <v>3779</v>
      </c>
      <c r="F94" s="263">
        <v>3943</v>
      </c>
      <c r="G94" s="263">
        <v>1749</v>
      </c>
    </row>
    <row r="95" spans="1:7" x14ac:dyDescent="0.2">
      <c r="A95" s="26" t="s">
        <v>89</v>
      </c>
      <c r="B95" s="263">
        <v>6052</v>
      </c>
      <c r="C95" s="263">
        <v>5167</v>
      </c>
      <c r="D95" s="263">
        <v>12243</v>
      </c>
      <c r="E95" s="261">
        <v>2982</v>
      </c>
      <c r="F95" s="263">
        <v>3243</v>
      </c>
      <c r="G95" s="263">
        <v>1363</v>
      </c>
    </row>
    <row r="96" spans="1:7" x14ac:dyDescent="0.2">
      <c r="A96" s="26" t="s">
        <v>90</v>
      </c>
      <c r="B96" s="263">
        <v>5883</v>
      </c>
      <c r="C96" s="263">
        <v>3903</v>
      </c>
      <c r="D96" s="263">
        <v>7287</v>
      </c>
      <c r="E96" s="261">
        <v>1674</v>
      </c>
      <c r="F96" s="263">
        <v>2387</v>
      </c>
      <c r="G96" s="263">
        <v>1285</v>
      </c>
    </row>
    <row r="97" spans="1:8" x14ac:dyDescent="0.2">
      <c r="A97" s="26" t="s">
        <v>91</v>
      </c>
      <c r="B97" s="263">
        <v>1698</v>
      </c>
      <c r="C97" s="263">
        <v>1376</v>
      </c>
      <c r="D97" s="263">
        <v>2562</v>
      </c>
      <c r="E97" s="261">
        <v>549</v>
      </c>
      <c r="F97" s="263">
        <v>1051</v>
      </c>
      <c r="G97" s="263">
        <v>418</v>
      </c>
    </row>
    <row r="98" spans="1:8" x14ac:dyDescent="0.2">
      <c r="A98" s="26" t="s">
        <v>92</v>
      </c>
      <c r="B98" s="263">
        <v>4305</v>
      </c>
      <c r="C98" s="263">
        <v>3675</v>
      </c>
      <c r="D98" s="263">
        <v>12354</v>
      </c>
      <c r="E98" s="261">
        <v>3088</v>
      </c>
      <c r="F98" s="263">
        <v>3381</v>
      </c>
      <c r="G98" s="263">
        <v>766</v>
      </c>
    </row>
    <row r="99" spans="1:8" x14ac:dyDescent="0.2">
      <c r="A99" s="35" t="s">
        <v>93</v>
      </c>
      <c r="B99" s="263">
        <v>8113</v>
      </c>
      <c r="C99" s="263">
        <v>6206</v>
      </c>
      <c r="D99" s="263">
        <v>12581</v>
      </c>
      <c r="E99" s="261">
        <v>3164</v>
      </c>
      <c r="F99" s="263">
        <v>3256</v>
      </c>
      <c r="G99" s="263">
        <v>1540</v>
      </c>
    </row>
    <row r="100" spans="1:8" x14ac:dyDescent="0.2">
      <c r="A100" s="28" t="s">
        <v>94</v>
      </c>
      <c r="B100" s="51"/>
      <c r="C100" s="51"/>
      <c r="D100" s="51"/>
      <c r="E100" s="51"/>
      <c r="F100" s="51"/>
      <c r="G100" s="51"/>
    </row>
    <row r="101" spans="1:8" x14ac:dyDescent="0.2">
      <c r="A101" s="28" t="s">
        <v>351</v>
      </c>
      <c r="B101" s="51"/>
      <c r="C101" s="51"/>
      <c r="D101" s="51"/>
      <c r="E101" s="51"/>
      <c r="F101" s="51"/>
      <c r="G101" s="51"/>
    </row>
    <row r="102" spans="1:8" x14ac:dyDescent="0.2">
      <c r="A102" s="28" t="s">
        <v>222</v>
      </c>
      <c r="B102" s="51"/>
      <c r="C102" s="51"/>
      <c r="D102" s="51"/>
      <c r="E102" s="51"/>
      <c r="F102" s="51"/>
      <c r="G102" s="51"/>
    </row>
    <row r="103" spans="1:8" x14ac:dyDescent="0.2">
      <c r="A103" s="28" t="s">
        <v>96</v>
      </c>
      <c r="B103" s="51"/>
      <c r="C103" s="51"/>
      <c r="D103" s="51"/>
      <c r="E103" s="51"/>
      <c r="F103" s="51"/>
      <c r="G103" s="51"/>
    </row>
    <row r="104" spans="1:8" x14ac:dyDescent="0.2">
      <c r="A104" s="28" t="s">
        <v>97</v>
      </c>
      <c r="B104" s="51"/>
      <c r="C104" s="51"/>
      <c r="D104" s="51"/>
      <c r="E104" s="51"/>
      <c r="F104" s="51"/>
      <c r="G104" s="51"/>
    </row>
    <row r="105" spans="1:8" x14ac:dyDescent="0.2">
      <c r="A105" s="9" t="s">
        <v>223</v>
      </c>
      <c r="B105" s="51"/>
      <c r="C105" s="51"/>
      <c r="D105" s="51"/>
      <c r="E105" s="51"/>
      <c r="F105" s="51"/>
      <c r="G105" s="51"/>
    </row>
    <row r="106" spans="1:8" x14ac:dyDescent="0.2">
      <c r="B106" s="51"/>
      <c r="C106" s="51"/>
      <c r="D106" s="51"/>
      <c r="E106" s="51"/>
      <c r="F106" s="51"/>
      <c r="G106" s="51"/>
    </row>
    <row r="107" spans="1:8" x14ac:dyDescent="0.2">
      <c r="B107" s="51"/>
      <c r="C107" s="51"/>
      <c r="D107" s="51"/>
      <c r="E107" s="51"/>
      <c r="F107" s="51"/>
      <c r="G107" s="51"/>
    </row>
    <row r="108" spans="1:8" x14ac:dyDescent="0.2">
      <c r="A108" s="6"/>
      <c r="B108" s="6"/>
      <c r="C108" s="6"/>
      <c r="D108" s="51"/>
      <c r="E108" s="51"/>
      <c r="F108" s="51"/>
      <c r="G108" s="5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6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topLeftCell="A32" workbookViewId="0">
      <selection activeCell="G60" sqref="G60"/>
    </sheetView>
  </sheetViews>
  <sheetFormatPr defaultRowHeight="12.75" x14ac:dyDescent="0.2"/>
  <cols>
    <col min="1" max="1" width="18" style="28" customWidth="1"/>
    <col min="2" max="7" width="11.7109375" style="9" bestFit="1" customWidth="1"/>
    <col min="8" max="8" width="9.140625" style="9"/>
    <col min="9" max="9" width="9.140625" style="6"/>
    <col min="10" max="16384" width="9.140625" style="9"/>
  </cols>
  <sheetData>
    <row r="1" spans="1:7" ht="14.25" x14ac:dyDescent="0.2">
      <c r="A1" s="1" t="s">
        <v>231</v>
      </c>
    </row>
    <row r="2" spans="1:7" ht="15.75" x14ac:dyDescent="0.25">
      <c r="A2" s="29"/>
    </row>
    <row r="3" spans="1:7" s="6" customFormat="1" ht="15" customHeight="1" x14ac:dyDescent="0.2">
      <c r="A3" s="217" t="s">
        <v>367</v>
      </c>
      <c r="B3" s="18"/>
      <c r="C3" s="18"/>
      <c r="D3" s="18"/>
      <c r="E3" s="18"/>
      <c r="F3" s="18"/>
      <c r="G3" s="3" t="s">
        <v>209</v>
      </c>
    </row>
    <row r="4" spans="1:7" s="6" customFormat="1" ht="12.75" customHeight="1" x14ac:dyDescent="0.2">
      <c r="A4" s="67"/>
      <c r="B4" s="284" t="s">
        <v>4</v>
      </c>
      <c r="C4" s="284" t="s">
        <v>350</v>
      </c>
      <c r="D4" s="284" t="s">
        <v>5</v>
      </c>
      <c r="E4" s="284" t="s">
        <v>315</v>
      </c>
      <c r="F4" s="284" t="s">
        <v>173</v>
      </c>
      <c r="G4" s="284" t="s">
        <v>174</v>
      </c>
    </row>
    <row r="5" spans="1:7" s="6" customFormat="1" x14ac:dyDescent="0.2">
      <c r="A5" s="68"/>
      <c r="B5" s="285"/>
      <c r="C5" s="286"/>
      <c r="D5" s="285"/>
      <c r="E5" s="285"/>
      <c r="F5" s="285"/>
      <c r="G5" s="285"/>
    </row>
    <row r="6" spans="1:7" s="6" customFormat="1" x14ac:dyDescent="0.2">
      <c r="A6" s="31" t="s">
        <v>6</v>
      </c>
      <c r="B6" s="219">
        <v>22241167.77</v>
      </c>
      <c r="C6" s="219">
        <v>18556649.68</v>
      </c>
      <c r="D6" s="219">
        <v>24803023.719999999</v>
      </c>
      <c r="E6" s="219">
        <v>27546266.050000001</v>
      </c>
      <c r="F6" s="219">
        <v>10441838.810000001</v>
      </c>
      <c r="G6" s="219">
        <v>8494827.8900000006</v>
      </c>
    </row>
    <row r="7" spans="1:7" x14ac:dyDescent="0.2">
      <c r="A7" s="35" t="s">
        <v>7</v>
      </c>
      <c r="B7" s="264">
        <v>391807.29</v>
      </c>
      <c r="C7" s="264">
        <v>189790.05</v>
      </c>
      <c r="D7" s="264">
        <v>2491479.85</v>
      </c>
      <c r="E7" s="264">
        <v>3337228</v>
      </c>
      <c r="F7" s="264">
        <v>1094388.78</v>
      </c>
      <c r="G7" s="264">
        <v>348913.54</v>
      </c>
    </row>
    <row r="8" spans="1:7" x14ac:dyDescent="0.2">
      <c r="A8" s="26" t="s">
        <v>8</v>
      </c>
      <c r="B8" s="265">
        <v>20087.77</v>
      </c>
      <c r="C8" s="265">
        <v>11397.94</v>
      </c>
      <c r="D8" s="265">
        <v>135285.07999999999</v>
      </c>
      <c r="E8" s="265">
        <v>181155</v>
      </c>
      <c r="F8" s="265">
        <v>103417.97</v>
      </c>
      <c r="G8" s="265">
        <v>16447.78</v>
      </c>
    </row>
    <row r="9" spans="1:7" x14ac:dyDescent="0.2">
      <c r="A9" s="26" t="s">
        <v>9</v>
      </c>
      <c r="B9" s="265">
        <v>72353.78</v>
      </c>
      <c r="C9" s="265">
        <v>10255.32</v>
      </c>
      <c r="D9" s="265">
        <v>444464.67</v>
      </c>
      <c r="E9" s="265">
        <v>607676.69999999995</v>
      </c>
      <c r="F9" s="265">
        <v>203969.54</v>
      </c>
      <c r="G9" s="265">
        <v>55895.32</v>
      </c>
    </row>
    <row r="10" spans="1:7" x14ac:dyDescent="0.2">
      <c r="A10" s="26" t="s">
        <v>10</v>
      </c>
      <c r="B10" s="265">
        <v>25116.06</v>
      </c>
      <c r="C10" s="265">
        <v>13735.91</v>
      </c>
      <c r="D10" s="265">
        <v>235813.48</v>
      </c>
      <c r="E10" s="265">
        <v>329230.8</v>
      </c>
      <c r="F10" s="265">
        <v>130378.17</v>
      </c>
      <c r="G10" s="265">
        <v>26212.89</v>
      </c>
    </row>
    <row r="11" spans="1:7" x14ac:dyDescent="0.2">
      <c r="A11" s="26" t="s">
        <v>11</v>
      </c>
      <c r="B11" s="265">
        <v>35401.67</v>
      </c>
      <c r="C11" s="265">
        <v>23897.37</v>
      </c>
      <c r="D11" s="265">
        <v>406058.1</v>
      </c>
      <c r="E11" s="265">
        <v>476817.5</v>
      </c>
      <c r="F11" s="265">
        <v>131524.04</v>
      </c>
      <c r="G11" s="265">
        <v>31971.919999999998</v>
      </c>
    </row>
    <row r="12" spans="1:7" x14ac:dyDescent="0.2">
      <c r="A12" s="26" t="s">
        <v>12</v>
      </c>
      <c r="B12" s="265">
        <v>60809.71</v>
      </c>
      <c r="C12" s="265">
        <v>26363.279999999999</v>
      </c>
      <c r="D12" s="265">
        <v>396546.22</v>
      </c>
      <c r="E12" s="265">
        <v>613990.19999999995</v>
      </c>
      <c r="F12" s="265">
        <v>185668.78</v>
      </c>
      <c r="G12" s="265">
        <v>50303.59</v>
      </c>
    </row>
    <row r="13" spans="1:7" x14ac:dyDescent="0.2">
      <c r="A13" s="26" t="s">
        <v>13</v>
      </c>
      <c r="B13" s="265">
        <v>97878.16</v>
      </c>
      <c r="C13" s="265">
        <v>54445.49</v>
      </c>
      <c r="D13" s="265">
        <v>309000.86</v>
      </c>
      <c r="E13" s="265">
        <v>374813.8</v>
      </c>
      <c r="F13" s="265">
        <v>92108.88</v>
      </c>
      <c r="G13" s="265">
        <v>44238.720000000001</v>
      </c>
    </row>
    <row r="14" spans="1:7" x14ac:dyDescent="0.2">
      <c r="A14" s="26" t="s">
        <v>14</v>
      </c>
      <c r="B14" s="265">
        <v>44825.67</v>
      </c>
      <c r="C14" s="265">
        <v>30122.959999999999</v>
      </c>
      <c r="D14" s="265">
        <v>266219.94</v>
      </c>
      <c r="E14" s="265">
        <v>316237.40000000002</v>
      </c>
      <c r="F14" s="265">
        <v>148095.04999999999</v>
      </c>
      <c r="G14" s="265">
        <v>56804.26</v>
      </c>
    </row>
    <row r="15" spans="1:7" x14ac:dyDescent="0.2">
      <c r="A15" s="26" t="s">
        <v>15</v>
      </c>
      <c r="B15" s="265">
        <v>35334.47</v>
      </c>
      <c r="C15" s="265">
        <v>19571.78</v>
      </c>
      <c r="D15" s="265">
        <v>298091.5</v>
      </c>
      <c r="E15" s="265">
        <v>437306.6</v>
      </c>
      <c r="F15" s="265">
        <v>99226.35</v>
      </c>
      <c r="G15" s="265">
        <v>67039.06</v>
      </c>
    </row>
    <row r="16" spans="1:7" x14ac:dyDescent="0.2">
      <c r="A16" s="40" t="s">
        <v>16</v>
      </c>
      <c r="B16" s="264">
        <v>1146136.6599999999</v>
      </c>
      <c r="C16" s="264">
        <v>632286.59</v>
      </c>
      <c r="D16" s="264">
        <v>2386908.31</v>
      </c>
      <c r="E16" s="264">
        <v>2604003.5099999998</v>
      </c>
      <c r="F16" s="264">
        <v>1039301.23</v>
      </c>
      <c r="G16" s="264">
        <v>778037.68</v>
      </c>
    </row>
    <row r="17" spans="1:7" x14ac:dyDescent="0.2">
      <c r="A17" s="26" t="s">
        <v>17</v>
      </c>
      <c r="B17" s="265">
        <v>308122.65000000002</v>
      </c>
      <c r="C17" s="265">
        <v>166657.12</v>
      </c>
      <c r="D17" s="265">
        <v>486187.8</v>
      </c>
      <c r="E17" s="265">
        <v>557001.19999999995</v>
      </c>
      <c r="F17" s="265">
        <v>238130.88</v>
      </c>
      <c r="G17" s="265">
        <v>228320.57</v>
      </c>
    </row>
    <row r="18" spans="1:7" x14ac:dyDescent="0.2">
      <c r="A18" s="26" t="s">
        <v>18</v>
      </c>
      <c r="B18" s="265">
        <v>214327.94</v>
      </c>
      <c r="C18" s="265">
        <v>62905.17</v>
      </c>
      <c r="D18" s="265">
        <v>402519.32</v>
      </c>
      <c r="E18" s="265">
        <v>434265.31</v>
      </c>
      <c r="F18" s="265">
        <v>97197.96</v>
      </c>
      <c r="G18" s="265">
        <v>147673.76</v>
      </c>
    </row>
    <row r="19" spans="1:7" x14ac:dyDescent="0.2">
      <c r="A19" s="26" t="s">
        <v>19</v>
      </c>
      <c r="B19" s="265">
        <v>103995.9</v>
      </c>
      <c r="C19" s="265">
        <v>78945.09</v>
      </c>
      <c r="D19" s="265">
        <v>206601.64</v>
      </c>
      <c r="E19" s="265">
        <v>217274.1</v>
      </c>
      <c r="F19" s="265">
        <v>60654.559999999998</v>
      </c>
      <c r="G19" s="265">
        <v>65372.59</v>
      </c>
    </row>
    <row r="20" spans="1:7" x14ac:dyDescent="0.2">
      <c r="A20" s="26" t="s">
        <v>20</v>
      </c>
      <c r="B20" s="265">
        <v>105362.51</v>
      </c>
      <c r="C20" s="265">
        <v>76466.009999999995</v>
      </c>
      <c r="D20" s="265">
        <v>263267.20000000001</v>
      </c>
      <c r="E20" s="265">
        <v>268313.09999999998</v>
      </c>
      <c r="F20" s="265">
        <v>166518.31</v>
      </c>
      <c r="G20" s="265">
        <v>92106.23</v>
      </c>
    </row>
    <row r="21" spans="1:7" x14ac:dyDescent="0.2">
      <c r="A21" s="26" t="s">
        <v>21</v>
      </c>
      <c r="B21" s="265">
        <v>154621.89000000001</v>
      </c>
      <c r="C21" s="265">
        <v>97186.28</v>
      </c>
      <c r="D21" s="265">
        <v>255896.62</v>
      </c>
      <c r="E21" s="265">
        <v>292073.09999999998</v>
      </c>
      <c r="F21" s="265">
        <v>60269.58</v>
      </c>
      <c r="G21" s="265">
        <v>48981.23</v>
      </c>
    </row>
    <row r="22" spans="1:7" x14ac:dyDescent="0.2">
      <c r="A22" s="26" t="s">
        <v>22</v>
      </c>
      <c r="B22" s="265">
        <v>130177.46</v>
      </c>
      <c r="C22" s="265">
        <v>79736.509999999995</v>
      </c>
      <c r="D22" s="265">
        <v>202421.67</v>
      </c>
      <c r="E22" s="265">
        <v>225002</v>
      </c>
      <c r="F22" s="265">
        <v>64592.2</v>
      </c>
      <c r="G22" s="265">
        <v>32791.040000000001</v>
      </c>
    </row>
    <row r="23" spans="1:7" x14ac:dyDescent="0.2">
      <c r="A23" s="26" t="s">
        <v>23</v>
      </c>
      <c r="B23" s="265">
        <v>129528.31</v>
      </c>
      <c r="C23" s="265">
        <v>70390.41</v>
      </c>
      <c r="D23" s="265">
        <v>570014.06000000006</v>
      </c>
      <c r="E23" s="265">
        <v>610074.69999999995</v>
      </c>
      <c r="F23" s="265">
        <v>351937.74</v>
      </c>
      <c r="G23" s="265">
        <v>162792.26</v>
      </c>
    </row>
    <row r="24" spans="1:7" x14ac:dyDescent="0.2">
      <c r="A24" s="40" t="s">
        <v>24</v>
      </c>
      <c r="B24" s="264">
        <v>1077635.07</v>
      </c>
      <c r="C24" s="264">
        <v>840122.36</v>
      </c>
      <c r="D24" s="264">
        <v>2567890.4500000002</v>
      </c>
      <c r="E24" s="264">
        <v>2827931</v>
      </c>
      <c r="F24" s="264">
        <v>858100.7</v>
      </c>
      <c r="G24" s="264">
        <v>656205.81999999995</v>
      </c>
    </row>
    <row r="25" spans="1:7" x14ac:dyDescent="0.2">
      <c r="A25" s="26" t="s">
        <v>25</v>
      </c>
      <c r="B25" s="265">
        <v>81495.789999999994</v>
      </c>
      <c r="C25" s="265">
        <v>66456.38</v>
      </c>
      <c r="D25" s="265">
        <v>163595.32</v>
      </c>
      <c r="E25" s="265">
        <v>169259.8</v>
      </c>
      <c r="F25" s="265">
        <v>92329.22</v>
      </c>
      <c r="G25" s="265">
        <v>51224.34</v>
      </c>
    </row>
    <row r="26" spans="1:7" x14ac:dyDescent="0.2">
      <c r="A26" s="26" t="s">
        <v>26</v>
      </c>
      <c r="B26" s="265">
        <v>125464.59</v>
      </c>
      <c r="C26" s="265">
        <v>75410.039999999994</v>
      </c>
      <c r="D26" s="265">
        <v>261305.16</v>
      </c>
      <c r="E26" s="265">
        <v>273496.2</v>
      </c>
      <c r="F26" s="265">
        <v>70734.100000000006</v>
      </c>
      <c r="G26" s="265">
        <v>49142.59</v>
      </c>
    </row>
    <row r="27" spans="1:7" x14ac:dyDescent="0.2">
      <c r="A27" s="26" t="s">
        <v>27</v>
      </c>
      <c r="B27" s="265">
        <v>42974.9</v>
      </c>
      <c r="C27" s="265">
        <v>29561.77</v>
      </c>
      <c r="D27" s="265">
        <v>106614.2</v>
      </c>
      <c r="E27" s="265">
        <v>114242</v>
      </c>
      <c r="F27" s="265">
        <v>34563.43</v>
      </c>
      <c r="G27" s="265">
        <v>19342.759999999998</v>
      </c>
    </row>
    <row r="28" spans="1:7" x14ac:dyDescent="0.2">
      <c r="A28" s="26" t="s">
        <v>28</v>
      </c>
      <c r="B28" s="265">
        <v>86334.61</v>
      </c>
      <c r="C28" s="265">
        <v>71785.23</v>
      </c>
      <c r="D28" s="265">
        <v>268541.56</v>
      </c>
      <c r="E28" s="265">
        <v>282023.5</v>
      </c>
      <c r="F28" s="265">
        <v>94176.17</v>
      </c>
      <c r="G28" s="265">
        <v>53442.92</v>
      </c>
    </row>
    <row r="29" spans="1:7" x14ac:dyDescent="0.2">
      <c r="A29" s="26" t="s">
        <v>29</v>
      </c>
      <c r="B29" s="265">
        <v>129839.88</v>
      </c>
      <c r="C29" s="265">
        <v>71592.03</v>
      </c>
      <c r="D29" s="265">
        <v>187780.21</v>
      </c>
      <c r="E29" s="265">
        <v>222487.3</v>
      </c>
      <c r="F29" s="265">
        <v>83529.11</v>
      </c>
      <c r="G29" s="265">
        <v>77643.64</v>
      </c>
    </row>
    <row r="30" spans="1:7" x14ac:dyDescent="0.2">
      <c r="A30" s="26" t="s">
        <v>30</v>
      </c>
      <c r="B30" s="265">
        <v>143670.47</v>
      </c>
      <c r="C30" s="265">
        <v>129551.67</v>
      </c>
      <c r="D30" s="265">
        <v>303613.8</v>
      </c>
      <c r="E30" s="265">
        <v>314372.5</v>
      </c>
      <c r="F30" s="265">
        <v>104721.76</v>
      </c>
      <c r="G30" s="265">
        <v>86973.85</v>
      </c>
    </row>
    <row r="31" spans="1:7" x14ac:dyDescent="0.2">
      <c r="A31" s="26" t="s">
        <v>31</v>
      </c>
      <c r="B31" s="265">
        <v>275941.28000000003</v>
      </c>
      <c r="C31" s="265">
        <v>236524.11</v>
      </c>
      <c r="D31" s="265">
        <v>565303.19999999995</v>
      </c>
      <c r="E31" s="265">
        <v>729967</v>
      </c>
      <c r="F31" s="265">
        <v>182080.34</v>
      </c>
      <c r="G31" s="265">
        <v>150909.13</v>
      </c>
    </row>
    <row r="32" spans="1:7" x14ac:dyDescent="0.2">
      <c r="A32" s="26" t="s">
        <v>32</v>
      </c>
      <c r="B32" s="265">
        <v>54880.98</v>
      </c>
      <c r="C32" s="265">
        <v>48251.74</v>
      </c>
      <c r="D32" s="265">
        <v>215910.66</v>
      </c>
      <c r="E32" s="265">
        <v>199690.7</v>
      </c>
      <c r="F32" s="265">
        <v>46796.34</v>
      </c>
      <c r="G32" s="265">
        <v>66956.11</v>
      </c>
    </row>
    <row r="33" spans="1:7" x14ac:dyDescent="0.2">
      <c r="A33" s="35" t="s">
        <v>33</v>
      </c>
      <c r="B33" s="265">
        <v>137032.57</v>
      </c>
      <c r="C33" s="265">
        <v>110989.39</v>
      </c>
      <c r="D33" s="265">
        <v>495226.34</v>
      </c>
      <c r="E33" s="265">
        <v>522392</v>
      </c>
      <c r="F33" s="265">
        <v>149170.23000000001</v>
      </c>
      <c r="G33" s="265">
        <v>100570.48</v>
      </c>
    </row>
    <row r="34" spans="1:7" x14ac:dyDescent="0.2">
      <c r="A34" s="40" t="s">
        <v>34</v>
      </c>
      <c r="B34" s="264">
        <v>2589766.91</v>
      </c>
      <c r="C34" s="264">
        <v>1912102.86</v>
      </c>
      <c r="D34" s="264">
        <v>2927825.78</v>
      </c>
      <c r="E34" s="264">
        <v>3311010.3</v>
      </c>
      <c r="F34" s="264">
        <v>1078640.44</v>
      </c>
      <c r="G34" s="264">
        <v>1461883.85</v>
      </c>
    </row>
    <row r="35" spans="1:7" x14ac:dyDescent="0.2">
      <c r="A35" s="23" t="s">
        <v>35</v>
      </c>
      <c r="B35" s="265">
        <v>501504.52</v>
      </c>
      <c r="C35" s="265">
        <v>389315.56</v>
      </c>
      <c r="D35" s="265">
        <v>415705.22</v>
      </c>
      <c r="E35" s="265">
        <v>440852.2</v>
      </c>
      <c r="F35" s="265">
        <v>180424.52</v>
      </c>
      <c r="G35" s="265">
        <v>303768.43</v>
      </c>
    </row>
    <row r="36" spans="1:7" x14ac:dyDescent="0.2">
      <c r="A36" s="26" t="s">
        <v>36</v>
      </c>
      <c r="B36" s="265">
        <v>658729.13</v>
      </c>
      <c r="C36" s="265">
        <v>550947.85</v>
      </c>
      <c r="D36" s="265">
        <v>489951.98</v>
      </c>
      <c r="E36" s="265">
        <v>519191</v>
      </c>
      <c r="F36" s="265">
        <v>274850.18</v>
      </c>
      <c r="G36" s="265">
        <v>348895.85</v>
      </c>
    </row>
    <row r="37" spans="1:7" x14ac:dyDescent="0.2">
      <c r="A37" s="26" t="s">
        <v>37</v>
      </c>
      <c r="B37" s="265">
        <v>360118.57</v>
      </c>
      <c r="C37" s="265">
        <v>214296.07</v>
      </c>
      <c r="D37" s="265">
        <v>715306.9</v>
      </c>
      <c r="E37" s="265">
        <v>844956.8</v>
      </c>
      <c r="F37" s="265">
        <v>154513.99</v>
      </c>
      <c r="G37" s="265">
        <v>258242.97</v>
      </c>
    </row>
    <row r="38" spans="1:7" x14ac:dyDescent="0.2">
      <c r="A38" s="26" t="s">
        <v>38</v>
      </c>
      <c r="B38" s="265">
        <v>595528.05000000005</v>
      </c>
      <c r="C38" s="265">
        <v>451302.82</v>
      </c>
      <c r="D38" s="265">
        <v>570915.66</v>
      </c>
      <c r="E38" s="265">
        <v>628379.6</v>
      </c>
      <c r="F38" s="265">
        <v>156927.09</v>
      </c>
      <c r="G38" s="265">
        <v>206894.32</v>
      </c>
    </row>
    <row r="39" spans="1:7" x14ac:dyDescent="0.2">
      <c r="A39" s="26" t="s">
        <v>39</v>
      </c>
      <c r="B39" s="265">
        <v>201713.44</v>
      </c>
      <c r="C39" s="265">
        <v>93574.88</v>
      </c>
      <c r="D39" s="265">
        <v>232229.62</v>
      </c>
      <c r="E39" s="265">
        <v>258663.9</v>
      </c>
      <c r="F39" s="265">
        <v>38524.89</v>
      </c>
      <c r="G39" s="265">
        <v>62100.53</v>
      </c>
    </row>
    <row r="40" spans="1:7" x14ac:dyDescent="0.2">
      <c r="A40" s="26" t="s">
        <v>40</v>
      </c>
      <c r="B40" s="265">
        <v>161526.24</v>
      </c>
      <c r="C40" s="265">
        <v>131081.41</v>
      </c>
      <c r="D40" s="265">
        <v>317295.58</v>
      </c>
      <c r="E40" s="265">
        <v>387055</v>
      </c>
      <c r="F40" s="265">
        <v>184264.98</v>
      </c>
      <c r="G40" s="265">
        <v>179078.26</v>
      </c>
    </row>
    <row r="41" spans="1:7" x14ac:dyDescent="0.2">
      <c r="A41" s="35" t="s">
        <v>41</v>
      </c>
      <c r="B41" s="265">
        <v>110646.96</v>
      </c>
      <c r="C41" s="265">
        <v>81584.27</v>
      </c>
      <c r="D41" s="265">
        <v>186420.82</v>
      </c>
      <c r="E41" s="265">
        <v>231911.8</v>
      </c>
      <c r="F41" s="265">
        <v>89134.79</v>
      </c>
      <c r="G41" s="265">
        <v>102903.49</v>
      </c>
    </row>
    <row r="42" spans="1:7" x14ac:dyDescent="0.2">
      <c r="A42" s="40" t="s">
        <v>42</v>
      </c>
      <c r="B42" s="264">
        <v>1594517.25</v>
      </c>
      <c r="C42" s="264">
        <v>1289337.6200000001</v>
      </c>
      <c r="D42" s="264">
        <v>3408444.18</v>
      </c>
      <c r="E42" s="264">
        <v>3627666.01</v>
      </c>
      <c r="F42" s="264">
        <v>1538441.95</v>
      </c>
      <c r="G42" s="264">
        <v>1446653.03</v>
      </c>
    </row>
    <row r="43" spans="1:7" x14ac:dyDescent="0.2">
      <c r="A43" s="26" t="s">
        <v>43</v>
      </c>
      <c r="B43" s="265">
        <v>93433.83</v>
      </c>
      <c r="C43" s="265">
        <v>85294.18</v>
      </c>
      <c r="D43" s="265">
        <v>158884.46</v>
      </c>
      <c r="E43" s="265">
        <v>145197.70000000001</v>
      </c>
      <c r="F43" s="265">
        <v>60472.74</v>
      </c>
      <c r="G43" s="265">
        <v>74082.789999999994</v>
      </c>
    </row>
    <row r="44" spans="1:7" x14ac:dyDescent="0.2">
      <c r="A44" s="26" t="s">
        <v>44</v>
      </c>
      <c r="B44" s="265">
        <v>206942.52</v>
      </c>
      <c r="C44" s="265">
        <v>159426.34</v>
      </c>
      <c r="D44" s="265">
        <v>433827.38</v>
      </c>
      <c r="E44" s="265">
        <v>440924</v>
      </c>
      <c r="F44" s="265">
        <v>281265.94</v>
      </c>
      <c r="G44" s="265">
        <v>343065.72</v>
      </c>
    </row>
    <row r="45" spans="1:7" x14ac:dyDescent="0.2">
      <c r="A45" s="26" t="s">
        <v>45</v>
      </c>
      <c r="B45" s="265">
        <v>104862.08</v>
      </c>
      <c r="C45" s="265">
        <v>93266.83</v>
      </c>
      <c r="D45" s="265">
        <v>214423.02</v>
      </c>
      <c r="E45" s="265">
        <v>243730.51</v>
      </c>
      <c r="F45" s="265">
        <v>50750.400000000001</v>
      </c>
      <c r="G45" s="265">
        <v>56636.26</v>
      </c>
    </row>
    <row r="46" spans="1:7" x14ac:dyDescent="0.2">
      <c r="A46" s="26" t="s">
        <v>46</v>
      </c>
      <c r="B46" s="265">
        <v>90553.32</v>
      </c>
      <c r="C46" s="265">
        <v>80110.960000000006</v>
      </c>
      <c r="D46" s="265">
        <v>161228.09</v>
      </c>
      <c r="E46" s="265">
        <v>169266.6</v>
      </c>
      <c r="F46" s="265">
        <v>44928.25</v>
      </c>
      <c r="G46" s="265">
        <v>65741.820000000007</v>
      </c>
    </row>
    <row r="47" spans="1:7" x14ac:dyDescent="0.2">
      <c r="A47" s="26" t="s">
        <v>47</v>
      </c>
      <c r="B47" s="265">
        <v>215502.61</v>
      </c>
      <c r="C47" s="265">
        <v>189296.14</v>
      </c>
      <c r="D47" s="265">
        <v>326897.62</v>
      </c>
      <c r="E47" s="265">
        <v>340314.7</v>
      </c>
      <c r="F47" s="265">
        <v>211878.54</v>
      </c>
      <c r="G47" s="265">
        <v>161209.22</v>
      </c>
    </row>
    <row r="48" spans="1:7" x14ac:dyDescent="0.2">
      <c r="A48" s="26" t="s">
        <v>48</v>
      </c>
      <c r="B48" s="265">
        <v>209939.93</v>
      </c>
      <c r="C48" s="265">
        <v>161372.89000000001</v>
      </c>
      <c r="D48" s="265">
        <v>398792.27</v>
      </c>
      <c r="E48" s="265">
        <v>459442.5</v>
      </c>
      <c r="F48" s="265">
        <v>314080.94</v>
      </c>
      <c r="G48" s="265">
        <v>155791.26</v>
      </c>
    </row>
    <row r="49" spans="1:9" x14ac:dyDescent="0.2">
      <c r="A49" s="26" t="s">
        <v>49</v>
      </c>
      <c r="B49" s="265">
        <v>111278.49</v>
      </c>
      <c r="C49" s="265">
        <v>90156.09</v>
      </c>
      <c r="D49" s="265">
        <v>416291.26</v>
      </c>
      <c r="E49" s="265">
        <v>458110.9</v>
      </c>
      <c r="F49" s="265">
        <v>93433.87</v>
      </c>
      <c r="G49" s="265">
        <v>134473.62</v>
      </c>
    </row>
    <row r="50" spans="1:9" x14ac:dyDescent="0.2">
      <c r="A50" s="26" t="s">
        <v>50</v>
      </c>
      <c r="B50" s="265">
        <v>191639.27</v>
      </c>
      <c r="C50" s="265">
        <v>142470.93</v>
      </c>
      <c r="D50" s="265">
        <v>283912.78000000003</v>
      </c>
      <c r="E50" s="265">
        <v>333132.09999999998</v>
      </c>
      <c r="F50" s="265">
        <v>161286.82999999999</v>
      </c>
      <c r="G50" s="265">
        <v>129666.6</v>
      </c>
    </row>
    <row r="51" spans="1:9" x14ac:dyDescent="0.2">
      <c r="A51" s="26" t="s">
        <v>51</v>
      </c>
      <c r="B51" s="265">
        <v>59033.3</v>
      </c>
      <c r="C51" s="265">
        <v>50919.11</v>
      </c>
      <c r="D51" s="265">
        <v>70527.66</v>
      </c>
      <c r="E51" s="265">
        <v>69605.399999999994</v>
      </c>
      <c r="F51" s="265">
        <v>28948.799999999999</v>
      </c>
      <c r="G51" s="265">
        <v>24783.71</v>
      </c>
    </row>
    <row r="52" spans="1:9" x14ac:dyDescent="0.2">
      <c r="A52" s="26" t="s">
        <v>52</v>
      </c>
      <c r="B52" s="265">
        <v>58819.76</v>
      </c>
      <c r="C52" s="265">
        <v>53259.65</v>
      </c>
      <c r="D52" s="265">
        <v>213949.68</v>
      </c>
      <c r="E52" s="265">
        <v>211536.9</v>
      </c>
      <c r="F52" s="265">
        <v>49417.68</v>
      </c>
      <c r="G52" s="265">
        <v>74982.820000000007</v>
      </c>
    </row>
    <row r="53" spans="1:9" x14ac:dyDescent="0.2">
      <c r="A53" s="35" t="s">
        <v>53</v>
      </c>
      <c r="B53" s="265">
        <v>252512.14</v>
      </c>
      <c r="C53" s="265">
        <v>183764.5</v>
      </c>
      <c r="D53" s="265">
        <v>729709.96</v>
      </c>
      <c r="E53" s="265">
        <v>756404.7</v>
      </c>
      <c r="F53" s="265">
        <v>241977.96</v>
      </c>
      <c r="G53" s="265">
        <v>226219.21</v>
      </c>
    </row>
    <row r="54" spans="1:9" x14ac:dyDescent="0.2">
      <c r="A54" s="69"/>
      <c r="B54" s="45"/>
      <c r="C54" s="45"/>
      <c r="D54" s="45"/>
      <c r="E54" s="45"/>
      <c r="F54" s="45"/>
      <c r="G54" s="45"/>
    </row>
    <row r="55" spans="1:9" x14ac:dyDescent="0.2">
      <c r="A55" s="69"/>
      <c r="B55" s="45"/>
      <c r="C55" s="45"/>
      <c r="D55" s="45"/>
      <c r="E55" s="45"/>
      <c r="F55" s="45"/>
      <c r="G55" s="45"/>
      <c r="I55" s="6">
        <v>8</v>
      </c>
    </row>
    <row r="56" spans="1:9" x14ac:dyDescent="0.2">
      <c r="A56" s="69"/>
      <c r="B56" s="45"/>
      <c r="C56" s="45"/>
      <c r="D56" s="45"/>
      <c r="E56" s="45"/>
      <c r="F56" s="45"/>
      <c r="G56" s="45"/>
    </row>
    <row r="57" spans="1:9" s="6" customFormat="1" ht="15" customHeight="1" x14ac:dyDescent="0.2">
      <c r="A57" s="30"/>
      <c r="B57" s="18"/>
      <c r="C57" s="18"/>
      <c r="D57" s="18"/>
      <c r="E57" s="18"/>
      <c r="F57" s="18" t="s">
        <v>233</v>
      </c>
      <c r="G57" s="18"/>
    </row>
    <row r="58" spans="1:9" s="6" customFormat="1" ht="12.75" customHeight="1" x14ac:dyDescent="0.2">
      <c r="A58" s="67"/>
      <c r="B58" s="284" t="s">
        <v>4</v>
      </c>
      <c r="C58" s="284" t="s">
        <v>350</v>
      </c>
      <c r="D58" s="284" t="s">
        <v>5</v>
      </c>
      <c r="E58" s="284" t="s">
        <v>315</v>
      </c>
      <c r="F58" s="284" t="s">
        <v>173</v>
      </c>
      <c r="G58" s="284" t="s">
        <v>174</v>
      </c>
    </row>
    <row r="59" spans="1:9" s="6" customFormat="1" x14ac:dyDescent="0.2">
      <c r="A59" s="68"/>
      <c r="B59" s="285"/>
      <c r="C59" s="286"/>
      <c r="D59" s="285"/>
      <c r="E59" s="285"/>
      <c r="F59" s="285"/>
      <c r="G59" s="285"/>
    </row>
    <row r="60" spans="1:9" ht="12.75" customHeight="1" x14ac:dyDescent="0.2">
      <c r="A60" s="40" t="s">
        <v>54</v>
      </c>
      <c r="B60" s="264">
        <v>4966357.43</v>
      </c>
      <c r="C60" s="264">
        <v>4373279.29</v>
      </c>
      <c r="D60" s="264">
        <v>2857914.22</v>
      </c>
      <c r="E60" s="264">
        <v>3113573.1</v>
      </c>
      <c r="F60" s="264">
        <v>1072349.28</v>
      </c>
      <c r="G60" s="264">
        <v>930052.1</v>
      </c>
    </row>
    <row r="61" spans="1:9" x14ac:dyDescent="0.2">
      <c r="A61" s="26" t="s">
        <v>55</v>
      </c>
      <c r="B61" s="265">
        <v>197635.85</v>
      </c>
      <c r="C61" s="265">
        <v>162861.89000000001</v>
      </c>
      <c r="D61" s="265">
        <v>461506.5</v>
      </c>
      <c r="E61" s="265">
        <v>463448</v>
      </c>
      <c r="F61" s="265">
        <v>109051.19</v>
      </c>
      <c r="G61" s="265">
        <v>58321.25</v>
      </c>
    </row>
    <row r="62" spans="1:9" x14ac:dyDescent="0.2">
      <c r="A62" s="26" t="s">
        <v>56</v>
      </c>
      <c r="B62" s="265">
        <v>86859.14</v>
      </c>
      <c r="C62" s="265">
        <v>10522.35</v>
      </c>
      <c r="D62" s="265">
        <v>76185.2</v>
      </c>
      <c r="E62" s="265">
        <v>81460.800000000003</v>
      </c>
      <c r="F62" s="265">
        <v>46491.83</v>
      </c>
      <c r="G62" s="265">
        <v>14997.15</v>
      </c>
    </row>
    <row r="63" spans="1:9" s="3" customFormat="1" ht="15" customHeight="1" x14ac:dyDescent="0.2">
      <c r="A63" s="26" t="s">
        <v>57</v>
      </c>
      <c r="B63" s="265">
        <v>352922.13</v>
      </c>
      <c r="C63" s="265">
        <v>327509.31</v>
      </c>
      <c r="D63" s="265">
        <v>280262.36</v>
      </c>
      <c r="E63" s="265">
        <v>286062.09999999998</v>
      </c>
      <c r="F63" s="265">
        <v>66117.509999999995</v>
      </c>
      <c r="G63" s="265">
        <v>50656.94</v>
      </c>
    </row>
    <row r="64" spans="1:9" s="3" customFormat="1" ht="15" customHeight="1" x14ac:dyDescent="0.2">
      <c r="A64" s="26" t="s">
        <v>58</v>
      </c>
      <c r="B64" s="265">
        <v>166770.85999999999</v>
      </c>
      <c r="C64" s="265">
        <v>150329.97</v>
      </c>
      <c r="D64" s="265">
        <v>144030.6</v>
      </c>
      <c r="E64" s="265">
        <v>136822.1</v>
      </c>
      <c r="F64" s="265">
        <v>36595.230000000003</v>
      </c>
      <c r="G64" s="265">
        <v>36470.06</v>
      </c>
    </row>
    <row r="65" spans="1:7" s="6" customFormat="1" ht="15" customHeight="1" x14ac:dyDescent="0.2">
      <c r="A65" s="26" t="s">
        <v>59</v>
      </c>
      <c r="B65" s="265">
        <v>181230.5</v>
      </c>
      <c r="C65" s="265">
        <v>163491.07</v>
      </c>
      <c r="D65" s="265">
        <v>108687.88</v>
      </c>
      <c r="E65" s="265">
        <v>104268.5</v>
      </c>
      <c r="F65" s="265">
        <v>42964.6</v>
      </c>
      <c r="G65" s="265">
        <v>32861.449999999997</v>
      </c>
    </row>
    <row r="66" spans="1:7" s="6" customFormat="1" ht="12.75" customHeight="1" x14ac:dyDescent="0.2">
      <c r="A66" s="26" t="s">
        <v>60</v>
      </c>
      <c r="B66" s="265">
        <v>718361.35</v>
      </c>
      <c r="C66" s="265">
        <v>597902.23</v>
      </c>
      <c r="D66" s="265">
        <v>307084.96000000002</v>
      </c>
      <c r="E66" s="265">
        <v>364274.4</v>
      </c>
      <c r="F66" s="265">
        <v>194745.55</v>
      </c>
      <c r="G66" s="265">
        <v>213434.91</v>
      </c>
    </row>
    <row r="67" spans="1:7" s="6" customFormat="1" x14ac:dyDescent="0.2">
      <c r="A67" s="26" t="s">
        <v>61</v>
      </c>
      <c r="B67" s="265">
        <v>226911.28</v>
      </c>
      <c r="C67" s="265">
        <v>214129.16</v>
      </c>
      <c r="D67" s="265">
        <v>89393.64</v>
      </c>
      <c r="E67" s="265">
        <v>99005.1</v>
      </c>
      <c r="F67" s="265">
        <v>63555.46</v>
      </c>
      <c r="G67" s="265">
        <v>59670.59</v>
      </c>
    </row>
    <row r="68" spans="1:7" x14ac:dyDescent="0.2">
      <c r="A68" s="26" t="s">
        <v>62</v>
      </c>
      <c r="B68" s="265">
        <v>678076.57</v>
      </c>
      <c r="C68" s="265">
        <v>634754.94999999995</v>
      </c>
      <c r="D68" s="265">
        <v>190530.62</v>
      </c>
      <c r="E68" s="265">
        <v>228384.7</v>
      </c>
      <c r="F68" s="265">
        <v>45134.59</v>
      </c>
      <c r="G68" s="265">
        <v>44150.28</v>
      </c>
    </row>
    <row r="69" spans="1:7" x14ac:dyDescent="0.2">
      <c r="A69" s="26" t="s">
        <v>63</v>
      </c>
      <c r="B69" s="265">
        <v>1438887.38</v>
      </c>
      <c r="C69" s="265">
        <v>1380511.65</v>
      </c>
      <c r="D69" s="265">
        <v>398912.92</v>
      </c>
      <c r="E69" s="265">
        <v>507348.3</v>
      </c>
      <c r="F69" s="265">
        <v>182271.97</v>
      </c>
      <c r="G69" s="265">
        <v>179135.35</v>
      </c>
    </row>
    <row r="70" spans="1:7" x14ac:dyDescent="0.2">
      <c r="A70" s="26" t="s">
        <v>64</v>
      </c>
      <c r="B70" s="265">
        <v>382814.16</v>
      </c>
      <c r="C70" s="265">
        <v>312384.01</v>
      </c>
      <c r="D70" s="265">
        <v>185774.68</v>
      </c>
      <c r="E70" s="265">
        <v>231975.1</v>
      </c>
      <c r="F70" s="265">
        <v>85559.34</v>
      </c>
      <c r="G70" s="265">
        <v>85101.19</v>
      </c>
    </row>
    <row r="71" spans="1:7" x14ac:dyDescent="0.2">
      <c r="A71" s="26" t="s">
        <v>65</v>
      </c>
      <c r="B71" s="265">
        <v>220932.4</v>
      </c>
      <c r="C71" s="265">
        <v>135796.66</v>
      </c>
      <c r="D71" s="265">
        <v>296964.5</v>
      </c>
      <c r="E71" s="265">
        <v>284992.59999999998</v>
      </c>
      <c r="F71" s="265">
        <v>107494.86</v>
      </c>
      <c r="G71" s="265">
        <v>52326.53</v>
      </c>
    </row>
    <row r="72" spans="1:7" x14ac:dyDescent="0.2">
      <c r="A72" s="26" t="s">
        <v>66</v>
      </c>
      <c r="B72" s="265">
        <v>140058.57</v>
      </c>
      <c r="C72" s="265">
        <v>127839.51</v>
      </c>
      <c r="D72" s="265">
        <v>115044.16</v>
      </c>
      <c r="E72" s="265">
        <v>123791.3</v>
      </c>
      <c r="F72" s="265">
        <v>39739.370000000003</v>
      </c>
      <c r="G72" s="265">
        <v>44578.66</v>
      </c>
    </row>
    <row r="73" spans="1:7" x14ac:dyDescent="0.2">
      <c r="A73" s="26" t="s">
        <v>67</v>
      </c>
      <c r="B73" s="265">
        <v>174897.24</v>
      </c>
      <c r="C73" s="265">
        <v>155246.53</v>
      </c>
      <c r="D73" s="265">
        <v>203536.2</v>
      </c>
      <c r="E73" s="265">
        <v>201740.1</v>
      </c>
      <c r="F73" s="265">
        <v>52627.78</v>
      </c>
      <c r="G73" s="265">
        <v>58347.74</v>
      </c>
    </row>
    <row r="74" spans="1:7" x14ac:dyDescent="0.2">
      <c r="A74" s="40" t="s">
        <v>68</v>
      </c>
      <c r="B74" s="264">
        <v>4986992.5599999996</v>
      </c>
      <c r="C74" s="264">
        <v>4619129.58</v>
      </c>
      <c r="D74" s="264">
        <v>4434043.6100000003</v>
      </c>
      <c r="E74" s="264">
        <v>4499334.53</v>
      </c>
      <c r="F74" s="264">
        <v>1962621.84</v>
      </c>
      <c r="G74" s="264">
        <v>1488149.72</v>
      </c>
    </row>
    <row r="75" spans="1:7" x14ac:dyDescent="0.2">
      <c r="A75" s="23" t="s">
        <v>69</v>
      </c>
      <c r="B75" s="265">
        <v>436051.01</v>
      </c>
      <c r="C75" s="265">
        <v>408845.59</v>
      </c>
      <c r="D75" s="265">
        <v>422468.28</v>
      </c>
      <c r="E75" s="265">
        <v>397716.53</v>
      </c>
      <c r="F75" s="265">
        <v>145986.09</v>
      </c>
      <c r="G75" s="265">
        <v>180662.9</v>
      </c>
    </row>
    <row r="76" spans="1:7" x14ac:dyDescent="0.2">
      <c r="A76" s="26" t="s">
        <v>70</v>
      </c>
      <c r="B76" s="265">
        <v>277645.09999999998</v>
      </c>
      <c r="C76" s="265">
        <v>259590.71</v>
      </c>
      <c r="D76" s="265">
        <v>294800.65999999997</v>
      </c>
      <c r="E76" s="265">
        <v>275219.09999999998</v>
      </c>
      <c r="F76" s="265">
        <v>152666.01999999999</v>
      </c>
      <c r="G76" s="265">
        <v>108453.09</v>
      </c>
    </row>
    <row r="77" spans="1:7" x14ac:dyDescent="0.2">
      <c r="A77" s="26" t="s">
        <v>71</v>
      </c>
      <c r="B77" s="265">
        <v>706438.79</v>
      </c>
      <c r="C77" s="265">
        <v>637937.01</v>
      </c>
      <c r="D77" s="265">
        <v>464729.72</v>
      </c>
      <c r="E77" s="265">
        <v>552853.69999999995</v>
      </c>
      <c r="F77" s="265">
        <v>80385.789999999994</v>
      </c>
      <c r="G77" s="265">
        <v>85841.25</v>
      </c>
    </row>
    <row r="78" spans="1:7" x14ac:dyDescent="0.2">
      <c r="A78" s="26" t="s">
        <v>72</v>
      </c>
      <c r="B78" s="265">
        <v>263863.77</v>
      </c>
      <c r="C78" s="265">
        <v>245613.29</v>
      </c>
      <c r="D78" s="265">
        <v>186360.72</v>
      </c>
      <c r="E78" s="265">
        <v>189248.4</v>
      </c>
      <c r="F78" s="265">
        <v>127461.18</v>
      </c>
      <c r="G78" s="265">
        <v>55289.34</v>
      </c>
    </row>
    <row r="79" spans="1:7" x14ac:dyDescent="0.2">
      <c r="A79" s="26" t="s">
        <v>73</v>
      </c>
      <c r="B79" s="265">
        <v>102031.75</v>
      </c>
      <c r="C79" s="265">
        <v>98062.99</v>
      </c>
      <c r="D79" s="265">
        <v>52969</v>
      </c>
      <c r="E79" s="265">
        <v>45886.6</v>
      </c>
      <c r="F79" s="265">
        <v>32594.33</v>
      </c>
      <c r="G79" s="265">
        <v>21070.94</v>
      </c>
    </row>
    <row r="80" spans="1:7" x14ac:dyDescent="0.2">
      <c r="A80" s="26" t="s">
        <v>74</v>
      </c>
      <c r="B80" s="265">
        <v>413289.47</v>
      </c>
      <c r="C80" s="265">
        <v>383572.57</v>
      </c>
      <c r="D80" s="265">
        <v>521755.92</v>
      </c>
      <c r="E80" s="265">
        <v>536952.9</v>
      </c>
      <c r="F80" s="265">
        <v>283938.02</v>
      </c>
      <c r="G80" s="265">
        <v>136070.07999999999</v>
      </c>
    </row>
    <row r="81" spans="1:7" x14ac:dyDescent="0.2">
      <c r="A81" s="26" t="s">
        <v>75</v>
      </c>
      <c r="B81" s="265">
        <v>753965.63</v>
      </c>
      <c r="C81" s="265">
        <v>711365.57</v>
      </c>
      <c r="D81" s="265">
        <v>893346.65</v>
      </c>
      <c r="E81" s="265">
        <v>881124.7</v>
      </c>
      <c r="F81" s="265">
        <v>423180.73</v>
      </c>
      <c r="G81" s="265">
        <v>264566.53000000003</v>
      </c>
    </row>
    <row r="82" spans="1:7" x14ac:dyDescent="0.2">
      <c r="A82" s="26" t="s">
        <v>76</v>
      </c>
      <c r="B82" s="265">
        <v>474140.98</v>
      </c>
      <c r="C82" s="265">
        <v>453344.84</v>
      </c>
      <c r="D82" s="265">
        <v>383315.24</v>
      </c>
      <c r="E82" s="265">
        <v>386482.4</v>
      </c>
      <c r="F82" s="265">
        <v>55064.45</v>
      </c>
      <c r="G82" s="265">
        <v>126935.95</v>
      </c>
    </row>
    <row r="83" spans="1:7" x14ac:dyDescent="0.2">
      <c r="A83" s="26" t="s">
        <v>77</v>
      </c>
      <c r="B83" s="265">
        <v>277919.40999999997</v>
      </c>
      <c r="C83" s="265">
        <v>253850.71</v>
      </c>
      <c r="D83" s="265">
        <v>176352.96</v>
      </c>
      <c r="E83" s="265">
        <v>175646.3</v>
      </c>
      <c r="F83" s="265">
        <v>137654.9</v>
      </c>
      <c r="G83" s="265">
        <v>76463.42</v>
      </c>
    </row>
    <row r="84" spans="1:7" x14ac:dyDescent="0.2">
      <c r="A84" s="26" t="s">
        <v>78</v>
      </c>
      <c r="B84" s="265">
        <v>176367.57</v>
      </c>
      <c r="C84" s="265">
        <v>148542.43</v>
      </c>
      <c r="D84" s="265">
        <v>326198.88</v>
      </c>
      <c r="E84" s="265">
        <v>313796.2</v>
      </c>
      <c r="F84" s="265">
        <v>111551.99</v>
      </c>
      <c r="G84" s="265">
        <v>105968.69</v>
      </c>
    </row>
    <row r="85" spans="1:7" x14ac:dyDescent="0.2">
      <c r="A85" s="26" t="s">
        <v>79</v>
      </c>
      <c r="B85" s="265">
        <v>154186.20000000001</v>
      </c>
      <c r="C85" s="265">
        <v>146403.6</v>
      </c>
      <c r="D85" s="265">
        <v>104427.82</v>
      </c>
      <c r="E85" s="265">
        <v>94137.4</v>
      </c>
      <c r="F85" s="265">
        <v>98483.79</v>
      </c>
      <c r="G85" s="265">
        <v>38367.9</v>
      </c>
    </row>
    <row r="86" spans="1:7" x14ac:dyDescent="0.2">
      <c r="A86" s="26" t="s">
        <v>80</v>
      </c>
      <c r="B86" s="265">
        <v>248599.91</v>
      </c>
      <c r="C86" s="265">
        <v>241344.39</v>
      </c>
      <c r="D86" s="265">
        <v>165375.98000000001</v>
      </c>
      <c r="E86" s="265">
        <v>154512.70000000001</v>
      </c>
      <c r="F86" s="265">
        <v>71272.22</v>
      </c>
      <c r="G86" s="265">
        <v>61802.62</v>
      </c>
    </row>
    <row r="87" spans="1:7" x14ac:dyDescent="0.2">
      <c r="A87" s="35" t="s">
        <v>81</v>
      </c>
      <c r="B87" s="265">
        <v>702492.97</v>
      </c>
      <c r="C87" s="265">
        <v>630655.88</v>
      </c>
      <c r="D87" s="265">
        <v>441941.78</v>
      </c>
      <c r="E87" s="265">
        <v>495757.6</v>
      </c>
      <c r="F87" s="265">
        <v>242382.33</v>
      </c>
      <c r="G87" s="265">
        <v>226657.01</v>
      </c>
    </row>
    <row r="88" spans="1:7" x14ac:dyDescent="0.2">
      <c r="A88" s="40" t="s">
        <v>82</v>
      </c>
      <c r="B88" s="264">
        <v>5487954.5999999996</v>
      </c>
      <c r="C88" s="264">
        <v>4700601.33</v>
      </c>
      <c r="D88" s="264">
        <v>3728517.32</v>
      </c>
      <c r="E88" s="264">
        <v>4225519.5999999996</v>
      </c>
      <c r="F88" s="264">
        <v>1797994.59</v>
      </c>
      <c r="G88" s="264">
        <v>1373527.88</v>
      </c>
    </row>
    <row r="89" spans="1:7" x14ac:dyDescent="0.2">
      <c r="A89" s="26" t="s">
        <v>83</v>
      </c>
      <c r="B89" s="265">
        <v>248677.82</v>
      </c>
      <c r="C89" s="265">
        <v>231624.26</v>
      </c>
      <c r="D89" s="265">
        <v>178967.6</v>
      </c>
      <c r="E89" s="265">
        <v>207108.9</v>
      </c>
      <c r="F89" s="265">
        <v>161487.46</v>
      </c>
      <c r="G89" s="265">
        <v>103373.2</v>
      </c>
    </row>
    <row r="90" spans="1:7" x14ac:dyDescent="0.2">
      <c r="A90" s="26" t="s">
        <v>84</v>
      </c>
      <c r="B90" s="265">
        <v>181762.54</v>
      </c>
      <c r="C90" s="265">
        <v>136159.35999999999</v>
      </c>
      <c r="D90" s="265">
        <v>295048.59999999998</v>
      </c>
      <c r="E90" s="265">
        <v>279298.59999999998</v>
      </c>
      <c r="F90" s="265">
        <v>142357.32999999999</v>
      </c>
      <c r="G90" s="265">
        <v>57035.17</v>
      </c>
    </row>
    <row r="91" spans="1:7" x14ac:dyDescent="0.2">
      <c r="A91" s="26" t="s">
        <v>85</v>
      </c>
      <c r="B91" s="265">
        <v>264735.63</v>
      </c>
      <c r="C91" s="265">
        <v>194143.65</v>
      </c>
      <c r="D91" s="265">
        <v>343033.61</v>
      </c>
      <c r="E91" s="265">
        <v>379107.1</v>
      </c>
      <c r="F91" s="265">
        <v>187832.71</v>
      </c>
      <c r="G91" s="265">
        <v>74888.509999999995</v>
      </c>
    </row>
    <row r="92" spans="1:7" x14ac:dyDescent="0.2">
      <c r="A92" s="26" t="s">
        <v>86</v>
      </c>
      <c r="B92" s="265">
        <v>86922.62</v>
      </c>
      <c r="C92" s="265">
        <v>63690.06</v>
      </c>
      <c r="D92" s="265">
        <v>120228.36</v>
      </c>
      <c r="E92" s="265">
        <v>150308.79999999999</v>
      </c>
      <c r="F92" s="265">
        <v>76518.539999999994</v>
      </c>
      <c r="G92" s="265">
        <v>27845.439999999999</v>
      </c>
    </row>
    <row r="93" spans="1:7" x14ac:dyDescent="0.2">
      <c r="A93" s="26" t="s">
        <v>87</v>
      </c>
      <c r="B93" s="265">
        <v>191453.89</v>
      </c>
      <c r="C93" s="265">
        <v>127751.03999999999</v>
      </c>
      <c r="D93" s="265">
        <v>235678.24</v>
      </c>
      <c r="E93" s="265">
        <v>251493.3</v>
      </c>
      <c r="F93" s="265">
        <v>150294.54</v>
      </c>
      <c r="G93" s="265">
        <v>58318.79</v>
      </c>
    </row>
    <row r="94" spans="1:7" x14ac:dyDescent="0.2">
      <c r="A94" s="26" t="s">
        <v>88</v>
      </c>
      <c r="B94" s="265">
        <v>891696.57</v>
      </c>
      <c r="C94" s="265">
        <v>809907.76</v>
      </c>
      <c r="D94" s="265">
        <v>631996.9</v>
      </c>
      <c r="E94" s="265">
        <v>732185.9</v>
      </c>
      <c r="F94" s="265">
        <v>307772.94</v>
      </c>
      <c r="G94" s="265">
        <v>249504.99</v>
      </c>
    </row>
    <row r="95" spans="1:7" x14ac:dyDescent="0.2">
      <c r="A95" s="26" t="s">
        <v>89</v>
      </c>
      <c r="B95" s="265">
        <v>795721.89</v>
      </c>
      <c r="C95" s="265">
        <v>747845.18</v>
      </c>
      <c r="D95" s="265">
        <v>481657.26</v>
      </c>
      <c r="E95" s="265">
        <v>580402.9</v>
      </c>
      <c r="F95" s="265">
        <v>171387.84</v>
      </c>
      <c r="G95" s="265">
        <v>206146.67</v>
      </c>
    </row>
    <row r="96" spans="1:7" x14ac:dyDescent="0.2">
      <c r="A96" s="26" t="s">
        <v>90</v>
      </c>
      <c r="B96" s="265">
        <v>889393.04</v>
      </c>
      <c r="C96" s="265">
        <v>636012.11</v>
      </c>
      <c r="D96" s="265">
        <v>288106.28000000003</v>
      </c>
      <c r="E96" s="265">
        <v>325981.09999999998</v>
      </c>
      <c r="F96" s="265">
        <v>156077.46</v>
      </c>
      <c r="G96" s="265">
        <v>185122.22</v>
      </c>
    </row>
    <row r="97" spans="1:9" x14ac:dyDescent="0.2">
      <c r="A97" s="26" t="s">
        <v>91</v>
      </c>
      <c r="B97" s="265">
        <v>223206.42</v>
      </c>
      <c r="C97" s="265">
        <v>202822.79</v>
      </c>
      <c r="D97" s="265">
        <v>100889.04</v>
      </c>
      <c r="E97" s="265">
        <v>106987.8</v>
      </c>
      <c r="F97" s="265">
        <v>40397.160000000003</v>
      </c>
      <c r="G97" s="265">
        <v>59667.519999999997</v>
      </c>
    </row>
    <row r="98" spans="1:9" x14ac:dyDescent="0.2">
      <c r="A98" s="26" t="s">
        <v>92</v>
      </c>
      <c r="B98" s="265">
        <v>608671.96</v>
      </c>
      <c r="C98" s="265">
        <v>573897.75</v>
      </c>
      <c r="D98" s="265">
        <v>542365.43000000005</v>
      </c>
      <c r="E98" s="265">
        <v>599152.19999999995</v>
      </c>
      <c r="F98" s="265">
        <v>218746.7</v>
      </c>
      <c r="G98" s="265">
        <v>111735.67</v>
      </c>
    </row>
    <row r="99" spans="1:9" x14ac:dyDescent="0.2">
      <c r="A99" s="35" t="s">
        <v>93</v>
      </c>
      <c r="B99" s="265">
        <v>1105712.22</v>
      </c>
      <c r="C99" s="265">
        <v>976747.37</v>
      </c>
      <c r="D99" s="265">
        <v>510546</v>
      </c>
      <c r="E99" s="265">
        <v>613493</v>
      </c>
      <c r="F99" s="265">
        <v>185121.91</v>
      </c>
      <c r="G99" s="265">
        <v>239889.7</v>
      </c>
    </row>
    <row r="100" spans="1:9" x14ac:dyDescent="0.2">
      <c r="A100" s="28" t="s">
        <v>94</v>
      </c>
      <c r="B100" s="51"/>
      <c r="C100" s="51"/>
      <c r="D100" s="51"/>
      <c r="E100" s="51"/>
      <c r="F100" s="51"/>
      <c r="G100" s="51"/>
    </row>
    <row r="101" spans="1:9" x14ac:dyDescent="0.2">
      <c r="A101" s="28" t="s">
        <v>95</v>
      </c>
      <c r="B101" s="51"/>
      <c r="C101" s="51"/>
      <c r="D101" s="51"/>
      <c r="E101" s="51"/>
      <c r="F101" s="51"/>
      <c r="G101" s="51"/>
    </row>
    <row r="102" spans="1:9" x14ac:dyDescent="0.2">
      <c r="A102" s="28" t="s">
        <v>96</v>
      </c>
      <c r="B102" s="51"/>
      <c r="C102" s="51"/>
      <c r="D102" s="51"/>
      <c r="E102" s="51"/>
      <c r="F102" s="51"/>
      <c r="G102" s="51"/>
    </row>
    <row r="103" spans="1:9" x14ac:dyDescent="0.2">
      <c r="A103" s="28" t="s">
        <v>97</v>
      </c>
      <c r="B103" s="51"/>
      <c r="C103" s="51"/>
      <c r="D103" s="51"/>
      <c r="E103" s="51"/>
      <c r="F103" s="51"/>
      <c r="G103" s="51"/>
    </row>
    <row r="104" spans="1:9" x14ac:dyDescent="0.2">
      <c r="A104" s="6"/>
      <c r="B104" s="51"/>
      <c r="C104" s="51"/>
      <c r="D104" s="51"/>
      <c r="E104" s="51"/>
      <c r="F104" s="51"/>
      <c r="G104" s="51"/>
    </row>
    <row r="105" spans="1:9" x14ac:dyDescent="0.2">
      <c r="B105" s="51"/>
      <c r="C105" s="51"/>
      <c r="D105" s="51"/>
      <c r="E105" s="51"/>
      <c r="F105" s="51"/>
      <c r="G105" s="51"/>
    </row>
    <row r="106" spans="1:9" x14ac:dyDescent="0.2">
      <c r="B106" s="51"/>
      <c r="C106" s="51"/>
      <c r="D106" s="51"/>
      <c r="E106" s="51"/>
      <c r="F106" s="51"/>
      <c r="G106" s="51"/>
    </row>
    <row r="107" spans="1:9" x14ac:dyDescent="0.2">
      <c r="B107" s="51"/>
      <c r="C107" s="51"/>
      <c r="D107" s="51"/>
      <c r="E107" s="51"/>
      <c r="F107" s="51"/>
      <c r="G107" s="5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3" sqref="A3"/>
    </sheetView>
  </sheetViews>
  <sheetFormatPr defaultRowHeight="12.75" x14ac:dyDescent="0.2"/>
  <cols>
    <col min="1" max="1" width="4.5703125" style="51" customWidth="1"/>
    <col min="2" max="2" width="21.42578125" style="51" customWidth="1"/>
    <col min="3" max="3" width="13.7109375" style="51" customWidth="1"/>
    <col min="4" max="4" width="9.7109375" style="51" customWidth="1"/>
    <col min="5" max="7" width="9.140625" style="51"/>
    <col min="8" max="8" width="9.140625" style="54"/>
    <col min="9" max="16384" width="9.140625" style="51"/>
  </cols>
  <sheetData>
    <row r="1" spans="1:8" ht="14.25" x14ac:dyDescent="0.2">
      <c r="A1" s="53" t="s">
        <v>99</v>
      </c>
      <c r="B1" s="9"/>
    </row>
    <row r="2" spans="1:8" ht="14.25" customHeight="1" x14ac:dyDescent="0.2">
      <c r="A2" s="53" t="s">
        <v>100</v>
      </c>
      <c r="B2" s="9"/>
    </row>
    <row r="3" spans="1:8" ht="14.25" customHeight="1" x14ac:dyDescent="0.2">
      <c r="A3" s="54"/>
      <c r="B3" s="9"/>
    </row>
    <row r="4" spans="1:8" ht="14.25" customHeight="1" x14ac:dyDescent="0.2">
      <c r="A4" s="217" t="s">
        <v>367</v>
      </c>
      <c r="B4" s="9"/>
      <c r="D4" s="1" t="s">
        <v>101</v>
      </c>
      <c r="E4" s="54" t="s">
        <v>234</v>
      </c>
    </row>
    <row r="5" spans="1:8" ht="12.75" customHeight="1" x14ac:dyDescent="0.2">
      <c r="A5" s="287" t="s">
        <v>102</v>
      </c>
      <c r="B5" s="290" t="s">
        <v>103</v>
      </c>
      <c r="C5" s="293" t="s">
        <v>104</v>
      </c>
      <c r="D5" s="293" t="s">
        <v>358</v>
      </c>
      <c r="E5" s="293" t="s">
        <v>105</v>
      </c>
    </row>
    <row r="6" spans="1:8" ht="24.75" customHeight="1" x14ac:dyDescent="0.2">
      <c r="A6" s="288"/>
      <c r="B6" s="291"/>
      <c r="C6" s="297"/>
      <c r="D6" s="296"/>
      <c r="E6" s="297"/>
    </row>
    <row r="7" spans="1:8" s="54" customFormat="1" ht="15.75" customHeight="1" x14ac:dyDescent="0.2">
      <c r="A7" s="289"/>
      <c r="B7" s="292"/>
      <c r="C7" s="298"/>
      <c r="D7" s="286"/>
      <c r="E7" s="298"/>
    </row>
    <row r="8" spans="1:8" s="54" customFormat="1" x14ac:dyDescent="0.2">
      <c r="A8" s="63"/>
      <c r="B8" s="66" t="s">
        <v>6</v>
      </c>
      <c r="C8" s="55">
        <v>351831</v>
      </c>
      <c r="D8" s="55">
        <v>5404322</v>
      </c>
      <c r="E8" s="70">
        <f>C8/D8*100</f>
        <v>6.5101783350436921</v>
      </c>
      <c r="F8" s="129"/>
    </row>
    <row r="9" spans="1:8" x14ac:dyDescent="0.2">
      <c r="A9" s="56">
        <v>1</v>
      </c>
      <c r="B9" s="274" t="s">
        <v>62</v>
      </c>
      <c r="C9" s="202">
        <v>9512</v>
      </c>
      <c r="D9" s="202">
        <v>19897</v>
      </c>
      <c r="E9" s="198">
        <v>23.53</v>
      </c>
      <c r="F9" s="71"/>
      <c r="G9" s="54"/>
      <c r="H9" s="51"/>
    </row>
    <row r="10" spans="1:8" x14ac:dyDescent="0.2">
      <c r="A10" s="56">
        <v>2</v>
      </c>
      <c r="B10" s="275" t="s">
        <v>63</v>
      </c>
      <c r="C10" s="201">
        <v>18298</v>
      </c>
      <c r="D10" s="201">
        <v>41329</v>
      </c>
      <c r="E10" s="199">
        <v>21.56</v>
      </c>
      <c r="F10" s="45"/>
      <c r="G10" s="54"/>
      <c r="H10" s="51"/>
    </row>
    <row r="11" spans="1:8" x14ac:dyDescent="0.2">
      <c r="A11" s="56">
        <v>3</v>
      </c>
      <c r="B11" s="275" t="s">
        <v>90</v>
      </c>
      <c r="C11" s="201">
        <v>11895</v>
      </c>
      <c r="D11" s="201">
        <v>30852</v>
      </c>
      <c r="E11" s="199">
        <v>18.79</v>
      </c>
      <c r="F11" s="45"/>
      <c r="G11" s="54"/>
      <c r="H11" s="51"/>
    </row>
    <row r="12" spans="1:8" x14ac:dyDescent="0.2">
      <c r="A12" s="56">
        <v>4</v>
      </c>
      <c r="B12" s="275" t="s">
        <v>71</v>
      </c>
      <c r="C12" s="201">
        <v>12406</v>
      </c>
      <c r="D12" s="201">
        <v>35288</v>
      </c>
      <c r="E12" s="199">
        <v>17.510000000000002</v>
      </c>
      <c r="F12" s="45"/>
      <c r="G12" s="54"/>
      <c r="H12" s="51"/>
    </row>
    <row r="13" spans="1:8" x14ac:dyDescent="0.2">
      <c r="A13" s="56">
        <v>5</v>
      </c>
      <c r="B13" s="275" t="s">
        <v>76</v>
      </c>
      <c r="C13" s="201">
        <v>9320</v>
      </c>
      <c r="D13" s="201">
        <v>29061</v>
      </c>
      <c r="E13" s="199">
        <v>16.05</v>
      </c>
      <c r="F13" s="45"/>
      <c r="G13" s="54"/>
      <c r="H13" s="51"/>
    </row>
    <row r="14" spans="1:8" x14ac:dyDescent="0.2">
      <c r="A14" s="56">
        <v>6</v>
      </c>
      <c r="B14" s="275" t="s">
        <v>93</v>
      </c>
      <c r="C14" s="201">
        <v>16235</v>
      </c>
      <c r="D14" s="201">
        <v>51614</v>
      </c>
      <c r="E14" s="199">
        <v>15.31</v>
      </c>
      <c r="F14" s="45"/>
      <c r="G14" s="54"/>
      <c r="H14" s="51"/>
    </row>
    <row r="15" spans="1:8" x14ac:dyDescent="0.2">
      <c r="A15" s="56">
        <v>7</v>
      </c>
      <c r="B15" s="275" t="s">
        <v>83</v>
      </c>
      <c r="C15" s="201">
        <v>4670</v>
      </c>
      <c r="D15" s="201">
        <v>15493</v>
      </c>
      <c r="E15" s="199">
        <v>14.91</v>
      </c>
      <c r="F15" s="45"/>
      <c r="G15" s="54"/>
      <c r="H15" s="51"/>
    </row>
    <row r="16" spans="1:8" x14ac:dyDescent="0.2">
      <c r="A16" s="56">
        <v>8</v>
      </c>
      <c r="B16" s="275" t="s">
        <v>81</v>
      </c>
      <c r="C16" s="201">
        <v>11721</v>
      </c>
      <c r="D16" s="201">
        <v>39544</v>
      </c>
      <c r="E16" s="199">
        <v>14.67</v>
      </c>
      <c r="F16" s="45"/>
      <c r="G16" s="54"/>
      <c r="H16" s="51"/>
    </row>
    <row r="17" spans="1:8" x14ac:dyDescent="0.2">
      <c r="A17" s="56">
        <v>9</v>
      </c>
      <c r="B17" s="275" t="s">
        <v>61</v>
      </c>
      <c r="C17" s="201">
        <v>3099</v>
      </c>
      <c r="D17" s="201">
        <v>10984</v>
      </c>
      <c r="E17" s="199">
        <v>13.79</v>
      </c>
      <c r="F17" s="45"/>
      <c r="G17" s="54"/>
      <c r="H17" s="51"/>
    </row>
    <row r="18" spans="1:8" x14ac:dyDescent="0.2">
      <c r="A18" s="56">
        <v>10</v>
      </c>
      <c r="B18" s="275" t="s">
        <v>60</v>
      </c>
      <c r="C18" s="201">
        <v>10271</v>
      </c>
      <c r="D18" s="201">
        <v>35866</v>
      </c>
      <c r="E18" s="199">
        <v>13.72</v>
      </c>
      <c r="F18" s="45"/>
      <c r="G18" s="54"/>
      <c r="H18" s="51"/>
    </row>
    <row r="19" spans="1:8" x14ac:dyDescent="0.2">
      <c r="A19" s="56">
        <v>11</v>
      </c>
      <c r="B19" s="275" t="s">
        <v>72</v>
      </c>
      <c r="C19" s="201">
        <v>4532</v>
      </c>
      <c r="D19" s="201">
        <v>16609</v>
      </c>
      <c r="E19" s="199">
        <v>13.61</v>
      </c>
      <c r="F19" s="45"/>
      <c r="G19" s="54"/>
      <c r="H19" s="51"/>
    </row>
    <row r="20" spans="1:8" x14ac:dyDescent="0.2">
      <c r="A20" s="56">
        <v>12</v>
      </c>
      <c r="B20" s="275" t="s">
        <v>91</v>
      </c>
      <c r="C20" s="201">
        <v>3091</v>
      </c>
      <c r="D20" s="201">
        <v>11298</v>
      </c>
      <c r="E20" s="199">
        <v>13.51</v>
      </c>
      <c r="F20" s="45"/>
      <c r="G20" s="54"/>
      <c r="H20" s="51"/>
    </row>
    <row r="21" spans="1:8" x14ac:dyDescent="0.2">
      <c r="A21" s="56">
        <v>13</v>
      </c>
      <c r="B21" s="275" t="s">
        <v>88</v>
      </c>
      <c r="C21" s="201">
        <v>15773</v>
      </c>
      <c r="D21" s="201">
        <v>59609</v>
      </c>
      <c r="E21" s="199">
        <v>13.15</v>
      </c>
      <c r="F21" s="45"/>
      <c r="G21" s="54"/>
      <c r="H21" s="51"/>
    </row>
    <row r="22" spans="1:8" x14ac:dyDescent="0.2">
      <c r="A22" s="56">
        <v>14</v>
      </c>
      <c r="B22" s="275" t="s">
        <v>73</v>
      </c>
      <c r="C22" s="201">
        <v>1547</v>
      </c>
      <c r="D22" s="201">
        <v>6117</v>
      </c>
      <c r="E22" s="199">
        <v>12.47</v>
      </c>
      <c r="F22" s="45"/>
      <c r="G22" s="54"/>
      <c r="H22" s="51"/>
    </row>
    <row r="23" spans="1:8" x14ac:dyDescent="0.2">
      <c r="A23" s="56">
        <v>15</v>
      </c>
      <c r="B23" s="275" t="s">
        <v>92</v>
      </c>
      <c r="C23" s="201">
        <v>12076</v>
      </c>
      <c r="D23" s="201">
        <v>48396</v>
      </c>
      <c r="E23" s="199">
        <v>12.34</v>
      </c>
      <c r="F23" s="45"/>
      <c r="G23" s="54"/>
      <c r="H23" s="51"/>
    </row>
    <row r="24" spans="1:8" x14ac:dyDescent="0.2">
      <c r="A24" s="56">
        <v>16</v>
      </c>
      <c r="B24" s="275" t="s">
        <v>64</v>
      </c>
      <c r="C24" s="201">
        <v>5583</v>
      </c>
      <c r="D24" s="201">
        <v>22132</v>
      </c>
      <c r="E24" s="199">
        <v>12.27</v>
      </c>
      <c r="F24" s="45"/>
      <c r="G24" s="54"/>
      <c r="H24" s="51"/>
    </row>
    <row r="25" spans="1:8" x14ac:dyDescent="0.2">
      <c r="A25" s="56">
        <v>17</v>
      </c>
      <c r="B25" s="275" t="s">
        <v>79</v>
      </c>
      <c r="C25" s="201">
        <v>2460</v>
      </c>
      <c r="D25" s="201">
        <v>10402</v>
      </c>
      <c r="E25" s="199">
        <v>11.77</v>
      </c>
      <c r="F25" s="45"/>
      <c r="G25" s="54"/>
      <c r="H25" s="51"/>
    </row>
    <row r="26" spans="1:8" x14ac:dyDescent="0.2">
      <c r="A26" s="56">
        <v>18</v>
      </c>
      <c r="B26" s="275" t="s">
        <v>59</v>
      </c>
      <c r="C26" s="201">
        <v>2662</v>
      </c>
      <c r="D26" s="201">
        <v>11161</v>
      </c>
      <c r="E26" s="199">
        <v>11.62</v>
      </c>
      <c r="F26" s="45"/>
      <c r="G26" s="54"/>
      <c r="H26" s="51"/>
    </row>
    <row r="27" spans="1:8" x14ac:dyDescent="0.2">
      <c r="A27" s="56">
        <v>19</v>
      </c>
      <c r="B27" s="275" t="s">
        <v>80</v>
      </c>
      <c r="C27" s="201">
        <v>3810</v>
      </c>
      <c r="D27" s="201">
        <v>16372</v>
      </c>
      <c r="E27" s="199">
        <v>11.48</v>
      </c>
      <c r="F27" s="45"/>
      <c r="G27" s="54"/>
      <c r="H27" s="51"/>
    </row>
    <row r="28" spans="1:8" x14ac:dyDescent="0.2">
      <c r="A28" s="56">
        <v>20</v>
      </c>
      <c r="B28" s="275" t="s">
        <v>89</v>
      </c>
      <c r="C28" s="201">
        <v>12104</v>
      </c>
      <c r="D28" s="201">
        <v>54046</v>
      </c>
      <c r="E28" s="199">
        <v>10.91</v>
      </c>
      <c r="F28" s="45"/>
      <c r="G28" s="54"/>
      <c r="H28" s="51"/>
    </row>
    <row r="29" spans="1:8" x14ac:dyDescent="0.2">
      <c r="A29" s="56">
        <v>21</v>
      </c>
      <c r="B29" s="275" t="s">
        <v>77</v>
      </c>
      <c r="C29" s="201">
        <v>4080</v>
      </c>
      <c r="D29" s="201">
        <v>18670</v>
      </c>
      <c r="E29" s="199">
        <v>10.71</v>
      </c>
      <c r="F29" s="45"/>
      <c r="G29" s="54"/>
      <c r="H29" s="51"/>
    </row>
    <row r="30" spans="1:8" ht="12" customHeight="1" x14ac:dyDescent="0.2">
      <c r="A30" s="56">
        <v>22</v>
      </c>
      <c r="B30" s="275" t="s">
        <v>69</v>
      </c>
      <c r="C30" s="201">
        <v>7595</v>
      </c>
      <c r="D30" s="201">
        <v>38640</v>
      </c>
      <c r="E30" s="199">
        <v>9.75</v>
      </c>
      <c r="F30" s="45"/>
      <c r="G30" s="54"/>
      <c r="H30" s="51"/>
    </row>
    <row r="31" spans="1:8" ht="12.75" customHeight="1" x14ac:dyDescent="0.2">
      <c r="A31" s="56">
        <v>23</v>
      </c>
      <c r="B31" s="275" t="s">
        <v>57</v>
      </c>
      <c r="C31" s="201">
        <v>5922</v>
      </c>
      <c r="D31" s="201">
        <v>31109</v>
      </c>
      <c r="E31" s="199">
        <v>9.24</v>
      </c>
      <c r="F31" s="45"/>
      <c r="G31" s="54"/>
      <c r="H31" s="51"/>
    </row>
    <row r="32" spans="1:8" x14ac:dyDescent="0.2">
      <c r="A32" s="56">
        <v>24</v>
      </c>
      <c r="B32" s="275" t="s">
        <v>36</v>
      </c>
      <c r="C32" s="201">
        <v>9764</v>
      </c>
      <c r="D32" s="201">
        <v>55516</v>
      </c>
      <c r="E32" s="199">
        <v>8.48</v>
      </c>
      <c r="F32" s="45"/>
      <c r="G32" s="54"/>
      <c r="H32" s="51"/>
    </row>
    <row r="33" spans="1:8" x14ac:dyDescent="0.2">
      <c r="A33" s="56">
        <v>25</v>
      </c>
      <c r="B33" s="275" t="s">
        <v>78</v>
      </c>
      <c r="C33" s="201">
        <v>4442</v>
      </c>
      <c r="D33" s="201">
        <v>26533</v>
      </c>
      <c r="E33" s="199">
        <v>8.3800000000000008</v>
      </c>
      <c r="F33" s="45"/>
      <c r="G33" s="54"/>
      <c r="H33" s="51"/>
    </row>
    <row r="34" spans="1:8" x14ac:dyDescent="0.2">
      <c r="A34" s="56">
        <v>26</v>
      </c>
      <c r="B34" s="275" t="s">
        <v>75</v>
      </c>
      <c r="C34" s="201">
        <v>13548</v>
      </c>
      <c r="D34" s="201">
        <v>83051</v>
      </c>
      <c r="E34" s="199">
        <v>7.98</v>
      </c>
      <c r="F34" s="45"/>
      <c r="G34" s="54"/>
      <c r="H34" s="51"/>
    </row>
    <row r="35" spans="1:8" x14ac:dyDescent="0.2">
      <c r="A35" s="56">
        <v>27</v>
      </c>
      <c r="B35" s="275" t="s">
        <v>56</v>
      </c>
      <c r="C35" s="201">
        <v>1295</v>
      </c>
      <c r="D35" s="201">
        <v>8047</v>
      </c>
      <c r="E35" s="199">
        <v>7.81</v>
      </c>
      <c r="F35" s="45"/>
      <c r="G35" s="54"/>
      <c r="H35" s="51"/>
    </row>
    <row r="36" spans="1:8" x14ac:dyDescent="0.2">
      <c r="A36" s="56">
        <v>28</v>
      </c>
      <c r="B36" s="275" t="s">
        <v>66</v>
      </c>
      <c r="C36" s="201">
        <v>2100</v>
      </c>
      <c r="D36" s="201">
        <v>13339</v>
      </c>
      <c r="E36" s="199">
        <v>7.77</v>
      </c>
      <c r="F36" s="45"/>
      <c r="G36" s="54"/>
      <c r="H36" s="51"/>
    </row>
    <row r="37" spans="1:8" x14ac:dyDescent="0.2">
      <c r="A37" s="56">
        <v>29</v>
      </c>
      <c r="B37" s="275" t="s">
        <v>74</v>
      </c>
      <c r="C37" s="201">
        <v>7637</v>
      </c>
      <c r="D37" s="201">
        <v>50631</v>
      </c>
      <c r="E37" s="199">
        <v>7.34</v>
      </c>
      <c r="F37" s="45"/>
      <c r="G37" s="54"/>
      <c r="H37" s="51"/>
    </row>
    <row r="38" spans="1:8" x14ac:dyDescent="0.2">
      <c r="A38" s="56">
        <v>30</v>
      </c>
      <c r="B38" s="275" t="s">
        <v>35</v>
      </c>
      <c r="C38" s="201">
        <v>7493</v>
      </c>
      <c r="D38" s="201">
        <v>50640</v>
      </c>
      <c r="E38" s="199">
        <v>7.21</v>
      </c>
      <c r="F38" s="45"/>
      <c r="G38" s="54"/>
      <c r="H38" s="51"/>
    </row>
    <row r="39" spans="1:8" x14ac:dyDescent="0.2">
      <c r="A39" s="56">
        <v>31</v>
      </c>
      <c r="B39" s="275" t="s">
        <v>58</v>
      </c>
      <c r="C39" s="201">
        <v>2257</v>
      </c>
      <c r="D39" s="201">
        <v>16100</v>
      </c>
      <c r="E39" s="199">
        <v>6.85</v>
      </c>
      <c r="F39" s="45"/>
      <c r="G39" s="54"/>
      <c r="H39" s="51"/>
    </row>
    <row r="40" spans="1:8" x14ac:dyDescent="0.2">
      <c r="A40" s="56">
        <v>32</v>
      </c>
      <c r="B40" s="275" t="s">
        <v>70</v>
      </c>
      <c r="C40" s="201">
        <v>4397</v>
      </c>
      <c r="D40" s="201">
        <v>31583</v>
      </c>
      <c r="E40" s="199">
        <v>6.83</v>
      </c>
      <c r="F40" s="45"/>
      <c r="G40" s="54"/>
      <c r="H40" s="51"/>
    </row>
    <row r="41" spans="1:8" x14ac:dyDescent="0.2">
      <c r="A41" s="56">
        <v>33</v>
      </c>
      <c r="B41" s="275" t="s">
        <v>38</v>
      </c>
      <c r="C41" s="201">
        <v>9803</v>
      </c>
      <c r="D41" s="201">
        <v>69764</v>
      </c>
      <c r="E41" s="199">
        <v>6.8</v>
      </c>
      <c r="F41" s="45"/>
      <c r="G41" s="54"/>
      <c r="H41" s="51"/>
    </row>
    <row r="42" spans="1:8" x14ac:dyDescent="0.2">
      <c r="A42" s="56">
        <v>34</v>
      </c>
      <c r="B42" s="275" t="s">
        <v>39</v>
      </c>
      <c r="C42" s="201">
        <v>3409</v>
      </c>
      <c r="D42" s="201">
        <v>25993</v>
      </c>
      <c r="E42" s="199">
        <v>6.4</v>
      </c>
      <c r="F42" s="45"/>
      <c r="G42" s="54"/>
      <c r="H42" s="51"/>
    </row>
    <row r="43" spans="1:8" x14ac:dyDescent="0.2">
      <c r="A43" s="56">
        <v>35</v>
      </c>
      <c r="B43" s="275" t="s">
        <v>85</v>
      </c>
      <c r="C43" s="201">
        <v>4769</v>
      </c>
      <c r="D43" s="201">
        <v>39993</v>
      </c>
      <c r="E43" s="199">
        <v>5.76</v>
      </c>
      <c r="F43" s="45"/>
      <c r="G43" s="54"/>
      <c r="H43" s="51"/>
    </row>
    <row r="44" spans="1:8" x14ac:dyDescent="0.2">
      <c r="A44" s="56">
        <v>36</v>
      </c>
      <c r="B44" s="275" t="s">
        <v>67</v>
      </c>
      <c r="C44" s="201">
        <v>2667</v>
      </c>
      <c r="D44" s="201">
        <v>23398</v>
      </c>
      <c r="E44" s="199">
        <v>5.53</v>
      </c>
      <c r="F44" s="45"/>
      <c r="G44" s="54"/>
      <c r="H44" s="51"/>
    </row>
    <row r="45" spans="1:8" x14ac:dyDescent="0.2">
      <c r="A45" s="56">
        <v>37</v>
      </c>
      <c r="B45" s="275" t="s">
        <v>87</v>
      </c>
      <c r="C45" s="201">
        <v>3179</v>
      </c>
      <c r="D45" s="201">
        <v>28340</v>
      </c>
      <c r="E45" s="199">
        <v>5.35</v>
      </c>
      <c r="F45" s="45"/>
      <c r="G45" s="54"/>
      <c r="H45" s="51"/>
    </row>
    <row r="46" spans="1:8" x14ac:dyDescent="0.2">
      <c r="A46" s="56">
        <v>38</v>
      </c>
      <c r="B46" s="275" t="s">
        <v>65</v>
      </c>
      <c r="C46" s="201">
        <v>3452</v>
      </c>
      <c r="D46" s="201">
        <v>33222</v>
      </c>
      <c r="E46" s="199">
        <v>5</v>
      </c>
      <c r="F46" s="45"/>
      <c r="G46" s="54"/>
      <c r="H46" s="51"/>
    </row>
    <row r="47" spans="1:8" x14ac:dyDescent="0.2">
      <c r="A47" s="56">
        <v>39</v>
      </c>
      <c r="B47" s="275" t="s">
        <v>43</v>
      </c>
      <c r="C47" s="201">
        <v>1514</v>
      </c>
      <c r="D47" s="201">
        <v>15086</v>
      </c>
      <c r="E47" s="199">
        <v>4.9400000000000004</v>
      </c>
      <c r="F47" s="45"/>
      <c r="G47" s="54"/>
      <c r="H47" s="51"/>
    </row>
    <row r="48" spans="1:8" x14ac:dyDescent="0.2">
      <c r="A48" s="56">
        <v>40</v>
      </c>
      <c r="B48" s="275" t="s">
        <v>51</v>
      </c>
      <c r="C48" s="201">
        <v>795</v>
      </c>
      <c r="D48" s="201">
        <v>8019</v>
      </c>
      <c r="E48" s="199">
        <v>4.8600000000000003</v>
      </c>
      <c r="F48" s="45"/>
      <c r="G48" s="54"/>
      <c r="H48" s="51"/>
    </row>
    <row r="49" spans="1:8" x14ac:dyDescent="0.2">
      <c r="A49" s="56">
        <v>41</v>
      </c>
      <c r="B49" s="275" t="s">
        <v>50</v>
      </c>
      <c r="C49" s="201">
        <v>2705</v>
      </c>
      <c r="D49" s="201">
        <v>28034</v>
      </c>
      <c r="E49" s="199">
        <v>4.67</v>
      </c>
      <c r="F49" s="45"/>
      <c r="G49" s="54"/>
      <c r="H49" s="51"/>
    </row>
    <row r="50" spans="1:8" x14ac:dyDescent="0.2">
      <c r="A50" s="56">
        <v>42</v>
      </c>
      <c r="B50" s="275" t="s">
        <v>86</v>
      </c>
      <c r="C50" s="201">
        <v>1387</v>
      </c>
      <c r="D50" s="201">
        <v>14667</v>
      </c>
      <c r="E50" s="199">
        <v>4.62</v>
      </c>
      <c r="F50" s="45"/>
      <c r="G50" s="54"/>
      <c r="H50" s="51"/>
    </row>
    <row r="51" spans="1:8" ht="12.75" customHeight="1" x14ac:dyDescent="0.2">
      <c r="A51" s="56">
        <v>43</v>
      </c>
      <c r="B51" s="275" t="s">
        <v>47</v>
      </c>
      <c r="C51" s="201">
        <v>3297</v>
      </c>
      <c r="D51" s="201">
        <v>35160</v>
      </c>
      <c r="E51" s="199">
        <v>4.54</v>
      </c>
      <c r="F51" s="45"/>
      <c r="G51" s="54"/>
      <c r="H51" s="51"/>
    </row>
    <row r="52" spans="1:8" ht="12.75" customHeight="1" x14ac:dyDescent="0.2">
      <c r="A52" s="56">
        <v>44</v>
      </c>
      <c r="B52" s="275" t="s">
        <v>22</v>
      </c>
      <c r="C52" s="201">
        <v>2069</v>
      </c>
      <c r="D52" s="201">
        <v>22972</v>
      </c>
      <c r="E52" s="199">
        <v>4.43</v>
      </c>
      <c r="F52" s="45"/>
      <c r="G52" s="54"/>
      <c r="H52" s="51"/>
    </row>
    <row r="53" spans="1:8" s="54" customFormat="1" x14ac:dyDescent="0.2">
      <c r="A53" s="56">
        <v>45</v>
      </c>
      <c r="B53" s="275" t="s">
        <v>17</v>
      </c>
      <c r="C53" s="201">
        <v>5174</v>
      </c>
      <c r="D53" s="201">
        <v>56901</v>
      </c>
      <c r="E53" s="199">
        <v>4.43</v>
      </c>
      <c r="F53" s="45"/>
    </row>
    <row r="54" spans="1:8" x14ac:dyDescent="0.2">
      <c r="A54" s="56">
        <v>46</v>
      </c>
      <c r="B54" s="275" t="s">
        <v>84</v>
      </c>
      <c r="C54" s="201">
        <v>2927</v>
      </c>
      <c r="D54" s="201">
        <v>32477</v>
      </c>
      <c r="E54" s="199">
        <v>4.2699999999999996</v>
      </c>
      <c r="F54" s="45"/>
      <c r="G54" s="54"/>
      <c r="H54" s="51"/>
    </row>
    <row r="55" spans="1:8" ht="12.75" customHeight="1" x14ac:dyDescent="0.2">
      <c r="A55" s="58">
        <v>47</v>
      </c>
      <c r="B55" s="276" t="s">
        <v>29</v>
      </c>
      <c r="C55" s="200">
        <v>1980</v>
      </c>
      <c r="D55" s="200">
        <v>23108</v>
      </c>
      <c r="E55" s="197">
        <v>4.21</v>
      </c>
      <c r="F55" s="45"/>
      <c r="G55" s="54"/>
      <c r="H55" s="51"/>
    </row>
    <row r="56" spans="1:8" ht="12.75" customHeight="1" x14ac:dyDescent="0.2">
      <c r="A56" s="64"/>
      <c r="B56" s="10"/>
      <c r="C56" s="45"/>
      <c r="D56" s="45"/>
      <c r="E56" s="71"/>
    </row>
    <row r="57" spans="1:8" ht="12.75" customHeight="1" x14ac:dyDescent="0.2">
      <c r="A57" s="64"/>
      <c r="B57" s="10"/>
      <c r="C57" s="45"/>
      <c r="D57" s="45"/>
      <c r="E57" s="71"/>
      <c r="H57" s="54">
        <v>10</v>
      </c>
    </row>
    <row r="58" spans="1:8" ht="14.25" customHeight="1" x14ac:dyDescent="0.2">
      <c r="A58" s="30"/>
      <c r="B58" s="9"/>
      <c r="E58" s="61" t="s">
        <v>235</v>
      </c>
    </row>
    <row r="59" spans="1:8" ht="12.75" customHeight="1" x14ac:dyDescent="0.2">
      <c r="A59" s="287" t="s">
        <v>102</v>
      </c>
      <c r="B59" s="290" t="s">
        <v>103</v>
      </c>
      <c r="C59" s="293" t="s">
        <v>104</v>
      </c>
      <c r="D59" s="293" t="s">
        <v>358</v>
      </c>
      <c r="E59" s="293" t="s">
        <v>105</v>
      </c>
    </row>
    <row r="60" spans="1:8" ht="24.75" customHeight="1" x14ac:dyDescent="0.2">
      <c r="A60" s="288"/>
      <c r="B60" s="291"/>
      <c r="C60" s="297"/>
      <c r="D60" s="297"/>
      <c r="E60" s="297"/>
    </row>
    <row r="61" spans="1:8" s="54" customFormat="1" ht="15.75" customHeight="1" x14ac:dyDescent="0.2">
      <c r="A61" s="289"/>
      <c r="B61" s="292"/>
      <c r="C61" s="298"/>
      <c r="D61" s="298"/>
      <c r="E61" s="298"/>
    </row>
    <row r="62" spans="1:8" ht="12.75" customHeight="1" x14ac:dyDescent="0.2">
      <c r="A62" s="57">
        <v>48</v>
      </c>
      <c r="B62" s="274" t="s">
        <v>46</v>
      </c>
      <c r="C62" s="202">
        <v>1387</v>
      </c>
      <c r="D62" s="202">
        <v>16449</v>
      </c>
      <c r="E62" s="198">
        <v>4.16</v>
      </c>
      <c r="F62" s="45"/>
      <c r="G62" s="54"/>
      <c r="H62" s="51"/>
    </row>
    <row r="63" spans="1:8" s="54" customFormat="1" x14ac:dyDescent="0.2">
      <c r="A63" s="56">
        <v>49</v>
      </c>
      <c r="B63" s="275" t="s">
        <v>18</v>
      </c>
      <c r="C63" s="201">
        <v>3852</v>
      </c>
      <c r="D63" s="201">
        <v>45786</v>
      </c>
      <c r="E63" s="199">
        <v>4.1100000000000003</v>
      </c>
      <c r="F63" s="45"/>
    </row>
    <row r="64" spans="1:8" x14ac:dyDescent="0.2">
      <c r="A64" s="56">
        <v>50</v>
      </c>
      <c r="B64" s="275" t="s">
        <v>41</v>
      </c>
      <c r="C64" s="201">
        <v>1691</v>
      </c>
      <c r="D64" s="201">
        <v>20156</v>
      </c>
      <c r="E64" s="199">
        <v>4.09</v>
      </c>
      <c r="F64" s="45"/>
      <c r="G64" s="54"/>
      <c r="H64" s="51"/>
    </row>
    <row r="65" spans="1:8" x14ac:dyDescent="0.2">
      <c r="A65" s="56">
        <v>51</v>
      </c>
      <c r="B65" s="275" t="s">
        <v>45</v>
      </c>
      <c r="C65" s="201">
        <v>1603</v>
      </c>
      <c r="D65" s="201">
        <v>19512</v>
      </c>
      <c r="E65" s="199">
        <v>4.0599999999999996</v>
      </c>
      <c r="F65" s="45"/>
      <c r="G65" s="54"/>
      <c r="H65" s="51"/>
    </row>
    <row r="66" spans="1:8" x14ac:dyDescent="0.2">
      <c r="A66" s="56">
        <v>52</v>
      </c>
      <c r="B66" s="275" t="s">
        <v>21</v>
      </c>
      <c r="C66" s="201">
        <v>2363</v>
      </c>
      <c r="D66" s="201">
        <v>29719</v>
      </c>
      <c r="E66" s="199">
        <v>3.9</v>
      </c>
      <c r="F66" s="45"/>
      <c r="G66" s="54"/>
      <c r="H66" s="51"/>
    </row>
    <row r="67" spans="1:8" x14ac:dyDescent="0.2">
      <c r="A67" s="56">
        <v>53</v>
      </c>
      <c r="B67" s="275" t="s">
        <v>37</v>
      </c>
      <c r="C67" s="201">
        <v>5892</v>
      </c>
      <c r="D67" s="201">
        <v>76900</v>
      </c>
      <c r="E67" s="199">
        <v>3.7</v>
      </c>
      <c r="F67" s="45"/>
      <c r="G67" s="54"/>
      <c r="H67" s="51"/>
    </row>
    <row r="68" spans="1:8" x14ac:dyDescent="0.2">
      <c r="A68" s="56">
        <v>54</v>
      </c>
      <c r="B68" s="275" t="s">
        <v>19</v>
      </c>
      <c r="C68" s="201">
        <v>1646</v>
      </c>
      <c r="D68" s="201">
        <v>22538</v>
      </c>
      <c r="E68" s="199">
        <v>3.6</v>
      </c>
      <c r="F68" s="45"/>
      <c r="G68" s="54"/>
      <c r="H68" s="51"/>
    </row>
    <row r="69" spans="1:8" x14ac:dyDescent="0.2">
      <c r="A69" s="56">
        <v>55</v>
      </c>
      <c r="B69" s="275" t="s">
        <v>44</v>
      </c>
      <c r="C69" s="201">
        <v>3151</v>
      </c>
      <c r="D69" s="201">
        <v>45614</v>
      </c>
      <c r="E69" s="199">
        <v>3.44</v>
      </c>
      <c r="F69" s="45"/>
      <c r="G69" s="54"/>
      <c r="H69" s="51"/>
    </row>
    <row r="70" spans="1:8" x14ac:dyDescent="0.2">
      <c r="A70" s="56">
        <v>56</v>
      </c>
      <c r="B70" s="275" t="s">
        <v>25</v>
      </c>
      <c r="C70" s="201">
        <v>1250</v>
      </c>
      <c r="D70" s="201">
        <v>18161</v>
      </c>
      <c r="E70" s="199">
        <v>3.37</v>
      </c>
      <c r="F70" s="45"/>
      <c r="G70" s="54"/>
      <c r="H70" s="51"/>
    </row>
    <row r="71" spans="1:8" x14ac:dyDescent="0.2">
      <c r="A71" s="56">
        <v>57</v>
      </c>
      <c r="B71" s="275" t="s">
        <v>49</v>
      </c>
      <c r="C71" s="201">
        <v>2008</v>
      </c>
      <c r="D71" s="201">
        <v>30190</v>
      </c>
      <c r="E71" s="199">
        <v>3.35</v>
      </c>
      <c r="F71" s="45"/>
      <c r="G71" s="54"/>
      <c r="H71" s="51"/>
    </row>
    <row r="72" spans="1:8" x14ac:dyDescent="0.2">
      <c r="A72" s="56">
        <v>58</v>
      </c>
      <c r="B72" s="275" t="s">
        <v>40</v>
      </c>
      <c r="C72" s="201">
        <v>2363</v>
      </c>
      <c r="D72" s="201">
        <v>35468</v>
      </c>
      <c r="E72" s="199">
        <v>3.27</v>
      </c>
      <c r="F72" s="45"/>
      <c r="G72" s="54"/>
      <c r="H72" s="51"/>
    </row>
    <row r="73" spans="1:8" x14ac:dyDescent="0.2">
      <c r="A73" s="56">
        <v>59</v>
      </c>
      <c r="B73" s="275" t="s">
        <v>30</v>
      </c>
      <c r="C73" s="201">
        <v>2029</v>
      </c>
      <c r="D73" s="201">
        <v>31252</v>
      </c>
      <c r="E73" s="199">
        <v>3.19</v>
      </c>
      <c r="F73" s="45"/>
      <c r="G73" s="54"/>
      <c r="H73" s="51"/>
    </row>
    <row r="74" spans="1:8" x14ac:dyDescent="0.2">
      <c r="A74" s="56">
        <v>60</v>
      </c>
      <c r="B74" s="275" t="s">
        <v>48</v>
      </c>
      <c r="C74" s="201">
        <v>3084</v>
      </c>
      <c r="D74" s="201">
        <v>47229</v>
      </c>
      <c r="E74" s="199">
        <v>3.17</v>
      </c>
      <c r="F74" s="45"/>
      <c r="G74" s="54"/>
      <c r="H74" s="51"/>
    </row>
    <row r="75" spans="1:8" x14ac:dyDescent="0.2">
      <c r="A75" s="56">
        <v>61</v>
      </c>
      <c r="B75" s="275" t="s">
        <v>26</v>
      </c>
      <c r="C75" s="201">
        <v>1881</v>
      </c>
      <c r="D75" s="201">
        <v>29699</v>
      </c>
      <c r="E75" s="199">
        <v>3.1</v>
      </c>
      <c r="F75" s="45"/>
      <c r="G75" s="54"/>
      <c r="H75" s="51"/>
    </row>
    <row r="76" spans="1:8" x14ac:dyDescent="0.2">
      <c r="A76" s="56">
        <v>62</v>
      </c>
      <c r="B76" s="275" t="s">
        <v>31</v>
      </c>
      <c r="C76" s="201">
        <v>4277</v>
      </c>
      <c r="D76" s="201">
        <v>68115</v>
      </c>
      <c r="E76" s="199">
        <v>3.1</v>
      </c>
      <c r="F76" s="45"/>
      <c r="G76" s="54"/>
      <c r="H76" s="51"/>
    </row>
    <row r="77" spans="1:8" x14ac:dyDescent="0.2">
      <c r="A77" s="56">
        <v>63</v>
      </c>
      <c r="B77" s="275" t="s">
        <v>55</v>
      </c>
      <c r="C77" s="201">
        <v>3006</v>
      </c>
      <c r="D77" s="201">
        <v>52981</v>
      </c>
      <c r="E77" s="199">
        <v>2.7</v>
      </c>
      <c r="F77" s="45"/>
      <c r="G77" s="54"/>
      <c r="H77" s="51"/>
    </row>
    <row r="78" spans="1:8" x14ac:dyDescent="0.2">
      <c r="A78" s="56">
        <v>64</v>
      </c>
      <c r="B78" s="275" t="s">
        <v>20</v>
      </c>
      <c r="C78" s="201">
        <v>1648</v>
      </c>
      <c r="D78" s="201">
        <v>30489</v>
      </c>
      <c r="E78" s="199">
        <v>2.61</v>
      </c>
      <c r="F78" s="45"/>
      <c r="G78" s="54"/>
      <c r="H78" s="51"/>
    </row>
    <row r="79" spans="1:8" x14ac:dyDescent="0.2">
      <c r="A79" s="56">
        <v>65</v>
      </c>
      <c r="B79" s="275" t="s">
        <v>13</v>
      </c>
      <c r="C79" s="201">
        <v>1764</v>
      </c>
      <c r="D79" s="201">
        <v>33216</v>
      </c>
      <c r="E79" s="199">
        <v>2.6</v>
      </c>
      <c r="F79" s="45"/>
      <c r="G79" s="54"/>
      <c r="H79" s="51"/>
    </row>
    <row r="80" spans="1:8" x14ac:dyDescent="0.2">
      <c r="A80" s="56">
        <v>66</v>
      </c>
      <c r="B80" s="275" t="s">
        <v>52</v>
      </c>
      <c r="C80" s="201">
        <v>897</v>
      </c>
      <c r="D80" s="201">
        <v>17929</v>
      </c>
      <c r="E80" s="199">
        <v>2.5</v>
      </c>
      <c r="F80" s="45"/>
      <c r="G80" s="54"/>
      <c r="H80" s="51"/>
    </row>
    <row r="81" spans="1:8" x14ac:dyDescent="0.2">
      <c r="A81" s="56">
        <v>67</v>
      </c>
      <c r="B81" s="275" t="s">
        <v>27</v>
      </c>
      <c r="C81" s="201">
        <v>678</v>
      </c>
      <c r="D81" s="201">
        <v>13410</v>
      </c>
      <c r="E81" s="199">
        <v>2.4700000000000002</v>
      </c>
      <c r="F81" s="45"/>
      <c r="G81" s="54"/>
      <c r="H81" s="51"/>
    </row>
    <row r="82" spans="1:8" x14ac:dyDescent="0.2">
      <c r="A82" s="56">
        <v>68</v>
      </c>
      <c r="B82" s="275" t="s">
        <v>53</v>
      </c>
      <c r="C82" s="201">
        <v>3791</v>
      </c>
      <c r="D82" s="201">
        <v>75231</v>
      </c>
      <c r="E82" s="199">
        <v>2.4500000000000002</v>
      </c>
      <c r="F82" s="45"/>
      <c r="G82" s="54"/>
      <c r="H82" s="51"/>
    </row>
    <row r="83" spans="1:8" x14ac:dyDescent="0.2">
      <c r="A83" s="56">
        <v>69</v>
      </c>
      <c r="B83" s="275" t="s">
        <v>28</v>
      </c>
      <c r="C83" s="201">
        <v>1328</v>
      </c>
      <c r="D83" s="201">
        <v>30586</v>
      </c>
      <c r="E83" s="199">
        <v>2.12</v>
      </c>
      <c r="F83" s="45"/>
      <c r="G83" s="54"/>
      <c r="H83" s="51"/>
    </row>
    <row r="84" spans="1:8" x14ac:dyDescent="0.2">
      <c r="A84" s="56">
        <v>70</v>
      </c>
      <c r="B84" s="275" t="s">
        <v>33</v>
      </c>
      <c r="C84" s="201">
        <v>2081</v>
      </c>
      <c r="D84" s="201">
        <v>55196</v>
      </c>
      <c r="E84" s="199">
        <v>1.84</v>
      </c>
      <c r="F84" s="45"/>
      <c r="G84" s="54"/>
      <c r="H84" s="51"/>
    </row>
    <row r="85" spans="1:8" x14ac:dyDescent="0.2">
      <c r="A85" s="56">
        <v>71</v>
      </c>
      <c r="B85" s="275" t="s">
        <v>32</v>
      </c>
      <c r="C85" s="201">
        <v>759</v>
      </c>
      <c r="D85" s="201">
        <v>21857</v>
      </c>
      <c r="E85" s="199">
        <v>1.7</v>
      </c>
      <c r="F85" s="45"/>
      <c r="G85" s="54"/>
      <c r="H85" s="51"/>
    </row>
    <row r="86" spans="1:8" x14ac:dyDescent="0.2">
      <c r="A86" s="56">
        <v>72</v>
      </c>
      <c r="B86" s="275" t="s">
        <v>23</v>
      </c>
      <c r="C86" s="201">
        <v>2165</v>
      </c>
      <c r="D86" s="201">
        <v>62926</v>
      </c>
      <c r="E86" s="199">
        <v>1.68</v>
      </c>
      <c r="F86" s="45"/>
      <c r="G86" s="54"/>
      <c r="H86" s="51"/>
    </row>
    <row r="87" spans="1:8" ht="12.75" customHeight="1" x14ac:dyDescent="0.2">
      <c r="A87" s="56">
        <v>73</v>
      </c>
      <c r="B87" s="275" t="s">
        <v>14</v>
      </c>
      <c r="C87" s="201">
        <v>690</v>
      </c>
      <c r="D87" s="201">
        <v>28006</v>
      </c>
      <c r="E87" s="199">
        <v>1.19</v>
      </c>
      <c r="F87" s="45"/>
      <c r="G87" s="54"/>
      <c r="H87" s="51"/>
    </row>
    <row r="88" spans="1:8" ht="12.75" customHeight="1" x14ac:dyDescent="0.2">
      <c r="A88" s="56">
        <v>74</v>
      </c>
      <c r="B88" s="275" t="s">
        <v>9</v>
      </c>
      <c r="C88" s="201">
        <v>1095</v>
      </c>
      <c r="D88" s="201">
        <v>50120</v>
      </c>
      <c r="E88" s="199">
        <v>1</v>
      </c>
      <c r="F88" s="45"/>
      <c r="G88" s="54"/>
      <c r="H88" s="51"/>
    </row>
    <row r="89" spans="1:8" ht="12.75" customHeight="1" x14ac:dyDescent="0.2">
      <c r="A89" s="56">
        <v>75</v>
      </c>
      <c r="B89" s="275" t="s">
        <v>15</v>
      </c>
      <c r="C89" s="201">
        <v>609</v>
      </c>
      <c r="D89" s="201">
        <v>32876</v>
      </c>
      <c r="E89" s="199">
        <v>0.9</v>
      </c>
      <c r="F89" s="45"/>
      <c r="G89" s="54"/>
      <c r="H89" s="51"/>
    </row>
    <row r="90" spans="1:8" ht="12.75" customHeight="1" x14ac:dyDescent="0.2">
      <c r="A90" s="56">
        <v>76</v>
      </c>
      <c r="B90" s="275" t="s">
        <v>12</v>
      </c>
      <c r="C90" s="201">
        <v>898</v>
      </c>
      <c r="D90" s="201">
        <v>52843</v>
      </c>
      <c r="E90" s="199">
        <v>0.81</v>
      </c>
      <c r="F90" s="45"/>
      <c r="G90" s="54"/>
      <c r="H90" s="51"/>
    </row>
    <row r="91" spans="1:8" s="54" customFormat="1" x14ac:dyDescent="0.2">
      <c r="A91" s="56">
        <v>77</v>
      </c>
      <c r="B91" s="275" t="s">
        <v>8</v>
      </c>
      <c r="C91" s="201">
        <v>313</v>
      </c>
      <c r="D91" s="201">
        <v>18254</v>
      </c>
      <c r="E91" s="199">
        <v>0.81</v>
      </c>
      <c r="F91" s="45"/>
    </row>
    <row r="92" spans="1:8" x14ac:dyDescent="0.2">
      <c r="A92" s="56">
        <v>78</v>
      </c>
      <c r="B92" s="275" t="s">
        <v>10</v>
      </c>
      <c r="C92" s="201">
        <v>368</v>
      </c>
      <c r="D92" s="201">
        <v>28533</v>
      </c>
      <c r="E92" s="199">
        <v>0.6</v>
      </c>
      <c r="F92" s="45"/>
      <c r="G92" s="54"/>
      <c r="H92" s="51"/>
    </row>
    <row r="93" spans="1:8" x14ac:dyDescent="0.2">
      <c r="A93" s="58">
        <v>79</v>
      </c>
      <c r="B93" s="276" t="s">
        <v>11</v>
      </c>
      <c r="C93" s="200">
        <v>542</v>
      </c>
      <c r="D93" s="200">
        <v>43448</v>
      </c>
      <c r="E93" s="197">
        <v>0.57999999999999996</v>
      </c>
      <c r="F93" s="45"/>
      <c r="G93" s="54"/>
      <c r="H93" s="51"/>
    </row>
    <row r="94" spans="1:8" ht="12.75" customHeight="1" x14ac:dyDescent="0.2">
      <c r="A94" s="30"/>
      <c r="B94" s="9"/>
      <c r="D94" s="1"/>
      <c r="E94" s="54"/>
    </row>
    <row r="95" spans="1:8" ht="12.75" customHeight="1" x14ac:dyDescent="0.2">
      <c r="A95" s="287" t="s">
        <v>102</v>
      </c>
      <c r="B95" s="290" t="s">
        <v>103</v>
      </c>
      <c r="C95" s="293" t="s">
        <v>104</v>
      </c>
      <c r="D95" s="293" t="s">
        <v>358</v>
      </c>
      <c r="E95" s="293" t="s">
        <v>105</v>
      </c>
    </row>
    <row r="96" spans="1:8" ht="24.75" customHeight="1" x14ac:dyDescent="0.2">
      <c r="A96" s="288"/>
      <c r="B96" s="291"/>
      <c r="C96" s="294"/>
      <c r="D96" s="296"/>
      <c r="E96" s="294"/>
    </row>
    <row r="97" spans="1:8" s="54" customFormat="1" ht="15.75" customHeight="1" x14ac:dyDescent="0.2">
      <c r="A97" s="289"/>
      <c r="B97" s="292"/>
      <c r="C97" s="295"/>
      <c r="D97" s="286"/>
      <c r="E97" s="295"/>
    </row>
    <row r="98" spans="1:8" s="54" customFormat="1" x14ac:dyDescent="0.2">
      <c r="A98" s="63"/>
      <c r="B98" s="55" t="s">
        <v>6</v>
      </c>
      <c r="C98" s="55">
        <v>351831</v>
      </c>
      <c r="D98" s="55">
        <v>5404322</v>
      </c>
      <c r="E98" s="70">
        <f>C98/D98*100</f>
        <v>6.5101783350436921</v>
      </c>
    </row>
    <row r="99" spans="1:8" x14ac:dyDescent="0.2">
      <c r="A99" s="57">
        <v>1</v>
      </c>
      <c r="B99" s="259" t="s">
        <v>82</v>
      </c>
      <c r="C99" s="266">
        <v>88106</v>
      </c>
      <c r="D99" s="267">
        <v>792991</v>
      </c>
      <c r="E99" s="203">
        <v>11.11</v>
      </c>
    </row>
    <row r="100" spans="1:8" x14ac:dyDescent="0.2">
      <c r="A100" s="56">
        <v>2</v>
      </c>
      <c r="B100" s="268" t="s">
        <v>68</v>
      </c>
      <c r="C100" s="269">
        <v>87495</v>
      </c>
      <c r="D100" s="270">
        <v>815806</v>
      </c>
      <c r="E100" s="204">
        <v>10.72</v>
      </c>
    </row>
    <row r="101" spans="1:8" x14ac:dyDescent="0.2">
      <c r="A101" s="56">
        <v>3</v>
      </c>
      <c r="B101" s="268" t="s">
        <v>54</v>
      </c>
      <c r="C101" s="269">
        <v>70124</v>
      </c>
      <c r="D101" s="270">
        <v>660128</v>
      </c>
      <c r="E101" s="204">
        <v>10.62</v>
      </c>
    </row>
    <row r="102" spans="1:8" x14ac:dyDescent="0.2">
      <c r="A102" s="56">
        <v>4</v>
      </c>
      <c r="B102" s="268" t="s">
        <v>34</v>
      </c>
      <c r="C102" s="269">
        <v>40415</v>
      </c>
      <c r="D102" s="270">
        <v>689564</v>
      </c>
      <c r="E102" s="204">
        <v>5.86</v>
      </c>
    </row>
    <row r="103" spans="1:8" x14ac:dyDescent="0.2">
      <c r="A103" s="56">
        <v>5</v>
      </c>
      <c r="B103" s="268" t="s">
        <v>42</v>
      </c>
      <c r="C103" s="269">
        <v>24232</v>
      </c>
      <c r="D103" s="270">
        <v>689601</v>
      </c>
      <c r="E103" s="204">
        <v>3.51</v>
      </c>
      <c r="F103" s="194"/>
    </row>
    <row r="104" spans="1:8" x14ac:dyDescent="0.2">
      <c r="A104" s="56">
        <v>6</v>
      </c>
      <c r="B104" s="268" t="s">
        <v>16</v>
      </c>
      <c r="C104" s="269">
        <v>18917</v>
      </c>
      <c r="D104" s="270">
        <v>555509</v>
      </c>
      <c r="E104" s="204">
        <v>3.41</v>
      </c>
    </row>
    <row r="105" spans="1:8" x14ac:dyDescent="0.2">
      <c r="A105" s="56">
        <v>7</v>
      </c>
      <c r="B105" s="268" t="s">
        <v>24</v>
      </c>
      <c r="C105" s="269">
        <v>16263</v>
      </c>
      <c r="D105" s="270">
        <v>594186</v>
      </c>
      <c r="E105" s="204">
        <v>2.74</v>
      </c>
    </row>
    <row r="106" spans="1:8" x14ac:dyDescent="0.2">
      <c r="A106" s="58">
        <v>8</v>
      </c>
      <c r="B106" s="271" t="s">
        <v>7</v>
      </c>
      <c r="C106" s="272">
        <v>6279</v>
      </c>
      <c r="D106" s="273">
        <v>606537</v>
      </c>
      <c r="E106" s="205">
        <v>1.04</v>
      </c>
    </row>
    <row r="107" spans="1:8" x14ac:dyDescent="0.2">
      <c r="A107" s="59"/>
      <c r="C107" s="50"/>
      <c r="D107" s="134"/>
      <c r="E107" s="60"/>
    </row>
    <row r="108" spans="1:8" x14ac:dyDescent="0.2">
      <c r="A108" s="59"/>
      <c r="D108" s="28"/>
    </row>
    <row r="109" spans="1:8" x14ac:dyDescent="0.2">
      <c r="A109" s="59"/>
      <c r="C109" s="60"/>
      <c r="F109" s="54"/>
      <c r="H109" s="51"/>
    </row>
    <row r="110" spans="1:8" x14ac:dyDescent="0.2">
      <c r="A110" s="59"/>
      <c r="C110" s="60"/>
      <c r="F110" s="54"/>
      <c r="H110" s="51"/>
    </row>
    <row r="111" spans="1:8" x14ac:dyDescent="0.2">
      <c r="A111" s="59"/>
      <c r="C111" s="60"/>
      <c r="F111" s="54"/>
      <c r="H111" s="51"/>
    </row>
    <row r="112" spans="1:8" x14ac:dyDescent="0.2">
      <c r="A112" s="59"/>
      <c r="C112" s="60"/>
      <c r="F112" s="54"/>
      <c r="H112" s="51"/>
    </row>
    <row r="113" spans="1:8" x14ac:dyDescent="0.2">
      <c r="A113" s="59"/>
      <c r="C113" s="60"/>
      <c r="F113" s="54">
        <v>11</v>
      </c>
      <c r="H113" s="51"/>
    </row>
    <row r="114" spans="1:8" x14ac:dyDescent="0.2">
      <c r="A114" s="59"/>
      <c r="C114" s="60"/>
      <c r="F114" s="54"/>
      <c r="H114" s="51"/>
    </row>
    <row r="115" spans="1:8" x14ac:dyDescent="0.2">
      <c r="A115" s="59"/>
      <c r="C115" s="60"/>
      <c r="F115" s="54"/>
      <c r="H115" s="51"/>
    </row>
    <row r="116" spans="1:8" x14ac:dyDescent="0.2">
      <c r="A116" s="59"/>
      <c r="C116" s="60"/>
      <c r="F116" s="54"/>
      <c r="H116" s="51"/>
    </row>
    <row r="117" spans="1:8" x14ac:dyDescent="0.2">
      <c r="A117" s="59"/>
      <c r="C117" s="60"/>
      <c r="F117" s="54"/>
      <c r="H117" s="51"/>
    </row>
    <row r="118" spans="1:8" x14ac:dyDescent="0.2">
      <c r="A118" s="59"/>
      <c r="C118" s="60"/>
      <c r="F118" s="54"/>
      <c r="H118" s="51"/>
    </row>
    <row r="119" spans="1:8" x14ac:dyDescent="0.2">
      <c r="A119" s="59"/>
      <c r="D119" s="28"/>
      <c r="E119" s="60"/>
    </row>
    <row r="120" spans="1:8" x14ac:dyDescent="0.2">
      <c r="A120" s="59"/>
      <c r="D120" s="28"/>
      <c r="E120" s="60"/>
    </row>
    <row r="121" spans="1:8" x14ac:dyDescent="0.2">
      <c r="A121" s="59"/>
      <c r="D121" s="28"/>
      <c r="E121" s="60"/>
    </row>
    <row r="122" spans="1:8" x14ac:dyDescent="0.2">
      <c r="A122" s="59"/>
      <c r="D122" s="28"/>
      <c r="E122" s="60"/>
    </row>
    <row r="123" spans="1:8" x14ac:dyDescent="0.2">
      <c r="A123" s="59"/>
      <c r="D123" s="28"/>
      <c r="E123" s="60"/>
    </row>
    <row r="124" spans="1:8" x14ac:dyDescent="0.2">
      <c r="A124" s="59"/>
      <c r="D124" s="28"/>
      <c r="E124" s="60"/>
    </row>
    <row r="125" spans="1:8" x14ac:dyDescent="0.2">
      <c r="A125" s="59"/>
      <c r="D125" s="28"/>
      <c r="E125" s="60"/>
    </row>
    <row r="126" spans="1:8" x14ac:dyDescent="0.2">
      <c r="A126" s="59"/>
      <c r="D126" s="28"/>
      <c r="E126" s="60"/>
    </row>
    <row r="127" spans="1:8" x14ac:dyDescent="0.2">
      <c r="A127" s="59"/>
      <c r="D127" s="28"/>
      <c r="E127" s="60"/>
    </row>
    <row r="128" spans="1:8" x14ac:dyDescent="0.2">
      <c r="A128" s="59"/>
      <c r="D128" s="28"/>
      <c r="E128" s="60"/>
    </row>
    <row r="129" spans="1:5" x14ac:dyDescent="0.2">
      <c r="A129" s="59"/>
      <c r="D129" s="28"/>
      <c r="E129" s="60"/>
    </row>
    <row r="130" spans="1:5" x14ac:dyDescent="0.2">
      <c r="A130" s="59"/>
      <c r="D130" s="28"/>
      <c r="E130" s="60"/>
    </row>
    <row r="131" spans="1:5" x14ac:dyDescent="0.2">
      <c r="A131" s="59"/>
      <c r="D131" s="28"/>
      <c r="E131" s="60"/>
    </row>
    <row r="132" spans="1:5" x14ac:dyDescent="0.2">
      <c r="A132" s="59"/>
      <c r="D132" s="28"/>
      <c r="E132" s="60"/>
    </row>
    <row r="133" spans="1:5" x14ac:dyDescent="0.2">
      <c r="A133" s="59"/>
      <c r="D133" s="28"/>
      <c r="E133" s="60"/>
    </row>
    <row r="134" spans="1:5" x14ac:dyDescent="0.2">
      <c r="A134" s="59"/>
      <c r="D134" s="28"/>
      <c r="E134" s="60"/>
    </row>
    <row r="135" spans="1:5" x14ac:dyDescent="0.2">
      <c r="A135" s="59"/>
      <c r="D135" s="28"/>
      <c r="E135" s="60"/>
    </row>
    <row r="136" spans="1:5" x14ac:dyDescent="0.2">
      <c r="A136" s="59"/>
      <c r="D136" s="28"/>
      <c r="E136" s="60"/>
    </row>
    <row r="137" spans="1:5" x14ac:dyDescent="0.2">
      <c r="A137" s="59"/>
      <c r="D137" s="28"/>
      <c r="E137" s="60"/>
    </row>
    <row r="138" spans="1:5" x14ac:dyDescent="0.2">
      <c r="A138" s="59"/>
      <c r="D138" s="28"/>
      <c r="E138" s="60"/>
    </row>
    <row r="139" spans="1:5" x14ac:dyDescent="0.2">
      <c r="A139" s="59"/>
      <c r="D139" s="28"/>
      <c r="E139" s="60"/>
    </row>
    <row r="140" spans="1:5" x14ac:dyDescent="0.2">
      <c r="A140" s="59"/>
      <c r="D140" s="28"/>
      <c r="E140" s="60"/>
    </row>
    <row r="141" spans="1:5" x14ac:dyDescent="0.2">
      <c r="A141" s="59"/>
      <c r="D141" s="28"/>
      <c r="E141" s="60"/>
    </row>
    <row r="142" spans="1:5" x14ac:dyDescent="0.2">
      <c r="A142" s="59"/>
      <c r="D142" s="28"/>
      <c r="E142" s="60"/>
    </row>
    <row r="143" spans="1:5" x14ac:dyDescent="0.2">
      <c r="A143" s="59"/>
      <c r="D143" s="28"/>
      <c r="E143" s="60"/>
    </row>
    <row r="144" spans="1:5" x14ac:dyDescent="0.2">
      <c r="A144" s="59"/>
      <c r="D144" s="28"/>
      <c r="E144" s="60"/>
    </row>
    <row r="145" spans="1:5" x14ac:dyDescent="0.2">
      <c r="A145" s="59"/>
      <c r="D145" s="28"/>
      <c r="E145" s="60"/>
    </row>
    <row r="146" spans="1:5" x14ac:dyDescent="0.2">
      <c r="A146" s="59"/>
      <c r="D146" s="28"/>
      <c r="E146" s="60"/>
    </row>
    <row r="147" spans="1:5" x14ac:dyDescent="0.2">
      <c r="A147" s="59"/>
      <c r="D147" s="28"/>
      <c r="E147" s="60"/>
    </row>
    <row r="148" spans="1:5" x14ac:dyDescent="0.2">
      <c r="A148" s="59"/>
      <c r="D148" s="28"/>
      <c r="E148" s="60"/>
    </row>
    <row r="149" spans="1:5" x14ac:dyDescent="0.2">
      <c r="A149" s="59"/>
      <c r="D149" s="28"/>
      <c r="E149" s="60"/>
    </row>
    <row r="150" spans="1:5" x14ac:dyDescent="0.2">
      <c r="A150" s="59"/>
      <c r="D150" s="28"/>
      <c r="E150" s="60"/>
    </row>
    <row r="151" spans="1:5" x14ac:dyDescent="0.2">
      <c r="A151" s="59"/>
      <c r="D151" s="28"/>
      <c r="E151" s="60"/>
    </row>
    <row r="152" spans="1:5" x14ac:dyDescent="0.2">
      <c r="A152" s="59"/>
      <c r="D152" s="28"/>
      <c r="E152" s="60"/>
    </row>
    <row r="153" spans="1:5" x14ac:dyDescent="0.2">
      <c r="A153" s="59"/>
      <c r="D153" s="28"/>
      <c r="E153" s="60"/>
    </row>
    <row r="154" spans="1:5" x14ac:dyDescent="0.2">
      <c r="A154" s="59"/>
      <c r="D154" s="28"/>
      <c r="E154" s="60"/>
    </row>
    <row r="155" spans="1:5" x14ac:dyDescent="0.2">
      <c r="A155" s="59"/>
      <c r="D155" s="28"/>
      <c r="E155" s="60"/>
    </row>
    <row r="156" spans="1:5" x14ac:dyDescent="0.2">
      <c r="A156" s="59"/>
      <c r="D156" s="28"/>
      <c r="E156" s="60"/>
    </row>
    <row r="157" spans="1:5" x14ac:dyDescent="0.2">
      <c r="A157" s="59"/>
      <c r="D157" s="28"/>
      <c r="E157" s="60"/>
    </row>
    <row r="158" spans="1:5" x14ac:dyDescent="0.2">
      <c r="A158" s="59"/>
      <c r="D158" s="28"/>
      <c r="E158" s="60"/>
    </row>
    <row r="159" spans="1:5" x14ac:dyDescent="0.2">
      <c r="A159" s="59"/>
      <c r="D159" s="28"/>
      <c r="E159" s="60"/>
    </row>
    <row r="160" spans="1:5" x14ac:dyDescent="0.2">
      <c r="A160" s="59"/>
      <c r="D160" s="28"/>
      <c r="E160" s="60"/>
    </row>
    <row r="161" spans="1:5" x14ac:dyDescent="0.2">
      <c r="A161" s="59"/>
      <c r="D161" s="28"/>
      <c r="E161" s="60"/>
    </row>
    <row r="162" spans="1:5" x14ac:dyDescent="0.2">
      <c r="A162" s="59"/>
      <c r="D162" s="28"/>
      <c r="E162" s="60"/>
    </row>
    <row r="163" spans="1:5" x14ac:dyDescent="0.2">
      <c r="A163" s="59"/>
      <c r="D163" s="28"/>
      <c r="E163" s="60"/>
    </row>
    <row r="164" spans="1:5" x14ac:dyDescent="0.2">
      <c r="A164" s="59"/>
      <c r="D164" s="28"/>
      <c r="E164" s="60"/>
    </row>
    <row r="165" spans="1:5" x14ac:dyDescent="0.2">
      <c r="A165" s="59"/>
      <c r="D165" s="28"/>
      <c r="E165" s="60"/>
    </row>
    <row r="166" spans="1:5" x14ac:dyDescent="0.2">
      <c r="A166" s="59"/>
      <c r="D166" s="28"/>
      <c r="E166" s="60"/>
    </row>
    <row r="167" spans="1:5" x14ac:dyDescent="0.2">
      <c r="A167" s="59"/>
      <c r="D167" s="28"/>
      <c r="E167" s="60"/>
    </row>
    <row r="168" spans="1:5" x14ac:dyDescent="0.2">
      <c r="A168" s="59"/>
      <c r="D168" s="28"/>
      <c r="E168" s="60"/>
    </row>
    <row r="169" spans="1:5" x14ac:dyDescent="0.2">
      <c r="A169" s="59"/>
      <c r="D169" s="28"/>
      <c r="E169" s="60"/>
    </row>
    <row r="170" spans="1:5" x14ac:dyDescent="0.2">
      <c r="A170" s="59"/>
      <c r="D170" s="28"/>
      <c r="E170" s="60"/>
    </row>
    <row r="171" spans="1:5" x14ac:dyDescent="0.2">
      <c r="A171" s="59"/>
      <c r="D171" s="28"/>
      <c r="E171" s="60"/>
    </row>
    <row r="172" spans="1:5" x14ac:dyDescent="0.2">
      <c r="A172" s="59"/>
      <c r="D172" s="28"/>
      <c r="E172" s="60"/>
    </row>
    <row r="173" spans="1:5" x14ac:dyDescent="0.2">
      <c r="A173" s="59"/>
      <c r="D173" s="28"/>
      <c r="E173" s="60"/>
    </row>
    <row r="174" spans="1:5" x14ac:dyDescent="0.2">
      <c r="A174" s="59"/>
      <c r="D174" s="28"/>
      <c r="E174" s="60"/>
    </row>
    <row r="175" spans="1:5" x14ac:dyDescent="0.2">
      <c r="A175" s="59"/>
      <c r="D175" s="28"/>
      <c r="E175" s="60"/>
    </row>
    <row r="176" spans="1:5" x14ac:dyDescent="0.2">
      <c r="A176" s="59"/>
      <c r="D176" s="28"/>
      <c r="E176" s="60"/>
    </row>
    <row r="177" spans="1:5" x14ac:dyDescent="0.2">
      <c r="A177" s="59"/>
      <c r="D177" s="28"/>
      <c r="E177" s="60"/>
    </row>
    <row r="178" spans="1:5" x14ac:dyDescent="0.2">
      <c r="A178" s="59"/>
      <c r="D178" s="28"/>
      <c r="E178" s="60"/>
    </row>
    <row r="179" spans="1:5" x14ac:dyDescent="0.2">
      <c r="A179" s="59"/>
      <c r="D179" s="28"/>
      <c r="E179" s="60"/>
    </row>
    <row r="180" spans="1:5" x14ac:dyDescent="0.2">
      <c r="A180" s="59"/>
      <c r="D180" s="28"/>
      <c r="E180" s="60"/>
    </row>
    <row r="181" spans="1:5" x14ac:dyDescent="0.2">
      <c r="A181" s="59"/>
      <c r="D181" s="28"/>
      <c r="E181" s="60"/>
    </row>
    <row r="182" spans="1:5" x14ac:dyDescent="0.2">
      <c r="A182" s="59"/>
      <c r="D182" s="28"/>
      <c r="E182" s="60"/>
    </row>
    <row r="183" spans="1:5" x14ac:dyDescent="0.2">
      <c r="A183" s="59"/>
      <c r="D183" s="28"/>
      <c r="E183" s="60"/>
    </row>
    <row r="184" spans="1:5" x14ac:dyDescent="0.2">
      <c r="A184" s="59"/>
      <c r="D184" s="28"/>
      <c r="E184" s="60"/>
    </row>
    <row r="185" spans="1:5" x14ac:dyDescent="0.2">
      <c r="A185" s="59"/>
      <c r="D185" s="28"/>
      <c r="E185" s="60"/>
    </row>
    <row r="186" spans="1:5" x14ac:dyDescent="0.2">
      <c r="A186" s="59"/>
      <c r="D186" s="28"/>
      <c r="E186" s="60"/>
    </row>
    <row r="187" spans="1:5" x14ac:dyDescent="0.2">
      <c r="A187" s="59"/>
      <c r="D187" s="28"/>
      <c r="E187" s="60"/>
    </row>
    <row r="188" spans="1:5" x14ac:dyDescent="0.2">
      <c r="A188" s="59"/>
      <c r="D188" s="28"/>
      <c r="E188" s="60"/>
    </row>
    <row r="189" spans="1:5" x14ac:dyDescent="0.2">
      <c r="A189" s="59"/>
      <c r="D189" s="28"/>
      <c r="E189" s="60"/>
    </row>
    <row r="190" spans="1:5" x14ac:dyDescent="0.2">
      <c r="A190" s="59"/>
      <c r="D190" s="28"/>
      <c r="E190" s="60"/>
    </row>
    <row r="191" spans="1:5" x14ac:dyDescent="0.2">
      <c r="A191" s="59"/>
      <c r="D191" s="28"/>
      <c r="E191" s="60"/>
    </row>
    <row r="192" spans="1:5" x14ac:dyDescent="0.2">
      <c r="A192" s="59"/>
      <c r="D192" s="28"/>
      <c r="E192" s="60"/>
    </row>
    <row r="193" spans="1:5" x14ac:dyDescent="0.2">
      <c r="A193" s="59"/>
      <c r="D193" s="28"/>
      <c r="E193" s="60"/>
    </row>
    <row r="194" spans="1:5" x14ac:dyDescent="0.2">
      <c r="A194" s="59"/>
      <c r="D194" s="28"/>
      <c r="E194" s="60"/>
    </row>
    <row r="195" spans="1:5" x14ac:dyDescent="0.2">
      <c r="A195" s="59"/>
      <c r="D195" s="28"/>
      <c r="E195" s="60"/>
    </row>
    <row r="196" spans="1:5" x14ac:dyDescent="0.2">
      <c r="A196" s="59"/>
      <c r="D196" s="28"/>
      <c r="E196" s="60"/>
    </row>
    <row r="197" spans="1:5" x14ac:dyDescent="0.2">
      <c r="A197" s="59"/>
      <c r="D197" s="28"/>
      <c r="E197" s="60"/>
    </row>
    <row r="198" spans="1:5" x14ac:dyDescent="0.2">
      <c r="A198" s="59"/>
      <c r="D198" s="28"/>
      <c r="E198" s="60"/>
    </row>
    <row r="199" spans="1:5" x14ac:dyDescent="0.2">
      <c r="A199" s="59"/>
      <c r="D199" s="28"/>
      <c r="E199" s="60"/>
    </row>
    <row r="200" spans="1:5" x14ac:dyDescent="0.2">
      <c r="A200" s="59"/>
      <c r="D200" s="28"/>
      <c r="E200" s="60"/>
    </row>
    <row r="201" spans="1:5" x14ac:dyDescent="0.2">
      <c r="A201" s="59"/>
      <c r="D201" s="28"/>
      <c r="E201" s="60"/>
    </row>
    <row r="202" spans="1:5" x14ac:dyDescent="0.2">
      <c r="A202" s="59"/>
      <c r="D202" s="28"/>
      <c r="E202" s="60"/>
    </row>
    <row r="203" spans="1:5" x14ac:dyDescent="0.2">
      <c r="A203" s="59"/>
      <c r="D203" s="28"/>
      <c r="E203" s="60"/>
    </row>
    <row r="204" spans="1:5" x14ac:dyDescent="0.2">
      <c r="A204" s="59"/>
      <c r="D204" s="28"/>
      <c r="E204" s="60"/>
    </row>
    <row r="205" spans="1:5" x14ac:dyDescent="0.2">
      <c r="A205" s="59"/>
      <c r="D205" s="28"/>
      <c r="E205" s="60"/>
    </row>
    <row r="206" spans="1:5" x14ac:dyDescent="0.2">
      <c r="A206" s="59"/>
      <c r="D206" s="28"/>
      <c r="E206" s="60"/>
    </row>
    <row r="207" spans="1:5" x14ac:dyDescent="0.2">
      <c r="A207" s="59"/>
      <c r="D207" s="28"/>
      <c r="E207" s="60"/>
    </row>
    <row r="208" spans="1:5" x14ac:dyDescent="0.2">
      <c r="A208" s="59"/>
      <c r="D208" s="28"/>
      <c r="E208" s="60"/>
    </row>
    <row r="209" spans="1:5" x14ac:dyDescent="0.2">
      <c r="A209" s="59"/>
      <c r="D209" s="28"/>
      <c r="E209" s="60"/>
    </row>
    <row r="210" spans="1:5" x14ac:dyDescent="0.2">
      <c r="A210" s="59"/>
      <c r="D210" s="28"/>
      <c r="E210" s="60"/>
    </row>
    <row r="211" spans="1:5" x14ac:dyDescent="0.2">
      <c r="A211" s="59"/>
      <c r="D211" s="28"/>
      <c r="E211" s="60"/>
    </row>
    <row r="212" spans="1:5" x14ac:dyDescent="0.2">
      <c r="A212" s="59"/>
      <c r="D212" s="28"/>
      <c r="E212" s="60"/>
    </row>
    <row r="213" spans="1:5" x14ac:dyDescent="0.2">
      <c r="A213" s="59"/>
      <c r="D213" s="28"/>
      <c r="E213" s="60"/>
    </row>
    <row r="214" spans="1:5" x14ac:dyDescent="0.2">
      <c r="A214" s="59"/>
      <c r="D214" s="28"/>
      <c r="E214" s="60"/>
    </row>
    <row r="215" spans="1:5" x14ac:dyDescent="0.2">
      <c r="A215" s="59"/>
      <c r="D215" s="28"/>
      <c r="E215" s="60"/>
    </row>
    <row r="216" spans="1:5" x14ac:dyDescent="0.2">
      <c r="A216" s="59"/>
      <c r="D216" s="28"/>
      <c r="E216" s="60"/>
    </row>
    <row r="217" spans="1:5" x14ac:dyDescent="0.2">
      <c r="A217" s="59"/>
      <c r="D217" s="28"/>
      <c r="E217" s="60"/>
    </row>
    <row r="218" spans="1:5" x14ac:dyDescent="0.2">
      <c r="A218" s="59"/>
      <c r="D218" s="28"/>
      <c r="E218" s="60"/>
    </row>
    <row r="219" spans="1:5" x14ac:dyDescent="0.2">
      <c r="A219" s="59"/>
      <c r="D219" s="28"/>
      <c r="E219" s="60"/>
    </row>
    <row r="220" spans="1:5" x14ac:dyDescent="0.2">
      <c r="A220" s="59"/>
      <c r="D220" s="28"/>
      <c r="E220" s="60"/>
    </row>
    <row r="221" spans="1:5" x14ac:dyDescent="0.2">
      <c r="A221" s="59"/>
      <c r="D221" s="28"/>
      <c r="E221" s="60"/>
    </row>
    <row r="222" spans="1:5" x14ac:dyDescent="0.2">
      <c r="A222" s="59"/>
      <c r="D222" s="28"/>
      <c r="E222" s="60"/>
    </row>
    <row r="223" spans="1:5" x14ac:dyDescent="0.2">
      <c r="A223" s="59"/>
      <c r="D223" s="28"/>
      <c r="E223" s="60"/>
    </row>
    <row r="224" spans="1:5" x14ac:dyDescent="0.2">
      <c r="A224" s="59"/>
      <c r="D224" s="28"/>
      <c r="E224" s="60"/>
    </row>
    <row r="225" spans="1:5" x14ac:dyDescent="0.2">
      <c r="A225" s="59"/>
      <c r="D225" s="28"/>
      <c r="E225" s="60"/>
    </row>
    <row r="226" spans="1:5" x14ac:dyDescent="0.2">
      <c r="A226" s="59"/>
      <c r="D226" s="28"/>
      <c r="E226" s="60"/>
    </row>
    <row r="227" spans="1:5" x14ac:dyDescent="0.2">
      <c r="A227" s="59"/>
      <c r="D227" s="28"/>
      <c r="E227" s="60"/>
    </row>
    <row r="228" spans="1:5" x14ac:dyDescent="0.2">
      <c r="A228" s="59"/>
      <c r="D228" s="28"/>
      <c r="E228" s="60"/>
    </row>
    <row r="229" spans="1:5" x14ac:dyDescent="0.2">
      <c r="A229" s="59"/>
      <c r="D229" s="28"/>
      <c r="E229" s="60"/>
    </row>
    <row r="230" spans="1:5" x14ac:dyDescent="0.2">
      <c r="A230" s="59"/>
      <c r="D230" s="28"/>
      <c r="E230" s="60"/>
    </row>
    <row r="231" spans="1:5" x14ac:dyDescent="0.2">
      <c r="A231" s="59"/>
      <c r="D231" s="28"/>
      <c r="E231" s="60"/>
    </row>
    <row r="232" spans="1:5" x14ac:dyDescent="0.2">
      <c r="A232" s="59"/>
      <c r="D232" s="28"/>
      <c r="E232" s="60"/>
    </row>
    <row r="233" spans="1:5" x14ac:dyDescent="0.2">
      <c r="A233" s="59"/>
      <c r="D233" s="28"/>
      <c r="E233" s="60"/>
    </row>
    <row r="234" spans="1:5" x14ac:dyDescent="0.2">
      <c r="A234" s="59"/>
      <c r="D234" s="28"/>
      <c r="E234" s="60"/>
    </row>
    <row r="235" spans="1:5" x14ac:dyDescent="0.2">
      <c r="A235" s="59"/>
      <c r="D235" s="28"/>
      <c r="E235" s="60"/>
    </row>
    <row r="236" spans="1:5" x14ac:dyDescent="0.2">
      <c r="A236" s="59"/>
      <c r="D236" s="28"/>
      <c r="E236" s="60"/>
    </row>
    <row r="237" spans="1:5" x14ac:dyDescent="0.2">
      <c r="A237" s="59"/>
      <c r="D237" s="28"/>
      <c r="E237" s="60"/>
    </row>
    <row r="238" spans="1:5" x14ac:dyDescent="0.2">
      <c r="A238" s="59"/>
      <c r="D238" s="28"/>
      <c r="E238" s="60"/>
    </row>
    <row r="239" spans="1:5" x14ac:dyDescent="0.2">
      <c r="A239" s="59"/>
      <c r="D239" s="28"/>
      <c r="E239" s="60"/>
    </row>
    <row r="240" spans="1:5" x14ac:dyDescent="0.2">
      <c r="A240" s="59"/>
      <c r="D240" s="28"/>
      <c r="E240" s="60"/>
    </row>
    <row r="241" spans="1:5" x14ac:dyDescent="0.2">
      <c r="A241" s="59"/>
      <c r="E241" s="59"/>
    </row>
    <row r="242" spans="1:5" x14ac:dyDescent="0.2">
      <c r="A242" s="59"/>
      <c r="E242" s="59"/>
    </row>
    <row r="243" spans="1:5" x14ac:dyDescent="0.2">
      <c r="A243" s="59"/>
      <c r="E243" s="59"/>
    </row>
    <row r="244" spans="1:5" x14ac:dyDescent="0.2">
      <c r="A244" s="59"/>
      <c r="E244" s="59"/>
    </row>
    <row r="245" spans="1:5" x14ac:dyDescent="0.2">
      <c r="A245" s="59"/>
      <c r="E245" s="59"/>
    </row>
    <row r="246" spans="1:5" x14ac:dyDescent="0.2">
      <c r="A246" s="59"/>
      <c r="E246" s="59"/>
    </row>
    <row r="247" spans="1:5" x14ac:dyDescent="0.2">
      <c r="A247" s="59"/>
      <c r="E247" s="59"/>
    </row>
    <row r="248" spans="1:5" x14ac:dyDescent="0.2">
      <c r="A248" s="59"/>
      <c r="E248" s="59"/>
    </row>
    <row r="249" spans="1:5" x14ac:dyDescent="0.2">
      <c r="A249" s="59"/>
      <c r="E249" s="59"/>
    </row>
    <row r="250" spans="1:5" x14ac:dyDescent="0.2">
      <c r="A250" s="59"/>
      <c r="E250" s="59"/>
    </row>
    <row r="251" spans="1:5" x14ac:dyDescent="0.2">
      <c r="A251" s="59"/>
      <c r="E251" s="59"/>
    </row>
    <row r="252" spans="1:5" x14ac:dyDescent="0.2">
      <c r="A252" s="59"/>
      <c r="E252" s="59"/>
    </row>
    <row r="253" spans="1:5" x14ac:dyDescent="0.2">
      <c r="A253" s="59"/>
      <c r="E253" s="59"/>
    </row>
    <row r="254" spans="1:5" x14ac:dyDescent="0.2">
      <c r="A254" s="59"/>
      <c r="E254" s="59"/>
    </row>
    <row r="255" spans="1:5" x14ac:dyDescent="0.2">
      <c r="A255" s="59"/>
      <c r="E255" s="59"/>
    </row>
    <row r="256" spans="1:5" x14ac:dyDescent="0.2">
      <c r="A256" s="59"/>
      <c r="E256" s="59"/>
    </row>
    <row r="257" spans="1:5" x14ac:dyDescent="0.2">
      <c r="A257" s="59"/>
      <c r="E257" s="59"/>
    </row>
    <row r="258" spans="1:5" x14ac:dyDescent="0.2">
      <c r="A258" s="59"/>
      <c r="E258" s="59"/>
    </row>
    <row r="259" spans="1:5" x14ac:dyDescent="0.2">
      <c r="A259" s="59"/>
      <c r="E259" s="59"/>
    </row>
    <row r="260" spans="1:5" x14ac:dyDescent="0.2">
      <c r="A260" s="59"/>
      <c r="E260" s="59"/>
    </row>
    <row r="261" spans="1:5" x14ac:dyDescent="0.2">
      <c r="A261" s="59"/>
      <c r="E261" s="59"/>
    </row>
    <row r="262" spans="1:5" x14ac:dyDescent="0.2">
      <c r="A262" s="59"/>
      <c r="E262" s="59"/>
    </row>
    <row r="263" spans="1:5" x14ac:dyDescent="0.2">
      <c r="A263" s="59"/>
      <c r="E263" s="59"/>
    </row>
    <row r="264" spans="1:5" x14ac:dyDescent="0.2">
      <c r="A264" s="59"/>
      <c r="E264" s="59"/>
    </row>
    <row r="265" spans="1:5" x14ac:dyDescent="0.2">
      <c r="A265" s="59"/>
      <c r="E265" s="59"/>
    </row>
    <row r="266" spans="1:5" x14ac:dyDescent="0.2">
      <c r="A266" s="59"/>
      <c r="E266" s="59"/>
    </row>
    <row r="267" spans="1:5" x14ac:dyDescent="0.2">
      <c r="A267" s="59"/>
      <c r="E267" s="59"/>
    </row>
    <row r="268" spans="1:5" x14ac:dyDescent="0.2">
      <c r="A268" s="59"/>
      <c r="E268" s="59"/>
    </row>
    <row r="269" spans="1:5" x14ac:dyDescent="0.2">
      <c r="A269" s="59"/>
      <c r="E269" s="59"/>
    </row>
    <row r="270" spans="1:5" x14ac:dyDescent="0.2">
      <c r="A270" s="59"/>
      <c r="E270" s="59"/>
    </row>
    <row r="271" spans="1:5" x14ac:dyDescent="0.2">
      <c r="A271" s="59"/>
      <c r="E271" s="59"/>
    </row>
    <row r="272" spans="1:5" x14ac:dyDescent="0.2">
      <c r="A272" s="59"/>
    </row>
    <row r="273" spans="1:1" x14ac:dyDescent="0.2">
      <c r="A273" s="59"/>
    </row>
    <row r="274" spans="1:1" x14ac:dyDescent="0.2">
      <c r="A274" s="59"/>
    </row>
    <row r="275" spans="1:1" x14ac:dyDescent="0.2">
      <c r="A275" s="59"/>
    </row>
    <row r="276" spans="1:1" x14ac:dyDescent="0.2">
      <c r="A276" s="59"/>
    </row>
    <row r="277" spans="1:1" x14ac:dyDescent="0.2">
      <c r="A277" s="59"/>
    </row>
    <row r="278" spans="1:1" x14ac:dyDescent="0.2">
      <c r="A278" s="59"/>
    </row>
    <row r="279" spans="1:1" x14ac:dyDescent="0.2">
      <c r="A279" s="59"/>
    </row>
    <row r="280" spans="1:1" x14ac:dyDescent="0.2">
      <c r="A280" s="59"/>
    </row>
    <row r="281" spans="1:1" x14ac:dyDescent="0.2">
      <c r="A281" s="59"/>
    </row>
    <row r="282" spans="1:1" x14ac:dyDescent="0.2">
      <c r="A282" s="59"/>
    </row>
    <row r="283" spans="1:1" x14ac:dyDescent="0.2">
      <c r="A283" s="59"/>
    </row>
    <row r="284" spans="1:1" x14ac:dyDescent="0.2">
      <c r="A284" s="59"/>
    </row>
    <row r="285" spans="1:1" x14ac:dyDescent="0.2">
      <c r="A285" s="59"/>
    </row>
    <row r="286" spans="1:1" x14ac:dyDescent="0.2">
      <c r="A286" s="59"/>
    </row>
    <row r="287" spans="1:1" x14ac:dyDescent="0.2">
      <c r="A287" s="59"/>
    </row>
    <row r="288" spans="1:1" x14ac:dyDescent="0.2">
      <c r="A288" s="59"/>
    </row>
    <row r="289" spans="1:1" x14ac:dyDescent="0.2">
      <c r="A289" s="59"/>
    </row>
    <row r="290" spans="1:1" x14ac:dyDescent="0.2">
      <c r="A290" s="59"/>
    </row>
    <row r="291" spans="1:1" x14ac:dyDescent="0.2">
      <c r="A291" s="59"/>
    </row>
    <row r="292" spans="1:1" x14ac:dyDescent="0.2">
      <c r="A292" s="59"/>
    </row>
    <row r="293" spans="1:1" x14ac:dyDescent="0.2">
      <c r="A293" s="59"/>
    </row>
    <row r="294" spans="1:1" x14ac:dyDescent="0.2">
      <c r="A294" s="59"/>
    </row>
    <row r="295" spans="1:1" x14ac:dyDescent="0.2">
      <c r="A295" s="59"/>
    </row>
    <row r="296" spans="1:1" x14ac:dyDescent="0.2">
      <c r="A296" s="59"/>
    </row>
    <row r="297" spans="1:1" x14ac:dyDescent="0.2">
      <c r="A297" s="59"/>
    </row>
    <row r="298" spans="1:1" x14ac:dyDescent="0.2">
      <c r="A298" s="59"/>
    </row>
    <row r="299" spans="1:1" x14ac:dyDescent="0.2">
      <c r="A299" s="59"/>
    </row>
    <row r="300" spans="1:1" x14ac:dyDescent="0.2">
      <c r="A300" s="59"/>
    </row>
    <row r="301" spans="1:1" x14ac:dyDescent="0.2">
      <c r="A301" s="59"/>
    </row>
    <row r="302" spans="1:1" x14ac:dyDescent="0.2">
      <c r="A302" s="59"/>
    </row>
    <row r="303" spans="1:1" x14ac:dyDescent="0.2">
      <c r="A303" s="59"/>
    </row>
    <row r="304" spans="1:1" x14ac:dyDescent="0.2">
      <c r="A304" s="59"/>
    </row>
    <row r="305" spans="1:1" x14ac:dyDescent="0.2">
      <c r="A305" s="59"/>
    </row>
    <row r="306" spans="1:1" x14ac:dyDescent="0.2">
      <c r="A306" s="59"/>
    </row>
    <row r="307" spans="1:1" x14ac:dyDescent="0.2">
      <c r="A307" s="59"/>
    </row>
    <row r="308" spans="1:1" x14ac:dyDescent="0.2">
      <c r="A308" s="59"/>
    </row>
    <row r="309" spans="1:1" x14ac:dyDescent="0.2">
      <c r="A309" s="59"/>
    </row>
    <row r="310" spans="1:1" x14ac:dyDescent="0.2">
      <c r="A310" s="59"/>
    </row>
    <row r="311" spans="1:1" x14ac:dyDescent="0.2">
      <c r="A311" s="59"/>
    </row>
    <row r="312" spans="1:1" x14ac:dyDescent="0.2">
      <c r="A312" s="59"/>
    </row>
    <row r="313" spans="1:1" x14ac:dyDescent="0.2">
      <c r="A313" s="59"/>
    </row>
    <row r="314" spans="1:1" x14ac:dyDescent="0.2">
      <c r="A314" s="59"/>
    </row>
    <row r="315" spans="1:1" x14ac:dyDescent="0.2">
      <c r="A315" s="59"/>
    </row>
    <row r="316" spans="1:1" x14ac:dyDescent="0.2">
      <c r="A316" s="59"/>
    </row>
    <row r="317" spans="1:1" x14ac:dyDescent="0.2">
      <c r="A317" s="59"/>
    </row>
    <row r="318" spans="1:1" x14ac:dyDescent="0.2">
      <c r="A318" s="59"/>
    </row>
    <row r="319" spans="1:1" x14ac:dyDescent="0.2">
      <c r="A319" s="59"/>
    </row>
    <row r="320" spans="1:1" x14ac:dyDescent="0.2">
      <c r="A320" s="59"/>
    </row>
    <row r="321" spans="1:1" x14ac:dyDescent="0.2">
      <c r="A321" s="59"/>
    </row>
    <row r="322" spans="1:1" x14ac:dyDescent="0.2">
      <c r="A322" s="59"/>
    </row>
    <row r="323" spans="1:1" x14ac:dyDescent="0.2">
      <c r="A323" s="59"/>
    </row>
    <row r="324" spans="1:1" x14ac:dyDescent="0.2">
      <c r="A324" s="59"/>
    </row>
    <row r="325" spans="1:1" x14ac:dyDescent="0.2">
      <c r="A325" s="59"/>
    </row>
    <row r="326" spans="1:1" x14ac:dyDescent="0.2">
      <c r="A326" s="59"/>
    </row>
    <row r="327" spans="1:1" x14ac:dyDescent="0.2">
      <c r="A327" s="59"/>
    </row>
    <row r="328" spans="1:1" x14ac:dyDescent="0.2">
      <c r="A328" s="59"/>
    </row>
    <row r="329" spans="1:1" x14ac:dyDescent="0.2">
      <c r="A329" s="59"/>
    </row>
    <row r="330" spans="1:1" x14ac:dyDescent="0.2">
      <c r="A330" s="59"/>
    </row>
    <row r="331" spans="1:1" x14ac:dyDescent="0.2">
      <c r="A331" s="59"/>
    </row>
    <row r="332" spans="1:1" x14ac:dyDescent="0.2">
      <c r="A332" s="59"/>
    </row>
    <row r="333" spans="1:1" x14ac:dyDescent="0.2">
      <c r="A333" s="59"/>
    </row>
    <row r="334" spans="1:1" x14ac:dyDescent="0.2">
      <c r="A334" s="59"/>
    </row>
    <row r="335" spans="1:1" x14ac:dyDescent="0.2">
      <c r="A335" s="59"/>
    </row>
    <row r="336" spans="1:1" x14ac:dyDescent="0.2">
      <c r="A336" s="59"/>
    </row>
    <row r="337" spans="1:1" x14ac:dyDescent="0.2">
      <c r="A337" s="59"/>
    </row>
    <row r="338" spans="1:1" x14ac:dyDescent="0.2">
      <c r="A338" s="59"/>
    </row>
    <row r="339" spans="1:1" x14ac:dyDescent="0.2">
      <c r="A339" s="59"/>
    </row>
    <row r="340" spans="1:1" x14ac:dyDescent="0.2">
      <c r="A340" s="59"/>
    </row>
    <row r="341" spans="1:1" x14ac:dyDescent="0.2">
      <c r="A341" s="59"/>
    </row>
    <row r="342" spans="1:1" x14ac:dyDescent="0.2">
      <c r="A342" s="59"/>
    </row>
    <row r="343" spans="1:1" x14ac:dyDescent="0.2">
      <c r="A343" s="59"/>
    </row>
    <row r="344" spans="1:1" x14ac:dyDescent="0.2">
      <c r="A344" s="59"/>
    </row>
    <row r="345" spans="1:1" x14ac:dyDescent="0.2">
      <c r="A345" s="59"/>
    </row>
    <row r="346" spans="1:1" x14ac:dyDescent="0.2">
      <c r="A346" s="59"/>
    </row>
    <row r="347" spans="1:1" x14ac:dyDescent="0.2">
      <c r="A347" s="59"/>
    </row>
    <row r="348" spans="1:1" x14ac:dyDescent="0.2">
      <c r="A348" s="59"/>
    </row>
    <row r="349" spans="1:1" x14ac:dyDescent="0.2">
      <c r="A349" s="59"/>
    </row>
    <row r="350" spans="1:1" x14ac:dyDescent="0.2">
      <c r="A350" s="59"/>
    </row>
    <row r="351" spans="1:1" x14ac:dyDescent="0.2">
      <c r="A351" s="59"/>
    </row>
    <row r="352" spans="1:1" x14ac:dyDescent="0.2">
      <c r="A352" s="59"/>
    </row>
    <row r="353" spans="1:1" x14ac:dyDescent="0.2">
      <c r="A353" s="59"/>
    </row>
    <row r="354" spans="1:1" x14ac:dyDescent="0.2">
      <c r="A354" s="59"/>
    </row>
    <row r="355" spans="1:1" x14ac:dyDescent="0.2">
      <c r="A355" s="59"/>
    </row>
    <row r="356" spans="1:1" x14ac:dyDescent="0.2">
      <c r="A356" s="59"/>
    </row>
    <row r="357" spans="1:1" x14ac:dyDescent="0.2">
      <c r="A357" s="59"/>
    </row>
    <row r="358" spans="1:1" x14ac:dyDescent="0.2">
      <c r="A358" s="59"/>
    </row>
    <row r="359" spans="1:1" x14ac:dyDescent="0.2">
      <c r="A359" s="59"/>
    </row>
    <row r="360" spans="1:1" x14ac:dyDescent="0.2">
      <c r="A360" s="59"/>
    </row>
    <row r="361" spans="1:1" x14ac:dyDescent="0.2">
      <c r="A361" s="59"/>
    </row>
    <row r="362" spans="1:1" x14ac:dyDescent="0.2">
      <c r="A362" s="59"/>
    </row>
    <row r="363" spans="1:1" x14ac:dyDescent="0.2">
      <c r="A363" s="59"/>
    </row>
    <row r="364" spans="1:1" x14ac:dyDescent="0.2">
      <c r="A364" s="59"/>
    </row>
    <row r="365" spans="1:1" x14ac:dyDescent="0.2">
      <c r="A365" s="59"/>
    </row>
    <row r="366" spans="1:1" x14ac:dyDescent="0.2">
      <c r="A366" s="59"/>
    </row>
    <row r="367" spans="1:1" x14ac:dyDescent="0.2">
      <c r="A367" s="59"/>
    </row>
    <row r="368" spans="1:1" x14ac:dyDescent="0.2">
      <c r="A368" s="59"/>
    </row>
    <row r="369" spans="1:1" x14ac:dyDescent="0.2">
      <c r="A369" s="59"/>
    </row>
    <row r="370" spans="1:1" x14ac:dyDescent="0.2">
      <c r="A370" s="59"/>
    </row>
    <row r="371" spans="1:1" x14ac:dyDescent="0.2">
      <c r="A371" s="59"/>
    </row>
    <row r="372" spans="1:1" x14ac:dyDescent="0.2">
      <c r="A372" s="59"/>
    </row>
    <row r="373" spans="1:1" x14ac:dyDescent="0.2">
      <c r="A373" s="59"/>
    </row>
    <row r="374" spans="1:1" x14ac:dyDescent="0.2">
      <c r="A374" s="59"/>
    </row>
    <row r="375" spans="1:1" x14ac:dyDescent="0.2">
      <c r="A375" s="59"/>
    </row>
    <row r="376" spans="1:1" x14ac:dyDescent="0.2">
      <c r="A376" s="59"/>
    </row>
    <row r="377" spans="1:1" x14ac:dyDescent="0.2">
      <c r="A377" s="59"/>
    </row>
    <row r="378" spans="1:1" x14ac:dyDescent="0.2">
      <c r="A378" s="59"/>
    </row>
    <row r="379" spans="1:1" x14ac:dyDescent="0.2">
      <c r="A379" s="59"/>
    </row>
    <row r="380" spans="1:1" x14ac:dyDescent="0.2">
      <c r="A380" s="59"/>
    </row>
    <row r="381" spans="1:1" x14ac:dyDescent="0.2">
      <c r="A381" s="59"/>
    </row>
    <row r="382" spans="1:1" x14ac:dyDescent="0.2">
      <c r="A382" s="59"/>
    </row>
    <row r="383" spans="1:1" x14ac:dyDescent="0.2">
      <c r="A383" s="59"/>
    </row>
    <row r="384" spans="1:1" x14ac:dyDescent="0.2">
      <c r="A384" s="59"/>
    </row>
    <row r="385" spans="1:1" x14ac:dyDescent="0.2">
      <c r="A385" s="59"/>
    </row>
    <row r="386" spans="1:1" x14ac:dyDescent="0.2">
      <c r="A386" s="59"/>
    </row>
    <row r="387" spans="1:1" x14ac:dyDescent="0.2">
      <c r="A387" s="59"/>
    </row>
    <row r="388" spans="1:1" x14ac:dyDescent="0.2">
      <c r="A388" s="59"/>
    </row>
    <row r="389" spans="1:1" x14ac:dyDescent="0.2">
      <c r="A389" s="59"/>
    </row>
    <row r="390" spans="1:1" x14ac:dyDescent="0.2">
      <c r="A390" s="59"/>
    </row>
    <row r="391" spans="1:1" x14ac:dyDescent="0.2">
      <c r="A391" s="59"/>
    </row>
    <row r="392" spans="1:1" x14ac:dyDescent="0.2">
      <c r="A392" s="59"/>
    </row>
    <row r="393" spans="1:1" x14ac:dyDescent="0.2">
      <c r="A393" s="59"/>
    </row>
    <row r="394" spans="1:1" x14ac:dyDescent="0.2">
      <c r="A394" s="59"/>
    </row>
    <row r="395" spans="1:1" x14ac:dyDescent="0.2">
      <c r="A395" s="59"/>
    </row>
    <row r="396" spans="1:1" x14ac:dyDescent="0.2">
      <c r="A396" s="59"/>
    </row>
    <row r="397" spans="1:1" x14ac:dyDescent="0.2">
      <c r="A397" s="59"/>
    </row>
    <row r="398" spans="1:1" x14ac:dyDescent="0.2">
      <c r="A398" s="59"/>
    </row>
    <row r="399" spans="1:1" x14ac:dyDescent="0.2">
      <c r="A399" s="59"/>
    </row>
    <row r="400" spans="1:1" x14ac:dyDescent="0.2">
      <c r="A400" s="59"/>
    </row>
    <row r="401" spans="1:1" x14ac:dyDescent="0.2">
      <c r="A401" s="59"/>
    </row>
    <row r="402" spans="1:1" x14ac:dyDescent="0.2">
      <c r="A402" s="59"/>
    </row>
    <row r="403" spans="1:1" x14ac:dyDescent="0.2">
      <c r="A403" s="59"/>
    </row>
    <row r="404" spans="1:1" x14ac:dyDescent="0.2">
      <c r="A404" s="59"/>
    </row>
    <row r="405" spans="1:1" x14ac:dyDescent="0.2">
      <c r="A405" s="59"/>
    </row>
    <row r="406" spans="1:1" x14ac:dyDescent="0.2">
      <c r="A406" s="59"/>
    </row>
    <row r="407" spans="1:1" x14ac:dyDescent="0.2">
      <c r="A407" s="59"/>
    </row>
    <row r="408" spans="1:1" x14ac:dyDescent="0.2">
      <c r="A408" s="59"/>
    </row>
    <row r="409" spans="1:1" x14ac:dyDescent="0.2">
      <c r="A409" s="59"/>
    </row>
    <row r="410" spans="1:1" x14ac:dyDescent="0.2">
      <c r="A410" s="59"/>
    </row>
    <row r="411" spans="1:1" x14ac:dyDescent="0.2">
      <c r="A411" s="59"/>
    </row>
    <row r="412" spans="1:1" x14ac:dyDescent="0.2">
      <c r="A412" s="59"/>
    </row>
    <row r="413" spans="1:1" x14ac:dyDescent="0.2">
      <c r="A413" s="59"/>
    </row>
    <row r="414" spans="1:1" x14ac:dyDescent="0.2">
      <c r="A414" s="59"/>
    </row>
    <row r="415" spans="1:1" x14ac:dyDescent="0.2">
      <c r="A415" s="59"/>
    </row>
    <row r="416" spans="1:1" x14ac:dyDescent="0.2">
      <c r="A416" s="59"/>
    </row>
    <row r="417" spans="1:1" x14ac:dyDescent="0.2">
      <c r="A417" s="59"/>
    </row>
    <row r="418" spans="1:1" x14ac:dyDescent="0.2">
      <c r="A418" s="59"/>
    </row>
    <row r="419" spans="1:1" x14ac:dyDescent="0.2">
      <c r="A419" s="59"/>
    </row>
    <row r="420" spans="1:1" x14ac:dyDescent="0.2">
      <c r="A420" s="59"/>
    </row>
    <row r="421" spans="1:1" x14ac:dyDescent="0.2">
      <c r="A421" s="59"/>
    </row>
    <row r="422" spans="1:1" x14ac:dyDescent="0.2">
      <c r="A422" s="59"/>
    </row>
    <row r="423" spans="1:1" x14ac:dyDescent="0.2">
      <c r="A423" s="59"/>
    </row>
    <row r="424" spans="1:1" x14ac:dyDescent="0.2">
      <c r="A424" s="59"/>
    </row>
    <row r="425" spans="1:1" x14ac:dyDescent="0.2">
      <c r="A425" s="59"/>
    </row>
    <row r="426" spans="1:1" x14ac:dyDescent="0.2">
      <c r="A426" s="59"/>
    </row>
    <row r="427" spans="1:1" x14ac:dyDescent="0.2">
      <c r="A427" s="59"/>
    </row>
    <row r="428" spans="1:1" x14ac:dyDescent="0.2">
      <c r="A428" s="59"/>
    </row>
    <row r="429" spans="1:1" x14ac:dyDescent="0.2">
      <c r="A429" s="59"/>
    </row>
    <row r="430" spans="1:1" x14ac:dyDescent="0.2">
      <c r="A430" s="59"/>
    </row>
    <row r="431" spans="1:1" x14ac:dyDescent="0.2">
      <c r="A431" s="59"/>
    </row>
    <row r="432" spans="1:1" x14ac:dyDescent="0.2">
      <c r="A432" s="59"/>
    </row>
    <row r="433" spans="1:1" x14ac:dyDescent="0.2">
      <c r="A433" s="59"/>
    </row>
    <row r="434" spans="1:1" x14ac:dyDescent="0.2">
      <c r="A434" s="59"/>
    </row>
    <row r="435" spans="1:1" x14ac:dyDescent="0.2">
      <c r="A435" s="59"/>
    </row>
    <row r="436" spans="1:1" x14ac:dyDescent="0.2">
      <c r="A436" s="59"/>
    </row>
    <row r="437" spans="1:1" x14ac:dyDescent="0.2">
      <c r="A437" s="59"/>
    </row>
    <row r="438" spans="1:1" x14ac:dyDescent="0.2">
      <c r="A438" s="59"/>
    </row>
    <row r="439" spans="1:1" x14ac:dyDescent="0.2">
      <c r="A439" s="59"/>
    </row>
    <row r="440" spans="1:1" x14ac:dyDescent="0.2">
      <c r="A440" s="59"/>
    </row>
    <row r="441" spans="1:1" x14ac:dyDescent="0.2">
      <c r="A441" s="59"/>
    </row>
    <row r="442" spans="1:1" x14ac:dyDescent="0.2">
      <c r="A442" s="59"/>
    </row>
    <row r="443" spans="1:1" x14ac:dyDescent="0.2">
      <c r="A443" s="59"/>
    </row>
    <row r="444" spans="1:1" x14ac:dyDescent="0.2">
      <c r="A444" s="59"/>
    </row>
    <row r="445" spans="1:1" x14ac:dyDescent="0.2">
      <c r="A445" s="59"/>
    </row>
    <row r="446" spans="1:1" x14ac:dyDescent="0.2">
      <c r="A446" s="59"/>
    </row>
    <row r="447" spans="1:1" x14ac:dyDescent="0.2">
      <c r="A447" s="59"/>
    </row>
    <row r="448" spans="1:1" x14ac:dyDescent="0.2">
      <c r="A448" s="59"/>
    </row>
    <row r="449" spans="1:1" x14ac:dyDescent="0.2">
      <c r="A449" s="59"/>
    </row>
    <row r="450" spans="1:1" x14ac:dyDescent="0.2">
      <c r="A450" s="59"/>
    </row>
    <row r="451" spans="1:1" x14ac:dyDescent="0.2">
      <c r="A451" s="59"/>
    </row>
    <row r="452" spans="1:1" x14ac:dyDescent="0.2">
      <c r="A452" s="59"/>
    </row>
    <row r="453" spans="1:1" x14ac:dyDescent="0.2">
      <c r="A453" s="59"/>
    </row>
    <row r="454" spans="1:1" x14ac:dyDescent="0.2">
      <c r="A454" s="59"/>
    </row>
    <row r="455" spans="1:1" x14ac:dyDescent="0.2">
      <c r="A455" s="59"/>
    </row>
    <row r="456" spans="1:1" x14ac:dyDescent="0.2">
      <c r="A456" s="59"/>
    </row>
    <row r="457" spans="1:1" x14ac:dyDescent="0.2">
      <c r="A457" s="59"/>
    </row>
    <row r="458" spans="1:1" x14ac:dyDescent="0.2">
      <c r="A458" s="59"/>
    </row>
    <row r="459" spans="1:1" x14ac:dyDescent="0.2">
      <c r="A459" s="59"/>
    </row>
    <row r="460" spans="1:1" x14ac:dyDescent="0.2">
      <c r="A460" s="59"/>
    </row>
    <row r="461" spans="1:1" x14ac:dyDescent="0.2">
      <c r="A461" s="59"/>
    </row>
    <row r="462" spans="1:1" x14ac:dyDescent="0.2">
      <c r="A462" s="59"/>
    </row>
    <row r="463" spans="1:1" x14ac:dyDescent="0.2">
      <c r="A463" s="59"/>
    </row>
    <row r="464" spans="1:1" x14ac:dyDescent="0.2">
      <c r="A464" s="59"/>
    </row>
    <row r="465" spans="1:1" x14ac:dyDescent="0.2">
      <c r="A465" s="59"/>
    </row>
    <row r="466" spans="1:1" x14ac:dyDescent="0.2">
      <c r="A466" s="59"/>
    </row>
    <row r="467" spans="1:1" x14ac:dyDescent="0.2">
      <c r="A467" s="59"/>
    </row>
    <row r="468" spans="1:1" x14ac:dyDescent="0.2">
      <c r="A468" s="59"/>
    </row>
    <row r="469" spans="1:1" x14ac:dyDescent="0.2">
      <c r="A469" s="59"/>
    </row>
    <row r="470" spans="1:1" x14ac:dyDescent="0.2">
      <c r="A470" s="59"/>
    </row>
    <row r="471" spans="1:1" x14ac:dyDescent="0.2">
      <c r="A471" s="59"/>
    </row>
    <row r="472" spans="1:1" x14ac:dyDescent="0.2">
      <c r="A472" s="59"/>
    </row>
    <row r="473" spans="1:1" x14ac:dyDescent="0.2">
      <c r="A473" s="59"/>
    </row>
    <row r="474" spans="1:1" x14ac:dyDescent="0.2">
      <c r="A474" s="59"/>
    </row>
    <row r="475" spans="1:1" x14ac:dyDescent="0.2">
      <c r="A475" s="59"/>
    </row>
    <row r="476" spans="1:1" x14ac:dyDescent="0.2">
      <c r="A476" s="59"/>
    </row>
    <row r="477" spans="1:1" x14ac:dyDescent="0.2">
      <c r="A477" s="59"/>
    </row>
    <row r="478" spans="1:1" x14ac:dyDescent="0.2">
      <c r="A478" s="59"/>
    </row>
    <row r="479" spans="1:1" x14ac:dyDescent="0.2">
      <c r="A479" s="59"/>
    </row>
    <row r="480" spans="1:1" x14ac:dyDescent="0.2">
      <c r="A480" s="59"/>
    </row>
    <row r="481" spans="1:1" x14ac:dyDescent="0.2">
      <c r="A481" s="59"/>
    </row>
    <row r="482" spans="1:1" x14ac:dyDescent="0.2">
      <c r="A482" s="59"/>
    </row>
    <row r="483" spans="1:1" x14ac:dyDescent="0.2">
      <c r="A483" s="59"/>
    </row>
    <row r="484" spans="1:1" x14ac:dyDescent="0.2">
      <c r="A484" s="59"/>
    </row>
    <row r="485" spans="1:1" x14ac:dyDescent="0.2">
      <c r="A485" s="59"/>
    </row>
    <row r="486" spans="1:1" x14ac:dyDescent="0.2">
      <c r="A486" s="59"/>
    </row>
    <row r="487" spans="1:1" x14ac:dyDescent="0.2">
      <c r="A487" s="59"/>
    </row>
    <row r="488" spans="1:1" x14ac:dyDescent="0.2">
      <c r="A488" s="59"/>
    </row>
    <row r="489" spans="1:1" x14ac:dyDescent="0.2">
      <c r="A489" s="59"/>
    </row>
    <row r="490" spans="1:1" x14ac:dyDescent="0.2">
      <c r="A490" s="59"/>
    </row>
    <row r="491" spans="1:1" x14ac:dyDescent="0.2">
      <c r="A491" s="59"/>
    </row>
    <row r="492" spans="1:1" x14ac:dyDescent="0.2">
      <c r="A492" s="59"/>
    </row>
    <row r="493" spans="1:1" x14ac:dyDescent="0.2">
      <c r="A493" s="59"/>
    </row>
    <row r="494" spans="1:1" x14ac:dyDescent="0.2">
      <c r="A494" s="59"/>
    </row>
    <row r="495" spans="1:1" x14ac:dyDescent="0.2">
      <c r="A495" s="59"/>
    </row>
    <row r="496" spans="1:1" x14ac:dyDescent="0.2">
      <c r="A496" s="59"/>
    </row>
    <row r="497" spans="1:1" x14ac:dyDescent="0.2">
      <c r="A497" s="59"/>
    </row>
    <row r="498" spans="1:1" x14ac:dyDescent="0.2">
      <c r="A498" s="59"/>
    </row>
    <row r="499" spans="1:1" x14ac:dyDescent="0.2">
      <c r="A499" s="59"/>
    </row>
    <row r="500" spans="1:1" x14ac:dyDescent="0.2">
      <c r="A500" s="59"/>
    </row>
    <row r="501" spans="1:1" x14ac:dyDescent="0.2">
      <c r="A501" s="59"/>
    </row>
    <row r="502" spans="1:1" x14ac:dyDescent="0.2">
      <c r="A502" s="59"/>
    </row>
    <row r="503" spans="1:1" x14ac:dyDescent="0.2">
      <c r="A503" s="59"/>
    </row>
    <row r="504" spans="1:1" x14ac:dyDescent="0.2">
      <c r="A504" s="59"/>
    </row>
    <row r="505" spans="1:1" x14ac:dyDescent="0.2">
      <c r="A505" s="59"/>
    </row>
    <row r="506" spans="1:1" x14ac:dyDescent="0.2">
      <c r="A506" s="59"/>
    </row>
    <row r="507" spans="1:1" x14ac:dyDescent="0.2">
      <c r="A507" s="59"/>
    </row>
    <row r="508" spans="1:1" x14ac:dyDescent="0.2">
      <c r="A508" s="59"/>
    </row>
    <row r="509" spans="1:1" x14ac:dyDescent="0.2">
      <c r="A509" s="59"/>
    </row>
    <row r="510" spans="1:1" x14ac:dyDescent="0.2">
      <c r="A510" s="59"/>
    </row>
    <row r="511" spans="1:1" x14ac:dyDescent="0.2">
      <c r="A511" s="59"/>
    </row>
    <row r="512" spans="1:1" x14ac:dyDescent="0.2">
      <c r="A512" s="59"/>
    </row>
    <row r="513" spans="1:1" x14ac:dyDescent="0.2">
      <c r="A513" s="59"/>
    </row>
    <row r="514" spans="1:1" x14ac:dyDescent="0.2">
      <c r="A514" s="59"/>
    </row>
    <row r="515" spans="1:1" x14ac:dyDescent="0.2">
      <c r="A515" s="59"/>
    </row>
    <row r="516" spans="1:1" x14ac:dyDescent="0.2">
      <c r="A516" s="59"/>
    </row>
    <row r="517" spans="1:1" x14ac:dyDescent="0.2">
      <c r="A517" s="59"/>
    </row>
    <row r="518" spans="1:1" x14ac:dyDescent="0.2">
      <c r="A518" s="59"/>
    </row>
    <row r="519" spans="1:1" x14ac:dyDescent="0.2">
      <c r="A519" s="59"/>
    </row>
    <row r="520" spans="1:1" x14ac:dyDescent="0.2">
      <c r="A520" s="59"/>
    </row>
    <row r="521" spans="1:1" x14ac:dyDescent="0.2">
      <c r="A521" s="59"/>
    </row>
    <row r="522" spans="1:1" x14ac:dyDescent="0.2">
      <c r="A522" s="59"/>
    </row>
    <row r="523" spans="1:1" x14ac:dyDescent="0.2">
      <c r="A523" s="59"/>
    </row>
    <row r="524" spans="1:1" x14ac:dyDescent="0.2">
      <c r="A524" s="59"/>
    </row>
    <row r="525" spans="1:1" x14ac:dyDescent="0.2">
      <c r="A525" s="59"/>
    </row>
    <row r="526" spans="1:1" x14ac:dyDescent="0.2">
      <c r="A526" s="59"/>
    </row>
    <row r="527" spans="1:1" x14ac:dyDescent="0.2">
      <c r="A527" s="59"/>
    </row>
    <row r="528" spans="1:1" x14ac:dyDescent="0.2">
      <c r="A528" s="59"/>
    </row>
    <row r="529" spans="1:1" x14ac:dyDescent="0.2">
      <c r="A529" s="59"/>
    </row>
    <row r="530" spans="1:1" x14ac:dyDescent="0.2">
      <c r="A530" s="59"/>
    </row>
    <row r="531" spans="1:1" x14ac:dyDescent="0.2">
      <c r="A531" s="59"/>
    </row>
    <row r="532" spans="1:1" x14ac:dyDescent="0.2">
      <c r="A532" s="59"/>
    </row>
    <row r="533" spans="1:1" x14ac:dyDescent="0.2">
      <c r="A533" s="59"/>
    </row>
    <row r="534" spans="1:1" x14ac:dyDescent="0.2">
      <c r="A534" s="59"/>
    </row>
    <row r="535" spans="1:1" x14ac:dyDescent="0.2">
      <c r="A535" s="59"/>
    </row>
    <row r="536" spans="1:1" x14ac:dyDescent="0.2">
      <c r="A536" s="59"/>
    </row>
    <row r="537" spans="1:1" x14ac:dyDescent="0.2">
      <c r="A537" s="59"/>
    </row>
    <row r="538" spans="1:1" x14ac:dyDescent="0.2">
      <c r="A538" s="59"/>
    </row>
    <row r="539" spans="1:1" x14ac:dyDescent="0.2">
      <c r="A539" s="59"/>
    </row>
    <row r="540" spans="1:1" x14ac:dyDescent="0.2">
      <c r="A540" s="59"/>
    </row>
    <row r="541" spans="1:1" x14ac:dyDescent="0.2">
      <c r="A541" s="59"/>
    </row>
    <row r="542" spans="1:1" x14ac:dyDescent="0.2">
      <c r="A542" s="59"/>
    </row>
    <row r="543" spans="1:1" x14ac:dyDescent="0.2">
      <c r="A543" s="59"/>
    </row>
    <row r="544" spans="1:1" x14ac:dyDescent="0.2">
      <c r="A544" s="59"/>
    </row>
    <row r="545" spans="1:1" x14ac:dyDescent="0.2">
      <c r="A545" s="59"/>
    </row>
    <row r="546" spans="1:1" x14ac:dyDescent="0.2">
      <c r="A546" s="59"/>
    </row>
    <row r="547" spans="1:1" x14ac:dyDescent="0.2">
      <c r="A547" s="59"/>
    </row>
    <row r="548" spans="1:1" x14ac:dyDescent="0.2">
      <c r="A548" s="59"/>
    </row>
    <row r="549" spans="1:1" x14ac:dyDescent="0.2">
      <c r="A549" s="59"/>
    </row>
    <row r="550" spans="1:1" x14ac:dyDescent="0.2">
      <c r="A550" s="59"/>
    </row>
    <row r="551" spans="1:1" x14ac:dyDescent="0.2">
      <c r="A551" s="59"/>
    </row>
    <row r="552" spans="1:1" x14ac:dyDescent="0.2">
      <c r="A552" s="59"/>
    </row>
    <row r="553" spans="1:1" x14ac:dyDescent="0.2">
      <c r="A553" s="59"/>
    </row>
    <row r="554" spans="1:1" x14ac:dyDescent="0.2">
      <c r="A554" s="59"/>
    </row>
    <row r="555" spans="1:1" x14ac:dyDescent="0.2">
      <c r="A555" s="59"/>
    </row>
    <row r="556" spans="1:1" x14ac:dyDescent="0.2">
      <c r="A556" s="59"/>
    </row>
    <row r="557" spans="1:1" x14ac:dyDescent="0.2">
      <c r="A557" s="59"/>
    </row>
    <row r="558" spans="1:1" x14ac:dyDescent="0.2">
      <c r="A558" s="59"/>
    </row>
    <row r="559" spans="1:1" x14ac:dyDescent="0.2">
      <c r="A559" s="59"/>
    </row>
    <row r="560" spans="1:1" x14ac:dyDescent="0.2">
      <c r="A560" s="59"/>
    </row>
    <row r="561" spans="1:1" x14ac:dyDescent="0.2">
      <c r="A561" s="59"/>
    </row>
    <row r="562" spans="1:1" x14ac:dyDescent="0.2">
      <c r="A562" s="59"/>
    </row>
    <row r="563" spans="1:1" x14ac:dyDescent="0.2">
      <c r="A563" s="59"/>
    </row>
    <row r="564" spans="1:1" x14ac:dyDescent="0.2">
      <c r="A564" s="59"/>
    </row>
    <row r="565" spans="1:1" x14ac:dyDescent="0.2">
      <c r="A565" s="59"/>
    </row>
    <row r="566" spans="1:1" x14ac:dyDescent="0.2">
      <c r="A566" s="59"/>
    </row>
    <row r="567" spans="1:1" x14ac:dyDescent="0.2">
      <c r="A567" s="59"/>
    </row>
    <row r="568" spans="1:1" x14ac:dyDescent="0.2">
      <c r="A568" s="59"/>
    </row>
    <row r="569" spans="1:1" x14ac:dyDescent="0.2">
      <c r="A569" s="59"/>
    </row>
    <row r="570" spans="1:1" x14ac:dyDescent="0.2">
      <c r="A570" s="59"/>
    </row>
    <row r="571" spans="1:1" x14ac:dyDescent="0.2">
      <c r="A571" s="59"/>
    </row>
    <row r="572" spans="1:1" x14ac:dyDescent="0.2">
      <c r="A572" s="59"/>
    </row>
    <row r="573" spans="1:1" x14ac:dyDescent="0.2">
      <c r="A573" s="59"/>
    </row>
    <row r="574" spans="1:1" x14ac:dyDescent="0.2">
      <c r="A574" s="59"/>
    </row>
    <row r="575" spans="1:1" x14ac:dyDescent="0.2">
      <c r="A575" s="59"/>
    </row>
    <row r="576" spans="1:1" x14ac:dyDescent="0.2">
      <c r="A576" s="59"/>
    </row>
    <row r="577" spans="1:1" x14ac:dyDescent="0.2">
      <c r="A577" s="59"/>
    </row>
    <row r="578" spans="1:1" x14ac:dyDescent="0.2">
      <c r="A578" s="59"/>
    </row>
    <row r="579" spans="1:1" x14ac:dyDescent="0.2">
      <c r="A579" s="59"/>
    </row>
    <row r="580" spans="1:1" x14ac:dyDescent="0.2">
      <c r="A580" s="59"/>
    </row>
    <row r="581" spans="1:1" x14ac:dyDescent="0.2">
      <c r="A581" s="59"/>
    </row>
    <row r="582" spans="1:1" x14ac:dyDescent="0.2">
      <c r="A582" s="59"/>
    </row>
    <row r="583" spans="1:1" x14ac:dyDescent="0.2">
      <c r="A583" s="59"/>
    </row>
    <row r="584" spans="1:1" x14ac:dyDescent="0.2">
      <c r="A584" s="59"/>
    </row>
    <row r="585" spans="1:1" x14ac:dyDescent="0.2">
      <c r="A585" s="59"/>
    </row>
    <row r="586" spans="1:1" x14ac:dyDescent="0.2">
      <c r="A586" s="59"/>
    </row>
    <row r="587" spans="1:1" x14ac:dyDescent="0.2">
      <c r="A587" s="59"/>
    </row>
    <row r="588" spans="1:1" x14ac:dyDescent="0.2">
      <c r="A588" s="59"/>
    </row>
    <row r="589" spans="1:1" x14ac:dyDescent="0.2">
      <c r="A589" s="59"/>
    </row>
    <row r="590" spans="1:1" x14ac:dyDescent="0.2">
      <c r="A590" s="59"/>
    </row>
    <row r="591" spans="1:1" x14ac:dyDescent="0.2">
      <c r="A591" s="59"/>
    </row>
    <row r="592" spans="1:1" x14ac:dyDescent="0.2">
      <c r="A592" s="59"/>
    </row>
    <row r="593" spans="1:1" x14ac:dyDescent="0.2">
      <c r="A593" s="59"/>
    </row>
    <row r="594" spans="1:1" x14ac:dyDescent="0.2">
      <c r="A594" s="59"/>
    </row>
    <row r="595" spans="1:1" x14ac:dyDescent="0.2">
      <c r="A595" s="59"/>
    </row>
    <row r="596" spans="1:1" x14ac:dyDescent="0.2">
      <c r="A596" s="59"/>
    </row>
    <row r="597" spans="1:1" x14ac:dyDescent="0.2">
      <c r="A597" s="59"/>
    </row>
    <row r="598" spans="1:1" x14ac:dyDescent="0.2">
      <c r="A598" s="59"/>
    </row>
    <row r="599" spans="1:1" x14ac:dyDescent="0.2">
      <c r="A599" s="59"/>
    </row>
    <row r="600" spans="1:1" x14ac:dyDescent="0.2">
      <c r="A600" s="59"/>
    </row>
    <row r="601" spans="1:1" x14ac:dyDescent="0.2">
      <c r="A601" s="59"/>
    </row>
    <row r="602" spans="1:1" x14ac:dyDescent="0.2">
      <c r="A602" s="59"/>
    </row>
    <row r="603" spans="1:1" x14ac:dyDescent="0.2">
      <c r="A603" s="59"/>
    </row>
    <row r="604" spans="1:1" x14ac:dyDescent="0.2">
      <c r="A604" s="59"/>
    </row>
    <row r="605" spans="1:1" x14ac:dyDescent="0.2">
      <c r="A605" s="59"/>
    </row>
    <row r="606" spans="1:1" x14ac:dyDescent="0.2">
      <c r="A606" s="59"/>
    </row>
    <row r="607" spans="1:1" x14ac:dyDescent="0.2">
      <c r="A607" s="59"/>
    </row>
    <row r="608" spans="1:1" x14ac:dyDescent="0.2">
      <c r="A608" s="59"/>
    </row>
    <row r="609" spans="1:1" x14ac:dyDescent="0.2">
      <c r="A609" s="59"/>
    </row>
    <row r="610" spans="1:1" x14ac:dyDescent="0.2">
      <c r="A610" s="59"/>
    </row>
    <row r="611" spans="1:1" x14ac:dyDescent="0.2">
      <c r="A611" s="59"/>
    </row>
    <row r="612" spans="1:1" x14ac:dyDescent="0.2">
      <c r="A612" s="59"/>
    </row>
    <row r="613" spans="1:1" x14ac:dyDescent="0.2">
      <c r="A613" s="59"/>
    </row>
    <row r="614" spans="1:1" x14ac:dyDescent="0.2">
      <c r="A614" s="59"/>
    </row>
    <row r="615" spans="1:1" x14ac:dyDescent="0.2">
      <c r="A615" s="59"/>
    </row>
    <row r="616" spans="1:1" x14ac:dyDescent="0.2">
      <c r="A616" s="59"/>
    </row>
    <row r="617" spans="1:1" x14ac:dyDescent="0.2">
      <c r="A617" s="59"/>
    </row>
    <row r="618" spans="1:1" x14ac:dyDescent="0.2">
      <c r="A618" s="59"/>
    </row>
    <row r="619" spans="1:1" x14ac:dyDescent="0.2">
      <c r="A619" s="59"/>
    </row>
    <row r="620" spans="1:1" x14ac:dyDescent="0.2">
      <c r="A620" s="59"/>
    </row>
    <row r="621" spans="1:1" x14ac:dyDescent="0.2">
      <c r="A621" s="59"/>
    </row>
    <row r="622" spans="1:1" x14ac:dyDescent="0.2">
      <c r="A622" s="59"/>
    </row>
    <row r="623" spans="1:1" x14ac:dyDescent="0.2">
      <c r="A623" s="59"/>
    </row>
    <row r="624" spans="1:1" x14ac:dyDescent="0.2">
      <c r="A624" s="59"/>
    </row>
    <row r="625" spans="1:1" x14ac:dyDescent="0.2">
      <c r="A625" s="59"/>
    </row>
    <row r="626" spans="1:1" x14ac:dyDescent="0.2">
      <c r="A626" s="59"/>
    </row>
    <row r="627" spans="1:1" x14ac:dyDescent="0.2">
      <c r="A627" s="59"/>
    </row>
    <row r="628" spans="1:1" x14ac:dyDescent="0.2">
      <c r="A628" s="59"/>
    </row>
    <row r="629" spans="1:1" x14ac:dyDescent="0.2">
      <c r="A629" s="59"/>
    </row>
    <row r="630" spans="1:1" x14ac:dyDescent="0.2">
      <c r="A630" s="59"/>
    </row>
    <row r="631" spans="1:1" x14ac:dyDescent="0.2">
      <c r="A631" s="59"/>
    </row>
    <row r="632" spans="1:1" x14ac:dyDescent="0.2">
      <c r="A632" s="59"/>
    </row>
    <row r="633" spans="1:1" x14ac:dyDescent="0.2">
      <c r="A633" s="59"/>
    </row>
    <row r="634" spans="1:1" x14ac:dyDescent="0.2">
      <c r="A634" s="59"/>
    </row>
    <row r="635" spans="1:1" x14ac:dyDescent="0.2">
      <c r="A635" s="59"/>
    </row>
    <row r="636" spans="1:1" x14ac:dyDescent="0.2">
      <c r="A636" s="59"/>
    </row>
    <row r="637" spans="1:1" x14ac:dyDescent="0.2">
      <c r="A637" s="59"/>
    </row>
    <row r="638" spans="1:1" x14ac:dyDescent="0.2">
      <c r="A638" s="59"/>
    </row>
    <row r="639" spans="1:1" x14ac:dyDescent="0.2">
      <c r="A639" s="59"/>
    </row>
    <row r="640" spans="1:1" x14ac:dyDescent="0.2">
      <c r="A640" s="59"/>
    </row>
    <row r="641" spans="1:1" x14ac:dyDescent="0.2">
      <c r="A641" s="59"/>
    </row>
    <row r="642" spans="1:1" x14ac:dyDescent="0.2">
      <c r="A642" s="59"/>
    </row>
    <row r="643" spans="1:1" x14ac:dyDescent="0.2">
      <c r="A643" s="59"/>
    </row>
    <row r="644" spans="1:1" x14ac:dyDescent="0.2">
      <c r="A644" s="59"/>
    </row>
    <row r="645" spans="1:1" x14ac:dyDescent="0.2">
      <c r="A645" s="59"/>
    </row>
    <row r="646" spans="1:1" x14ac:dyDescent="0.2">
      <c r="A646" s="59"/>
    </row>
    <row r="647" spans="1:1" x14ac:dyDescent="0.2">
      <c r="A647" s="59"/>
    </row>
    <row r="648" spans="1:1" x14ac:dyDescent="0.2">
      <c r="A648" s="59"/>
    </row>
    <row r="649" spans="1:1" x14ac:dyDescent="0.2">
      <c r="A649" s="59"/>
    </row>
    <row r="650" spans="1:1" x14ac:dyDescent="0.2">
      <c r="A650" s="59"/>
    </row>
    <row r="651" spans="1:1" x14ac:dyDescent="0.2">
      <c r="A651" s="59"/>
    </row>
    <row r="652" spans="1:1" x14ac:dyDescent="0.2">
      <c r="A652" s="59"/>
    </row>
    <row r="653" spans="1:1" x14ac:dyDescent="0.2">
      <c r="A653" s="59"/>
    </row>
    <row r="654" spans="1:1" x14ac:dyDescent="0.2">
      <c r="A654" s="59"/>
    </row>
    <row r="655" spans="1:1" x14ac:dyDescent="0.2">
      <c r="A655" s="59"/>
    </row>
    <row r="656" spans="1:1" x14ac:dyDescent="0.2">
      <c r="A656" s="59"/>
    </row>
    <row r="657" spans="1:1" x14ac:dyDescent="0.2">
      <c r="A657" s="59"/>
    </row>
    <row r="658" spans="1:1" x14ac:dyDescent="0.2">
      <c r="A658" s="59"/>
    </row>
    <row r="659" spans="1:1" x14ac:dyDescent="0.2">
      <c r="A659" s="59"/>
    </row>
    <row r="660" spans="1:1" x14ac:dyDescent="0.2">
      <c r="A660" s="59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6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696"/>
  <sheetViews>
    <sheetView workbookViewId="0">
      <selection activeCell="B2" sqref="B2"/>
    </sheetView>
  </sheetViews>
  <sheetFormatPr defaultRowHeight="12.75" x14ac:dyDescent="0.2"/>
  <cols>
    <col min="1" max="1" width="17.85546875" style="51" customWidth="1"/>
    <col min="2" max="2" width="5.7109375" style="51" bestFit="1" customWidth="1"/>
    <col min="3" max="3" width="4.85546875" style="51" bestFit="1" customWidth="1"/>
    <col min="4" max="6" width="5.28515625" style="51" customWidth="1"/>
    <col min="7" max="7" width="6.28515625" style="51" customWidth="1"/>
    <col min="8" max="8" width="5.7109375" style="51" bestFit="1" customWidth="1"/>
    <col min="9" max="9" width="5.7109375" style="51" customWidth="1"/>
    <col min="10" max="10" width="5.140625" style="51" customWidth="1"/>
    <col min="11" max="13" width="5.28515625" style="51" customWidth="1"/>
    <col min="14" max="23" width="6.7109375" style="51" customWidth="1"/>
    <col min="24" max="16384" width="9.140625" style="51"/>
  </cols>
  <sheetData>
    <row r="1" spans="1:14" ht="14.25" x14ac:dyDescent="0.2">
      <c r="A1" s="237" t="s">
        <v>107</v>
      </c>
      <c r="B1" s="237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ht="14.25" x14ac:dyDescent="0.2">
      <c r="A2" s="217" t="s">
        <v>367</v>
      </c>
      <c r="B2" s="239"/>
      <c r="C2" s="239"/>
      <c r="D2" s="239"/>
      <c r="E2" s="239"/>
      <c r="F2" s="239"/>
      <c r="G2" s="239"/>
      <c r="H2" s="239"/>
      <c r="I2" s="239"/>
      <c r="J2" s="207" t="s">
        <v>101</v>
      </c>
      <c r="K2" s="240"/>
      <c r="L2" s="238" t="s">
        <v>139</v>
      </c>
      <c r="M2" s="240"/>
      <c r="N2" s="240"/>
    </row>
    <row r="3" spans="1:14" x14ac:dyDescent="0.2">
      <c r="A3" s="241"/>
      <c r="B3" s="213" t="s">
        <v>108</v>
      </c>
      <c r="C3" s="208" t="s">
        <v>109</v>
      </c>
      <c r="D3" s="213" t="s">
        <v>110</v>
      </c>
      <c r="E3" s="208" t="s">
        <v>111</v>
      </c>
      <c r="F3" s="213" t="s">
        <v>112</v>
      </c>
      <c r="G3" s="213" t="s">
        <v>328</v>
      </c>
      <c r="H3" s="208" t="s">
        <v>329</v>
      </c>
      <c r="I3" s="208" t="s">
        <v>336</v>
      </c>
      <c r="J3" s="213" t="s">
        <v>113</v>
      </c>
      <c r="K3" s="213" t="s">
        <v>114</v>
      </c>
      <c r="L3" s="208" t="s">
        <v>115</v>
      </c>
      <c r="M3" s="213" t="s">
        <v>116</v>
      </c>
      <c r="N3" s="238"/>
    </row>
    <row r="4" spans="1:14" x14ac:dyDescent="0.2">
      <c r="A4" s="218" t="s">
        <v>6</v>
      </c>
      <c r="B4" s="219">
        <v>50</v>
      </c>
      <c r="C4" s="220">
        <v>10</v>
      </c>
      <c r="D4" s="221">
        <v>109</v>
      </c>
      <c r="E4" s="219">
        <v>1600</v>
      </c>
      <c r="F4" s="219">
        <v>65</v>
      </c>
      <c r="G4" s="220">
        <v>47532</v>
      </c>
      <c r="H4" s="221">
        <v>11335</v>
      </c>
      <c r="I4" s="220">
        <v>255</v>
      </c>
      <c r="J4" s="219">
        <v>2776</v>
      </c>
      <c r="K4" s="219">
        <v>427</v>
      </c>
      <c r="L4" s="220">
        <v>17</v>
      </c>
      <c r="M4" s="219">
        <v>3487</v>
      </c>
      <c r="N4" s="258"/>
    </row>
    <row r="5" spans="1:14" x14ac:dyDescent="0.2">
      <c r="A5" s="222" t="s">
        <v>7</v>
      </c>
      <c r="B5" s="223">
        <v>1</v>
      </c>
      <c r="C5" s="224">
        <v>0</v>
      </c>
      <c r="D5" s="224">
        <v>1</v>
      </c>
      <c r="E5" s="223">
        <v>28</v>
      </c>
      <c r="F5" s="223">
        <v>1</v>
      </c>
      <c r="G5" s="224">
        <v>46</v>
      </c>
      <c r="H5" s="224">
        <v>45</v>
      </c>
      <c r="I5" s="224">
        <v>2</v>
      </c>
      <c r="J5" s="223">
        <v>21</v>
      </c>
      <c r="K5" s="223">
        <v>4</v>
      </c>
      <c r="L5" s="224">
        <v>0</v>
      </c>
      <c r="M5" s="223">
        <v>5</v>
      </c>
      <c r="N5" s="206"/>
    </row>
    <row r="6" spans="1:14" x14ac:dyDescent="0.2">
      <c r="A6" s="215" t="s">
        <v>8</v>
      </c>
      <c r="B6" s="225">
        <v>1</v>
      </c>
      <c r="C6" s="226">
        <v>0</v>
      </c>
      <c r="D6" s="226">
        <v>0</v>
      </c>
      <c r="E6" s="225">
        <v>0</v>
      </c>
      <c r="F6" s="225">
        <v>0</v>
      </c>
      <c r="G6" s="226">
        <v>0</v>
      </c>
      <c r="H6" s="226">
        <v>0</v>
      </c>
      <c r="I6" s="226">
        <v>0</v>
      </c>
      <c r="J6" s="225">
        <v>0</v>
      </c>
      <c r="K6" s="225">
        <v>0</v>
      </c>
      <c r="L6" s="226">
        <v>0</v>
      </c>
      <c r="M6" s="225">
        <v>0</v>
      </c>
      <c r="N6" s="206"/>
    </row>
    <row r="7" spans="1:14" x14ac:dyDescent="0.2">
      <c r="A7" s="215" t="s">
        <v>9</v>
      </c>
      <c r="B7" s="225">
        <v>0</v>
      </c>
      <c r="C7" s="226">
        <v>0</v>
      </c>
      <c r="D7" s="226">
        <v>0</v>
      </c>
      <c r="E7" s="225">
        <v>5</v>
      </c>
      <c r="F7" s="225">
        <v>0</v>
      </c>
      <c r="G7" s="226">
        <v>0</v>
      </c>
      <c r="H7" s="226">
        <v>0</v>
      </c>
      <c r="I7" s="226">
        <v>0</v>
      </c>
      <c r="J7" s="225">
        <v>2</v>
      </c>
      <c r="K7" s="225">
        <v>0</v>
      </c>
      <c r="L7" s="226">
        <v>0</v>
      </c>
      <c r="M7" s="225">
        <v>0</v>
      </c>
      <c r="N7" s="206"/>
    </row>
    <row r="8" spans="1:14" x14ac:dyDescent="0.2">
      <c r="A8" s="215" t="s">
        <v>10</v>
      </c>
      <c r="B8" s="225">
        <v>0</v>
      </c>
      <c r="C8" s="226">
        <v>0</v>
      </c>
      <c r="D8" s="226">
        <v>0</v>
      </c>
      <c r="E8" s="225">
        <v>0</v>
      </c>
      <c r="F8" s="225">
        <v>1</v>
      </c>
      <c r="G8" s="226">
        <v>0</v>
      </c>
      <c r="H8" s="226">
        <v>1</v>
      </c>
      <c r="I8" s="226">
        <v>0</v>
      </c>
      <c r="J8" s="225">
        <v>1</v>
      </c>
      <c r="K8" s="225">
        <v>0</v>
      </c>
      <c r="L8" s="226">
        <v>0</v>
      </c>
      <c r="M8" s="225">
        <v>0</v>
      </c>
      <c r="N8" s="206"/>
    </row>
    <row r="9" spans="1:14" x14ac:dyDescent="0.2">
      <c r="A9" s="215" t="s">
        <v>11</v>
      </c>
      <c r="B9" s="225">
        <v>0</v>
      </c>
      <c r="C9" s="226">
        <v>0</v>
      </c>
      <c r="D9" s="226">
        <v>0</v>
      </c>
      <c r="E9" s="225">
        <v>8</v>
      </c>
      <c r="F9" s="225">
        <v>0</v>
      </c>
      <c r="G9" s="226">
        <v>1</v>
      </c>
      <c r="H9" s="226">
        <v>1</v>
      </c>
      <c r="I9" s="226">
        <v>2</v>
      </c>
      <c r="J9" s="225">
        <v>5</v>
      </c>
      <c r="K9" s="225">
        <v>1</v>
      </c>
      <c r="L9" s="226">
        <v>0</v>
      </c>
      <c r="M9" s="225">
        <v>0</v>
      </c>
      <c r="N9" s="206"/>
    </row>
    <row r="10" spans="1:14" x14ac:dyDescent="0.2">
      <c r="A10" s="215" t="s">
        <v>12</v>
      </c>
      <c r="B10" s="225">
        <v>0</v>
      </c>
      <c r="C10" s="226">
        <v>0</v>
      </c>
      <c r="D10" s="226">
        <v>1</v>
      </c>
      <c r="E10" s="225">
        <v>5</v>
      </c>
      <c r="F10" s="225">
        <v>0</v>
      </c>
      <c r="G10" s="226">
        <v>6</v>
      </c>
      <c r="H10" s="226">
        <v>0</v>
      </c>
      <c r="I10" s="226">
        <v>0</v>
      </c>
      <c r="J10" s="225">
        <v>10</v>
      </c>
      <c r="K10" s="225">
        <v>3</v>
      </c>
      <c r="L10" s="226">
        <v>0</v>
      </c>
      <c r="M10" s="225">
        <v>0</v>
      </c>
      <c r="N10" s="206"/>
    </row>
    <row r="11" spans="1:14" x14ac:dyDescent="0.2">
      <c r="A11" s="215" t="s">
        <v>13</v>
      </c>
      <c r="B11" s="225">
        <v>0</v>
      </c>
      <c r="C11" s="226">
        <v>0</v>
      </c>
      <c r="D11" s="226">
        <v>0</v>
      </c>
      <c r="E11" s="225">
        <v>5</v>
      </c>
      <c r="F11" s="225">
        <v>0</v>
      </c>
      <c r="G11" s="226">
        <v>0</v>
      </c>
      <c r="H11" s="226">
        <v>24</v>
      </c>
      <c r="I11" s="226">
        <v>0</v>
      </c>
      <c r="J11" s="225">
        <v>2</v>
      </c>
      <c r="K11" s="225">
        <v>0</v>
      </c>
      <c r="L11" s="226">
        <v>0</v>
      </c>
      <c r="M11" s="225">
        <v>1</v>
      </c>
      <c r="N11" s="206"/>
    </row>
    <row r="12" spans="1:14" x14ac:dyDescent="0.2">
      <c r="A12" s="215" t="s">
        <v>14</v>
      </c>
      <c r="B12" s="225">
        <v>0</v>
      </c>
      <c r="C12" s="226">
        <v>0</v>
      </c>
      <c r="D12" s="226">
        <v>0</v>
      </c>
      <c r="E12" s="225">
        <v>4</v>
      </c>
      <c r="F12" s="225">
        <v>0</v>
      </c>
      <c r="G12" s="226">
        <v>37</v>
      </c>
      <c r="H12" s="226">
        <v>13</v>
      </c>
      <c r="I12" s="226">
        <v>0</v>
      </c>
      <c r="J12" s="225">
        <v>0</v>
      </c>
      <c r="K12" s="225">
        <v>0</v>
      </c>
      <c r="L12" s="226">
        <v>0</v>
      </c>
      <c r="M12" s="225">
        <v>4</v>
      </c>
      <c r="N12" s="206"/>
    </row>
    <row r="13" spans="1:14" x14ac:dyDescent="0.2">
      <c r="A13" s="215" t="s">
        <v>15</v>
      </c>
      <c r="B13" s="225">
        <v>0</v>
      </c>
      <c r="C13" s="226">
        <v>0</v>
      </c>
      <c r="D13" s="226">
        <v>0</v>
      </c>
      <c r="E13" s="225">
        <v>1</v>
      </c>
      <c r="F13" s="225">
        <v>0</v>
      </c>
      <c r="G13" s="226">
        <v>2</v>
      </c>
      <c r="H13" s="226">
        <v>6</v>
      </c>
      <c r="I13" s="226">
        <v>0</v>
      </c>
      <c r="J13" s="225">
        <v>1</v>
      </c>
      <c r="K13" s="225">
        <v>0</v>
      </c>
      <c r="L13" s="226">
        <v>0</v>
      </c>
      <c r="M13" s="225">
        <v>0</v>
      </c>
      <c r="N13" s="206"/>
    </row>
    <row r="14" spans="1:14" x14ac:dyDescent="0.2">
      <c r="A14" s="227" t="s">
        <v>16</v>
      </c>
      <c r="B14" s="223">
        <v>2</v>
      </c>
      <c r="C14" s="228">
        <v>0</v>
      </c>
      <c r="D14" s="228">
        <v>2</v>
      </c>
      <c r="E14" s="223">
        <v>55</v>
      </c>
      <c r="F14" s="223">
        <v>1</v>
      </c>
      <c r="G14" s="228">
        <v>626</v>
      </c>
      <c r="H14" s="228">
        <v>135</v>
      </c>
      <c r="I14" s="228">
        <v>2</v>
      </c>
      <c r="J14" s="223">
        <v>121</v>
      </c>
      <c r="K14" s="223">
        <v>18</v>
      </c>
      <c r="L14" s="228">
        <v>1</v>
      </c>
      <c r="M14" s="223">
        <v>21</v>
      </c>
      <c r="N14" s="206"/>
    </row>
    <row r="15" spans="1:14" x14ac:dyDescent="0.2">
      <c r="A15" s="215" t="s">
        <v>17</v>
      </c>
      <c r="B15" s="225">
        <v>1</v>
      </c>
      <c r="C15" s="226">
        <v>0</v>
      </c>
      <c r="D15" s="226">
        <v>0</v>
      </c>
      <c r="E15" s="225">
        <v>12</v>
      </c>
      <c r="F15" s="225">
        <v>0</v>
      </c>
      <c r="G15" s="226">
        <v>310</v>
      </c>
      <c r="H15" s="226">
        <v>31</v>
      </c>
      <c r="I15" s="226">
        <v>1</v>
      </c>
      <c r="J15" s="225">
        <v>29</v>
      </c>
      <c r="K15" s="225">
        <v>5</v>
      </c>
      <c r="L15" s="226">
        <v>0</v>
      </c>
      <c r="M15" s="225">
        <v>13</v>
      </c>
      <c r="N15" s="206"/>
    </row>
    <row r="16" spans="1:14" x14ac:dyDescent="0.2">
      <c r="A16" s="215" t="s">
        <v>18</v>
      </c>
      <c r="B16" s="225">
        <v>1</v>
      </c>
      <c r="C16" s="226">
        <v>0</v>
      </c>
      <c r="D16" s="226">
        <v>1</v>
      </c>
      <c r="E16" s="225">
        <v>11</v>
      </c>
      <c r="F16" s="225">
        <v>0</v>
      </c>
      <c r="G16" s="226">
        <v>4</v>
      </c>
      <c r="H16" s="226">
        <v>18</v>
      </c>
      <c r="I16" s="226">
        <v>0</v>
      </c>
      <c r="J16" s="225">
        <v>12</v>
      </c>
      <c r="K16" s="225">
        <v>4</v>
      </c>
      <c r="L16" s="226">
        <v>0</v>
      </c>
      <c r="M16" s="225">
        <v>1</v>
      </c>
      <c r="N16" s="206"/>
    </row>
    <row r="17" spans="1:13" x14ac:dyDescent="0.2">
      <c r="A17" s="215" t="s">
        <v>19</v>
      </c>
      <c r="B17" s="225">
        <v>0</v>
      </c>
      <c r="C17" s="226">
        <v>0</v>
      </c>
      <c r="D17" s="226">
        <v>0</v>
      </c>
      <c r="E17" s="225">
        <v>9</v>
      </c>
      <c r="F17" s="225">
        <v>0</v>
      </c>
      <c r="G17" s="226">
        <v>25</v>
      </c>
      <c r="H17" s="226">
        <v>2</v>
      </c>
      <c r="I17" s="226">
        <v>0</v>
      </c>
      <c r="J17" s="225">
        <v>17</v>
      </c>
      <c r="K17" s="225">
        <v>3</v>
      </c>
      <c r="L17" s="226">
        <v>1</v>
      </c>
      <c r="M17" s="225">
        <v>0</v>
      </c>
    </row>
    <row r="18" spans="1:13" x14ac:dyDescent="0.2">
      <c r="A18" s="215" t="s">
        <v>20</v>
      </c>
      <c r="B18" s="225">
        <v>0</v>
      </c>
      <c r="C18" s="226">
        <v>0</v>
      </c>
      <c r="D18" s="226">
        <v>1</v>
      </c>
      <c r="E18" s="225">
        <v>4</v>
      </c>
      <c r="F18" s="225">
        <v>0</v>
      </c>
      <c r="G18" s="226">
        <v>20</v>
      </c>
      <c r="H18" s="226">
        <v>29</v>
      </c>
      <c r="I18" s="226">
        <v>1</v>
      </c>
      <c r="J18" s="225">
        <v>13</v>
      </c>
      <c r="K18" s="225">
        <v>2</v>
      </c>
      <c r="L18" s="226">
        <v>0</v>
      </c>
      <c r="M18" s="225">
        <v>1</v>
      </c>
    </row>
    <row r="19" spans="1:13" x14ac:dyDescent="0.2">
      <c r="A19" s="215" t="s">
        <v>21</v>
      </c>
      <c r="B19" s="225">
        <v>0</v>
      </c>
      <c r="C19" s="226">
        <v>0</v>
      </c>
      <c r="D19" s="226">
        <v>0</v>
      </c>
      <c r="E19" s="225">
        <v>6</v>
      </c>
      <c r="F19" s="225">
        <v>0</v>
      </c>
      <c r="G19" s="226">
        <v>121</v>
      </c>
      <c r="H19" s="226">
        <v>32</v>
      </c>
      <c r="I19" s="226">
        <v>0</v>
      </c>
      <c r="J19" s="225">
        <v>19</v>
      </c>
      <c r="K19" s="225">
        <v>0</v>
      </c>
      <c r="L19" s="226">
        <v>0</v>
      </c>
      <c r="M19" s="225">
        <v>3</v>
      </c>
    </row>
    <row r="20" spans="1:13" x14ac:dyDescent="0.2">
      <c r="A20" s="215" t="s">
        <v>22</v>
      </c>
      <c r="B20" s="225">
        <v>0</v>
      </c>
      <c r="C20" s="226">
        <v>0</v>
      </c>
      <c r="D20" s="226">
        <v>0</v>
      </c>
      <c r="E20" s="225">
        <v>5</v>
      </c>
      <c r="F20" s="225">
        <v>0</v>
      </c>
      <c r="G20" s="226">
        <v>128</v>
      </c>
      <c r="H20" s="226">
        <v>10</v>
      </c>
      <c r="I20" s="226">
        <v>0</v>
      </c>
      <c r="J20" s="225">
        <v>19</v>
      </c>
      <c r="K20" s="225">
        <v>0</v>
      </c>
      <c r="L20" s="226">
        <v>0</v>
      </c>
      <c r="M20" s="225">
        <v>3</v>
      </c>
    </row>
    <row r="21" spans="1:13" x14ac:dyDescent="0.2">
      <c r="A21" s="215" t="s">
        <v>23</v>
      </c>
      <c r="B21" s="225">
        <v>0</v>
      </c>
      <c r="C21" s="226">
        <v>0</v>
      </c>
      <c r="D21" s="226">
        <v>0</v>
      </c>
      <c r="E21" s="225">
        <v>8</v>
      </c>
      <c r="F21" s="225">
        <v>1</v>
      </c>
      <c r="G21" s="226">
        <v>18</v>
      </c>
      <c r="H21" s="226">
        <v>13</v>
      </c>
      <c r="I21" s="226">
        <v>0</v>
      </c>
      <c r="J21" s="225">
        <v>12</v>
      </c>
      <c r="K21" s="225">
        <v>4</v>
      </c>
      <c r="L21" s="226">
        <v>0</v>
      </c>
      <c r="M21" s="225">
        <v>0</v>
      </c>
    </row>
    <row r="22" spans="1:13" x14ac:dyDescent="0.2">
      <c r="A22" s="227" t="s">
        <v>24</v>
      </c>
      <c r="B22" s="223">
        <v>6</v>
      </c>
      <c r="C22" s="228">
        <v>0</v>
      </c>
      <c r="D22" s="228">
        <v>6</v>
      </c>
      <c r="E22" s="223">
        <v>85</v>
      </c>
      <c r="F22" s="223">
        <v>1</v>
      </c>
      <c r="G22" s="228">
        <v>937</v>
      </c>
      <c r="H22" s="228">
        <v>254</v>
      </c>
      <c r="I22" s="228">
        <v>6</v>
      </c>
      <c r="J22" s="223">
        <v>200</v>
      </c>
      <c r="K22" s="223">
        <v>41</v>
      </c>
      <c r="L22" s="228">
        <v>2</v>
      </c>
      <c r="M22" s="223">
        <v>23</v>
      </c>
    </row>
    <row r="23" spans="1:13" x14ac:dyDescent="0.2">
      <c r="A23" s="215" t="s">
        <v>25</v>
      </c>
      <c r="B23" s="225">
        <v>0</v>
      </c>
      <c r="C23" s="226">
        <v>0</v>
      </c>
      <c r="D23" s="226">
        <v>0</v>
      </c>
      <c r="E23" s="225">
        <v>7</v>
      </c>
      <c r="F23" s="225">
        <v>0</v>
      </c>
      <c r="G23" s="226">
        <v>81</v>
      </c>
      <c r="H23" s="226">
        <v>47</v>
      </c>
      <c r="I23" s="226">
        <v>0</v>
      </c>
      <c r="J23" s="225">
        <v>12</v>
      </c>
      <c r="K23" s="225">
        <v>2</v>
      </c>
      <c r="L23" s="226">
        <v>0</v>
      </c>
      <c r="M23" s="225">
        <v>5</v>
      </c>
    </row>
    <row r="24" spans="1:13" x14ac:dyDescent="0.2">
      <c r="A24" s="215" t="s">
        <v>26</v>
      </c>
      <c r="B24" s="225">
        <v>1</v>
      </c>
      <c r="C24" s="226">
        <v>0</v>
      </c>
      <c r="D24" s="226">
        <v>2</v>
      </c>
      <c r="E24" s="225">
        <v>7</v>
      </c>
      <c r="F24" s="225">
        <v>0</v>
      </c>
      <c r="G24" s="226">
        <v>15</v>
      </c>
      <c r="H24" s="226">
        <v>2</v>
      </c>
      <c r="I24" s="226">
        <v>1</v>
      </c>
      <c r="J24" s="225">
        <v>23</v>
      </c>
      <c r="K24" s="225">
        <v>5</v>
      </c>
      <c r="L24" s="226">
        <v>1</v>
      </c>
      <c r="M24" s="225">
        <v>1</v>
      </c>
    </row>
    <row r="25" spans="1:13" x14ac:dyDescent="0.2">
      <c r="A25" s="215" t="s">
        <v>27</v>
      </c>
      <c r="B25" s="225">
        <v>0</v>
      </c>
      <c r="C25" s="226">
        <v>0</v>
      </c>
      <c r="D25" s="226">
        <v>0</v>
      </c>
      <c r="E25" s="225">
        <v>2</v>
      </c>
      <c r="F25" s="225">
        <v>0</v>
      </c>
      <c r="G25" s="226">
        <v>29</v>
      </c>
      <c r="H25" s="226">
        <v>3</v>
      </c>
      <c r="I25" s="226">
        <v>0</v>
      </c>
      <c r="J25" s="225">
        <v>13</v>
      </c>
      <c r="K25" s="225">
        <v>1</v>
      </c>
      <c r="L25" s="226">
        <v>0</v>
      </c>
      <c r="M25" s="225">
        <v>0</v>
      </c>
    </row>
    <row r="26" spans="1:13" x14ac:dyDescent="0.2">
      <c r="A26" s="215" t="s">
        <v>28</v>
      </c>
      <c r="B26" s="225">
        <v>0</v>
      </c>
      <c r="C26" s="226">
        <v>0</v>
      </c>
      <c r="D26" s="226">
        <v>2</v>
      </c>
      <c r="E26" s="225">
        <v>1</v>
      </c>
      <c r="F26" s="225">
        <v>0</v>
      </c>
      <c r="G26" s="226">
        <v>110</v>
      </c>
      <c r="H26" s="226">
        <v>24</v>
      </c>
      <c r="I26" s="226">
        <v>0</v>
      </c>
      <c r="J26" s="225">
        <v>7</v>
      </c>
      <c r="K26" s="225">
        <v>0</v>
      </c>
      <c r="L26" s="226">
        <v>0</v>
      </c>
      <c r="M26" s="225">
        <v>6</v>
      </c>
    </row>
    <row r="27" spans="1:13" x14ac:dyDescent="0.2">
      <c r="A27" s="215" t="s">
        <v>29</v>
      </c>
      <c r="B27" s="225">
        <v>3</v>
      </c>
      <c r="C27" s="226">
        <v>0</v>
      </c>
      <c r="D27" s="226">
        <v>0</v>
      </c>
      <c r="E27" s="225">
        <v>10</v>
      </c>
      <c r="F27" s="225">
        <v>0</v>
      </c>
      <c r="G27" s="226">
        <v>110</v>
      </c>
      <c r="H27" s="226">
        <v>32</v>
      </c>
      <c r="I27" s="226">
        <v>1</v>
      </c>
      <c r="J27" s="225">
        <v>28</v>
      </c>
      <c r="K27" s="225">
        <v>3</v>
      </c>
      <c r="L27" s="226">
        <v>1</v>
      </c>
      <c r="M27" s="225">
        <v>2</v>
      </c>
    </row>
    <row r="28" spans="1:13" x14ac:dyDescent="0.2">
      <c r="A28" s="215" t="s">
        <v>30</v>
      </c>
      <c r="B28" s="225">
        <v>0</v>
      </c>
      <c r="C28" s="226">
        <v>0</v>
      </c>
      <c r="D28" s="226">
        <v>0</v>
      </c>
      <c r="E28" s="225">
        <v>12</v>
      </c>
      <c r="F28" s="225">
        <v>0</v>
      </c>
      <c r="G28" s="226">
        <v>156</v>
      </c>
      <c r="H28" s="226">
        <v>44</v>
      </c>
      <c r="I28" s="226">
        <v>0</v>
      </c>
      <c r="J28" s="225">
        <v>43</v>
      </c>
      <c r="K28" s="225">
        <v>18</v>
      </c>
      <c r="L28" s="226">
        <v>0</v>
      </c>
      <c r="M28" s="225">
        <v>1</v>
      </c>
    </row>
    <row r="29" spans="1:13" x14ac:dyDescent="0.2">
      <c r="A29" s="215" t="s">
        <v>31</v>
      </c>
      <c r="B29" s="225">
        <v>0</v>
      </c>
      <c r="C29" s="226">
        <v>0</v>
      </c>
      <c r="D29" s="226">
        <v>2</v>
      </c>
      <c r="E29" s="225">
        <v>30</v>
      </c>
      <c r="F29" s="225">
        <v>1</v>
      </c>
      <c r="G29" s="226">
        <v>287</v>
      </c>
      <c r="H29" s="226">
        <v>62</v>
      </c>
      <c r="I29" s="226">
        <v>4</v>
      </c>
      <c r="J29" s="225">
        <v>37</v>
      </c>
      <c r="K29" s="225">
        <v>10</v>
      </c>
      <c r="L29" s="226">
        <v>0</v>
      </c>
      <c r="M29" s="225">
        <v>6</v>
      </c>
    </row>
    <row r="30" spans="1:13" x14ac:dyDescent="0.2">
      <c r="A30" s="215" t="s">
        <v>32</v>
      </c>
      <c r="B30" s="225">
        <v>1</v>
      </c>
      <c r="C30" s="226">
        <v>0</v>
      </c>
      <c r="D30" s="226">
        <v>0</v>
      </c>
      <c r="E30" s="225">
        <v>7</v>
      </c>
      <c r="F30" s="225">
        <v>0</v>
      </c>
      <c r="G30" s="226">
        <v>82</v>
      </c>
      <c r="H30" s="226">
        <v>31</v>
      </c>
      <c r="I30" s="226">
        <v>0</v>
      </c>
      <c r="J30" s="225">
        <v>14</v>
      </c>
      <c r="K30" s="225">
        <v>0</v>
      </c>
      <c r="L30" s="226">
        <v>0</v>
      </c>
      <c r="M30" s="225">
        <v>1</v>
      </c>
    </row>
    <row r="31" spans="1:13" x14ac:dyDescent="0.2">
      <c r="A31" s="222" t="s">
        <v>33</v>
      </c>
      <c r="B31" s="225">
        <v>1</v>
      </c>
      <c r="C31" s="224">
        <v>0</v>
      </c>
      <c r="D31" s="224">
        <v>0</v>
      </c>
      <c r="E31" s="225">
        <v>9</v>
      </c>
      <c r="F31" s="225">
        <v>0</v>
      </c>
      <c r="G31" s="224">
        <v>67</v>
      </c>
      <c r="H31" s="224">
        <v>9</v>
      </c>
      <c r="I31" s="226">
        <v>0</v>
      </c>
      <c r="J31" s="225">
        <v>23</v>
      </c>
      <c r="K31" s="225">
        <v>2</v>
      </c>
      <c r="L31" s="224">
        <v>0</v>
      </c>
      <c r="M31" s="225">
        <v>1</v>
      </c>
    </row>
    <row r="32" spans="1:13" x14ac:dyDescent="0.2">
      <c r="A32" s="227" t="s">
        <v>34</v>
      </c>
      <c r="B32" s="223">
        <v>4</v>
      </c>
      <c r="C32" s="228">
        <v>1</v>
      </c>
      <c r="D32" s="228">
        <v>10</v>
      </c>
      <c r="E32" s="223">
        <v>129</v>
      </c>
      <c r="F32" s="223">
        <v>18</v>
      </c>
      <c r="G32" s="228">
        <v>3075</v>
      </c>
      <c r="H32" s="228">
        <v>820</v>
      </c>
      <c r="I32" s="228">
        <v>32</v>
      </c>
      <c r="J32" s="223">
        <v>322</v>
      </c>
      <c r="K32" s="223">
        <v>31</v>
      </c>
      <c r="L32" s="228">
        <v>0</v>
      </c>
      <c r="M32" s="223">
        <v>128</v>
      </c>
    </row>
    <row r="33" spans="1:13" x14ac:dyDescent="0.2">
      <c r="A33" s="214" t="s">
        <v>35</v>
      </c>
      <c r="B33" s="229">
        <v>0</v>
      </c>
      <c r="C33" s="230">
        <v>0</v>
      </c>
      <c r="D33" s="230">
        <v>4</v>
      </c>
      <c r="E33" s="229">
        <v>11</v>
      </c>
      <c r="F33" s="229">
        <v>8</v>
      </c>
      <c r="G33" s="230">
        <v>790</v>
      </c>
      <c r="H33" s="230">
        <v>221</v>
      </c>
      <c r="I33" s="230">
        <v>1</v>
      </c>
      <c r="J33" s="229">
        <v>53</v>
      </c>
      <c r="K33" s="229">
        <v>5</v>
      </c>
      <c r="L33" s="230">
        <v>0</v>
      </c>
      <c r="M33" s="229">
        <v>35</v>
      </c>
    </row>
    <row r="34" spans="1:13" x14ac:dyDescent="0.2">
      <c r="A34" s="215" t="s">
        <v>36</v>
      </c>
      <c r="B34" s="225">
        <v>0</v>
      </c>
      <c r="C34" s="226">
        <v>0</v>
      </c>
      <c r="D34" s="226">
        <v>2</v>
      </c>
      <c r="E34" s="225">
        <v>34</v>
      </c>
      <c r="F34" s="225">
        <v>1</v>
      </c>
      <c r="G34" s="226">
        <v>1230</v>
      </c>
      <c r="H34" s="226">
        <v>258</v>
      </c>
      <c r="I34" s="226">
        <v>2</v>
      </c>
      <c r="J34" s="225">
        <v>104</v>
      </c>
      <c r="K34" s="225">
        <v>10</v>
      </c>
      <c r="L34" s="226">
        <v>0</v>
      </c>
      <c r="M34" s="225">
        <v>57</v>
      </c>
    </row>
    <row r="35" spans="1:13" x14ac:dyDescent="0.2">
      <c r="A35" s="215" t="s">
        <v>37</v>
      </c>
      <c r="B35" s="225">
        <v>0</v>
      </c>
      <c r="C35" s="226">
        <v>0</v>
      </c>
      <c r="D35" s="226">
        <v>0</v>
      </c>
      <c r="E35" s="225">
        <v>21</v>
      </c>
      <c r="F35" s="225">
        <v>0</v>
      </c>
      <c r="G35" s="226">
        <v>244</v>
      </c>
      <c r="H35" s="226">
        <v>90</v>
      </c>
      <c r="I35" s="226">
        <v>6</v>
      </c>
      <c r="J35" s="225">
        <v>30</v>
      </c>
      <c r="K35" s="225">
        <v>3</v>
      </c>
      <c r="L35" s="226">
        <v>0</v>
      </c>
      <c r="M35" s="225">
        <v>6</v>
      </c>
    </row>
    <row r="36" spans="1:13" x14ac:dyDescent="0.2">
      <c r="A36" s="215" t="s">
        <v>38</v>
      </c>
      <c r="B36" s="225">
        <v>2</v>
      </c>
      <c r="C36" s="226">
        <v>0</v>
      </c>
      <c r="D36" s="226">
        <v>3</v>
      </c>
      <c r="E36" s="225">
        <v>26</v>
      </c>
      <c r="F36" s="225">
        <v>8</v>
      </c>
      <c r="G36" s="226">
        <v>518</v>
      </c>
      <c r="H36" s="226">
        <v>164</v>
      </c>
      <c r="I36" s="226">
        <v>1</v>
      </c>
      <c r="J36" s="225">
        <v>67</v>
      </c>
      <c r="K36" s="225">
        <v>10</v>
      </c>
      <c r="L36" s="226">
        <v>0</v>
      </c>
      <c r="M36" s="225">
        <v>24</v>
      </c>
    </row>
    <row r="37" spans="1:13" x14ac:dyDescent="0.2">
      <c r="A37" s="215" t="s">
        <v>39</v>
      </c>
      <c r="B37" s="225">
        <v>0</v>
      </c>
      <c r="C37" s="226">
        <v>0</v>
      </c>
      <c r="D37" s="226">
        <v>1</v>
      </c>
      <c r="E37" s="225">
        <v>13</v>
      </c>
      <c r="F37" s="225">
        <v>1</v>
      </c>
      <c r="G37" s="226">
        <v>64</v>
      </c>
      <c r="H37" s="226">
        <v>31</v>
      </c>
      <c r="I37" s="226">
        <v>0</v>
      </c>
      <c r="J37" s="225">
        <v>16</v>
      </c>
      <c r="K37" s="225">
        <v>1</v>
      </c>
      <c r="L37" s="226">
        <v>0</v>
      </c>
      <c r="M37" s="225">
        <v>2</v>
      </c>
    </row>
    <row r="38" spans="1:13" x14ac:dyDescent="0.2">
      <c r="A38" s="215" t="s">
        <v>40</v>
      </c>
      <c r="B38" s="225">
        <v>1</v>
      </c>
      <c r="C38" s="226">
        <v>0</v>
      </c>
      <c r="D38" s="226">
        <v>0</v>
      </c>
      <c r="E38" s="225">
        <v>9</v>
      </c>
      <c r="F38" s="225">
        <v>0</v>
      </c>
      <c r="G38" s="226">
        <v>110</v>
      </c>
      <c r="H38" s="226">
        <v>41</v>
      </c>
      <c r="I38" s="226">
        <v>1</v>
      </c>
      <c r="J38" s="225">
        <v>32</v>
      </c>
      <c r="K38" s="225">
        <v>2</v>
      </c>
      <c r="L38" s="226">
        <v>0</v>
      </c>
      <c r="M38" s="225">
        <v>1</v>
      </c>
    </row>
    <row r="39" spans="1:13" x14ac:dyDescent="0.2">
      <c r="A39" s="222" t="s">
        <v>41</v>
      </c>
      <c r="B39" s="231">
        <v>1</v>
      </c>
      <c r="C39" s="224">
        <v>1</v>
      </c>
      <c r="D39" s="224">
        <v>0</v>
      </c>
      <c r="E39" s="231">
        <v>15</v>
      </c>
      <c r="F39" s="231">
        <v>0</v>
      </c>
      <c r="G39" s="224">
        <v>119</v>
      </c>
      <c r="H39" s="224">
        <v>15</v>
      </c>
      <c r="I39" s="224">
        <v>21</v>
      </c>
      <c r="J39" s="231">
        <v>20</v>
      </c>
      <c r="K39" s="231">
        <v>0</v>
      </c>
      <c r="L39" s="224">
        <v>0</v>
      </c>
      <c r="M39" s="231">
        <v>3</v>
      </c>
    </row>
    <row r="40" spans="1:13" x14ac:dyDescent="0.2">
      <c r="A40" s="227" t="s">
        <v>42</v>
      </c>
      <c r="B40" s="223">
        <v>5</v>
      </c>
      <c r="C40" s="228">
        <v>0</v>
      </c>
      <c r="D40" s="228">
        <v>18</v>
      </c>
      <c r="E40" s="223">
        <v>139</v>
      </c>
      <c r="F40" s="223">
        <v>5</v>
      </c>
      <c r="G40" s="228">
        <v>1859</v>
      </c>
      <c r="H40" s="228">
        <v>287</v>
      </c>
      <c r="I40" s="228">
        <v>6</v>
      </c>
      <c r="J40" s="223">
        <v>339</v>
      </c>
      <c r="K40" s="223">
        <v>49</v>
      </c>
      <c r="L40" s="228">
        <v>2</v>
      </c>
      <c r="M40" s="223">
        <v>48</v>
      </c>
    </row>
    <row r="41" spans="1:13" x14ac:dyDescent="0.2">
      <c r="A41" s="215" t="s">
        <v>43</v>
      </c>
      <c r="B41" s="225">
        <v>0</v>
      </c>
      <c r="C41" s="226">
        <v>0</v>
      </c>
      <c r="D41" s="226">
        <v>0</v>
      </c>
      <c r="E41" s="225">
        <v>5</v>
      </c>
      <c r="F41" s="225">
        <v>0</v>
      </c>
      <c r="G41" s="226">
        <v>105</v>
      </c>
      <c r="H41" s="226">
        <v>5</v>
      </c>
      <c r="I41" s="226">
        <v>0</v>
      </c>
      <c r="J41" s="225">
        <v>22</v>
      </c>
      <c r="K41" s="225">
        <v>1</v>
      </c>
      <c r="L41" s="226">
        <v>0</v>
      </c>
      <c r="M41" s="225">
        <v>1</v>
      </c>
    </row>
    <row r="42" spans="1:13" x14ac:dyDescent="0.2">
      <c r="A42" s="215" t="s">
        <v>44</v>
      </c>
      <c r="B42" s="225">
        <v>1</v>
      </c>
      <c r="C42" s="226">
        <v>0</v>
      </c>
      <c r="D42" s="226">
        <v>5</v>
      </c>
      <c r="E42" s="225">
        <v>19</v>
      </c>
      <c r="F42" s="225">
        <v>0</v>
      </c>
      <c r="G42" s="226">
        <v>125</v>
      </c>
      <c r="H42" s="226">
        <v>63</v>
      </c>
      <c r="I42" s="226">
        <v>1</v>
      </c>
      <c r="J42" s="225">
        <v>53</v>
      </c>
      <c r="K42" s="225">
        <v>9</v>
      </c>
      <c r="L42" s="226">
        <v>0</v>
      </c>
      <c r="M42" s="225">
        <v>4</v>
      </c>
    </row>
    <row r="43" spans="1:13" x14ac:dyDescent="0.2">
      <c r="A43" s="215" t="s">
        <v>45</v>
      </c>
      <c r="B43" s="225">
        <v>1</v>
      </c>
      <c r="C43" s="226">
        <v>0</v>
      </c>
      <c r="D43" s="226">
        <v>2</v>
      </c>
      <c r="E43" s="225">
        <v>16</v>
      </c>
      <c r="F43" s="225">
        <v>0</v>
      </c>
      <c r="G43" s="226">
        <v>133</v>
      </c>
      <c r="H43" s="226">
        <v>32</v>
      </c>
      <c r="I43" s="226">
        <v>0</v>
      </c>
      <c r="J43" s="225">
        <v>35</v>
      </c>
      <c r="K43" s="225">
        <v>6</v>
      </c>
      <c r="L43" s="226">
        <v>1</v>
      </c>
      <c r="M43" s="225">
        <v>1</v>
      </c>
    </row>
    <row r="44" spans="1:13" x14ac:dyDescent="0.2">
      <c r="A44" s="215" t="s">
        <v>46</v>
      </c>
      <c r="B44" s="225">
        <v>0</v>
      </c>
      <c r="C44" s="226">
        <v>0</v>
      </c>
      <c r="D44" s="226">
        <v>1</v>
      </c>
      <c r="E44" s="225">
        <v>9</v>
      </c>
      <c r="F44" s="225">
        <v>0</v>
      </c>
      <c r="G44" s="226">
        <v>112</v>
      </c>
      <c r="H44" s="226">
        <v>8</v>
      </c>
      <c r="I44" s="226">
        <v>1</v>
      </c>
      <c r="J44" s="225">
        <v>15</v>
      </c>
      <c r="K44" s="225">
        <v>2</v>
      </c>
      <c r="L44" s="226">
        <v>0</v>
      </c>
      <c r="M44" s="225">
        <v>5</v>
      </c>
    </row>
    <row r="45" spans="1:13" x14ac:dyDescent="0.2">
      <c r="A45" s="215" t="s">
        <v>47</v>
      </c>
      <c r="B45" s="225">
        <v>0</v>
      </c>
      <c r="C45" s="226">
        <v>0</v>
      </c>
      <c r="D45" s="226">
        <v>4</v>
      </c>
      <c r="E45" s="225">
        <v>19</v>
      </c>
      <c r="F45" s="225">
        <v>0</v>
      </c>
      <c r="G45" s="226">
        <v>323</v>
      </c>
      <c r="H45" s="226">
        <v>29</v>
      </c>
      <c r="I45" s="226">
        <v>0</v>
      </c>
      <c r="J45" s="225">
        <v>39</v>
      </c>
      <c r="K45" s="225">
        <v>5</v>
      </c>
      <c r="L45" s="226">
        <v>0</v>
      </c>
      <c r="M45" s="225">
        <v>18</v>
      </c>
    </row>
    <row r="46" spans="1:13" x14ac:dyDescent="0.2">
      <c r="A46" s="215" t="s">
        <v>48</v>
      </c>
      <c r="B46" s="225">
        <v>2</v>
      </c>
      <c r="C46" s="226">
        <v>0</v>
      </c>
      <c r="D46" s="226">
        <v>1</v>
      </c>
      <c r="E46" s="225">
        <v>21</v>
      </c>
      <c r="F46" s="225">
        <v>4</v>
      </c>
      <c r="G46" s="226">
        <v>304</v>
      </c>
      <c r="H46" s="226">
        <v>74</v>
      </c>
      <c r="I46" s="226">
        <v>0</v>
      </c>
      <c r="J46" s="225">
        <v>47</v>
      </c>
      <c r="K46" s="225">
        <v>8</v>
      </c>
      <c r="L46" s="226">
        <v>0</v>
      </c>
      <c r="M46" s="225">
        <v>12</v>
      </c>
    </row>
    <row r="47" spans="1:13" x14ac:dyDescent="0.2">
      <c r="A47" s="215" t="s">
        <v>49</v>
      </c>
      <c r="B47" s="225">
        <v>0</v>
      </c>
      <c r="C47" s="226">
        <v>0</v>
      </c>
      <c r="D47" s="226">
        <v>0</v>
      </c>
      <c r="E47" s="225">
        <v>6</v>
      </c>
      <c r="F47" s="225">
        <v>1</v>
      </c>
      <c r="G47" s="226">
        <v>164</v>
      </c>
      <c r="H47" s="226">
        <v>0</v>
      </c>
      <c r="I47" s="226">
        <v>0</v>
      </c>
      <c r="J47" s="225">
        <v>23</v>
      </c>
      <c r="K47" s="225">
        <v>8</v>
      </c>
      <c r="L47" s="226">
        <v>1</v>
      </c>
      <c r="M47" s="225">
        <v>2</v>
      </c>
    </row>
    <row r="48" spans="1:13" x14ac:dyDescent="0.2">
      <c r="A48" s="215" t="s">
        <v>50</v>
      </c>
      <c r="B48" s="225">
        <v>0</v>
      </c>
      <c r="C48" s="226">
        <v>0</v>
      </c>
      <c r="D48" s="226">
        <v>0</v>
      </c>
      <c r="E48" s="225">
        <v>3</v>
      </c>
      <c r="F48" s="225">
        <v>0</v>
      </c>
      <c r="G48" s="226">
        <v>240</v>
      </c>
      <c r="H48" s="226">
        <v>20</v>
      </c>
      <c r="I48" s="226">
        <v>0</v>
      </c>
      <c r="J48" s="225">
        <v>28</v>
      </c>
      <c r="K48" s="225">
        <v>4</v>
      </c>
      <c r="L48" s="226">
        <v>0</v>
      </c>
      <c r="M48" s="225">
        <v>1</v>
      </c>
    </row>
    <row r="49" spans="1:14" x14ac:dyDescent="0.2">
      <c r="A49" s="215" t="s">
        <v>51</v>
      </c>
      <c r="B49" s="225">
        <v>0</v>
      </c>
      <c r="C49" s="226">
        <v>0</v>
      </c>
      <c r="D49" s="226">
        <v>2</v>
      </c>
      <c r="E49" s="225">
        <v>5</v>
      </c>
      <c r="F49" s="225">
        <v>0</v>
      </c>
      <c r="G49" s="226">
        <v>118</v>
      </c>
      <c r="H49" s="226">
        <v>29</v>
      </c>
      <c r="I49" s="226">
        <v>0</v>
      </c>
      <c r="J49" s="225">
        <v>8</v>
      </c>
      <c r="K49" s="225">
        <v>1</v>
      </c>
      <c r="L49" s="226">
        <v>0</v>
      </c>
      <c r="M49" s="225">
        <v>3</v>
      </c>
      <c r="N49" s="206"/>
    </row>
    <row r="50" spans="1:14" x14ac:dyDescent="0.2">
      <c r="A50" s="215" t="s">
        <v>52</v>
      </c>
      <c r="B50" s="225">
        <v>0</v>
      </c>
      <c r="C50" s="226">
        <v>0</v>
      </c>
      <c r="D50" s="226">
        <v>0</v>
      </c>
      <c r="E50" s="225">
        <v>11</v>
      </c>
      <c r="F50" s="225">
        <v>0</v>
      </c>
      <c r="G50" s="226">
        <v>87</v>
      </c>
      <c r="H50" s="226">
        <v>14</v>
      </c>
      <c r="I50" s="226">
        <v>1</v>
      </c>
      <c r="J50" s="225">
        <v>23</v>
      </c>
      <c r="K50" s="225">
        <v>3</v>
      </c>
      <c r="L50" s="226">
        <v>0</v>
      </c>
      <c r="M50" s="225">
        <v>1</v>
      </c>
      <c r="N50" s="206"/>
    </row>
    <row r="51" spans="1:14" x14ac:dyDescent="0.2">
      <c r="A51" s="222" t="s">
        <v>53</v>
      </c>
      <c r="B51" s="231">
        <v>1</v>
      </c>
      <c r="C51" s="224">
        <v>0</v>
      </c>
      <c r="D51" s="224">
        <v>3</v>
      </c>
      <c r="E51" s="231">
        <v>25</v>
      </c>
      <c r="F51" s="231">
        <v>0</v>
      </c>
      <c r="G51" s="224">
        <v>148</v>
      </c>
      <c r="H51" s="224">
        <v>13</v>
      </c>
      <c r="I51" s="224">
        <v>3</v>
      </c>
      <c r="J51" s="231">
        <v>46</v>
      </c>
      <c r="K51" s="231">
        <v>2</v>
      </c>
      <c r="L51" s="224">
        <v>0</v>
      </c>
      <c r="M51" s="231">
        <v>0</v>
      </c>
      <c r="N51" s="206"/>
    </row>
    <row r="52" spans="1:14" x14ac:dyDescent="0.2">
      <c r="A52" s="243"/>
      <c r="B52" s="232"/>
      <c r="C52" s="244"/>
      <c r="D52" s="244"/>
      <c r="E52" s="232"/>
      <c r="F52" s="232"/>
      <c r="G52" s="244"/>
      <c r="H52" s="244"/>
      <c r="I52" s="244"/>
      <c r="J52" s="232"/>
      <c r="K52" s="232"/>
      <c r="L52" s="244"/>
      <c r="M52" s="232"/>
      <c r="N52" s="206"/>
    </row>
    <row r="53" spans="1:14" x14ac:dyDescent="0.2">
      <c r="A53" s="243"/>
      <c r="B53" s="232"/>
      <c r="C53" s="244"/>
      <c r="D53" s="244"/>
      <c r="E53" s="232"/>
      <c r="F53" s="232"/>
      <c r="G53" s="244"/>
      <c r="H53" s="244"/>
      <c r="I53" s="244"/>
      <c r="J53" s="232"/>
      <c r="K53" s="232"/>
      <c r="L53" s="244"/>
      <c r="M53" s="232"/>
      <c r="N53" s="206"/>
    </row>
    <row r="54" spans="1:14" x14ac:dyDescent="0.2">
      <c r="A54" s="243"/>
      <c r="B54" s="232"/>
      <c r="C54" s="244"/>
      <c r="D54" s="244"/>
      <c r="E54" s="232"/>
      <c r="F54" s="232"/>
      <c r="G54" s="244"/>
      <c r="H54" s="244"/>
      <c r="I54" s="244"/>
      <c r="J54" s="232"/>
      <c r="K54" s="232"/>
      <c r="L54" s="244"/>
      <c r="M54" s="232"/>
      <c r="N54" s="206"/>
    </row>
    <row r="55" spans="1:14" x14ac:dyDescent="0.2">
      <c r="A55" s="243"/>
      <c r="B55" s="232"/>
      <c r="C55" s="244"/>
      <c r="D55" s="244"/>
      <c r="E55" s="232"/>
      <c r="F55" s="232"/>
      <c r="G55" s="244"/>
      <c r="H55" s="244"/>
      <c r="I55" s="244"/>
      <c r="J55" s="232"/>
      <c r="K55" s="232"/>
      <c r="L55" s="244"/>
      <c r="M55" s="232"/>
      <c r="N55" s="206"/>
    </row>
    <row r="56" spans="1:14" x14ac:dyDescent="0.2">
      <c r="A56" s="243"/>
      <c r="B56" s="232"/>
      <c r="C56" s="244"/>
      <c r="D56" s="244"/>
      <c r="E56" s="232"/>
      <c r="F56" s="232"/>
      <c r="G56" s="244"/>
      <c r="H56" s="244"/>
      <c r="I56" s="244"/>
      <c r="J56" s="232"/>
      <c r="K56" s="232"/>
      <c r="L56" s="244"/>
      <c r="M56" s="232"/>
      <c r="N56" s="238">
        <v>12</v>
      </c>
    </row>
    <row r="57" spans="1:14" ht="14.25" x14ac:dyDescent="0.2">
      <c r="A57" s="217"/>
      <c r="B57" s="239"/>
      <c r="C57" s="239"/>
      <c r="D57" s="239"/>
      <c r="E57" s="239"/>
      <c r="F57" s="239"/>
      <c r="G57" s="239"/>
      <c r="H57" s="239"/>
      <c r="I57" s="239"/>
      <c r="J57" s="207" t="s">
        <v>101</v>
      </c>
      <c r="K57" s="238" t="s">
        <v>360</v>
      </c>
      <c r="L57" s="240"/>
      <c r="M57" s="238" t="s">
        <v>360</v>
      </c>
      <c r="N57" s="240"/>
    </row>
    <row r="58" spans="1:14" x14ac:dyDescent="0.2">
      <c r="A58" s="241"/>
      <c r="B58" s="213" t="s">
        <v>108</v>
      </c>
      <c r="C58" s="208" t="s">
        <v>109</v>
      </c>
      <c r="D58" s="213" t="s">
        <v>110</v>
      </c>
      <c r="E58" s="208" t="s">
        <v>111</v>
      </c>
      <c r="F58" s="213" t="s">
        <v>112</v>
      </c>
      <c r="G58" s="213" t="s">
        <v>328</v>
      </c>
      <c r="H58" s="208" t="s">
        <v>329</v>
      </c>
      <c r="I58" s="208" t="s">
        <v>336</v>
      </c>
      <c r="J58" s="213" t="s">
        <v>113</v>
      </c>
      <c r="K58" s="213" t="s">
        <v>114</v>
      </c>
      <c r="L58" s="208" t="s">
        <v>115</v>
      </c>
      <c r="M58" s="213" t="s">
        <v>116</v>
      </c>
      <c r="N58" s="238"/>
    </row>
    <row r="59" spans="1:14" x14ac:dyDescent="0.2">
      <c r="A59" s="227" t="s">
        <v>106</v>
      </c>
      <c r="B59" s="231">
        <v>10</v>
      </c>
      <c r="C59" s="233">
        <v>7</v>
      </c>
      <c r="D59" s="233">
        <v>22</v>
      </c>
      <c r="E59" s="233">
        <v>192</v>
      </c>
      <c r="F59" s="231">
        <v>20</v>
      </c>
      <c r="G59" s="233">
        <v>14219</v>
      </c>
      <c r="H59" s="233">
        <v>3139</v>
      </c>
      <c r="I59" s="233">
        <v>32</v>
      </c>
      <c r="J59" s="233">
        <v>582</v>
      </c>
      <c r="K59" s="231">
        <v>87</v>
      </c>
      <c r="L59" s="233">
        <v>0</v>
      </c>
      <c r="M59" s="231">
        <v>1063</v>
      </c>
      <c r="N59" s="206"/>
    </row>
    <row r="60" spans="1:14" x14ac:dyDescent="0.2">
      <c r="A60" s="215" t="s">
        <v>55</v>
      </c>
      <c r="B60" s="225">
        <v>1</v>
      </c>
      <c r="C60" s="234">
        <v>0</v>
      </c>
      <c r="D60" s="234">
        <v>0</v>
      </c>
      <c r="E60" s="234">
        <v>10</v>
      </c>
      <c r="F60" s="225">
        <v>4</v>
      </c>
      <c r="G60" s="234">
        <v>188</v>
      </c>
      <c r="H60" s="234">
        <v>43</v>
      </c>
      <c r="I60" s="234">
        <v>0</v>
      </c>
      <c r="J60" s="234">
        <v>37</v>
      </c>
      <c r="K60" s="225">
        <v>4</v>
      </c>
      <c r="L60" s="234">
        <v>0</v>
      </c>
      <c r="M60" s="225">
        <v>6</v>
      </c>
      <c r="N60" s="242"/>
    </row>
    <row r="61" spans="1:14" x14ac:dyDescent="0.2">
      <c r="A61" s="215" t="s">
        <v>56</v>
      </c>
      <c r="B61" s="225">
        <v>1</v>
      </c>
      <c r="C61" s="234">
        <v>1</v>
      </c>
      <c r="D61" s="234">
        <v>0</v>
      </c>
      <c r="E61" s="234">
        <v>7</v>
      </c>
      <c r="F61" s="225">
        <v>1</v>
      </c>
      <c r="G61" s="234">
        <v>94</v>
      </c>
      <c r="H61" s="234">
        <v>42</v>
      </c>
      <c r="I61" s="234">
        <v>0</v>
      </c>
      <c r="J61" s="234">
        <v>13</v>
      </c>
      <c r="K61" s="225">
        <v>6</v>
      </c>
      <c r="L61" s="234">
        <v>0</v>
      </c>
      <c r="M61" s="225">
        <v>1</v>
      </c>
      <c r="N61" s="242"/>
    </row>
    <row r="62" spans="1:14" x14ac:dyDescent="0.2">
      <c r="A62" s="215" t="s">
        <v>57</v>
      </c>
      <c r="B62" s="225">
        <v>0</v>
      </c>
      <c r="C62" s="234">
        <v>0</v>
      </c>
      <c r="D62" s="234">
        <v>6</v>
      </c>
      <c r="E62" s="234">
        <v>14</v>
      </c>
      <c r="F62" s="225">
        <v>0</v>
      </c>
      <c r="G62" s="234">
        <v>395</v>
      </c>
      <c r="H62" s="234">
        <v>177</v>
      </c>
      <c r="I62" s="234">
        <v>0</v>
      </c>
      <c r="J62" s="234">
        <v>43</v>
      </c>
      <c r="K62" s="225">
        <v>21</v>
      </c>
      <c r="L62" s="234">
        <v>0</v>
      </c>
      <c r="M62" s="225">
        <v>34</v>
      </c>
      <c r="N62" s="242"/>
    </row>
    <row r="63" spans="1:14" x14ac:dyDescent="0.2">
      <c r="A63" s="215" t="s">
        <v>58</v>
      </c>
      <c r="B63" s="225">
        <v>0</v>
      </c>
      <c r="C63" s="234">
        <v>3</v>
      </c>
      <c r="D63" s="234">
        <v>1</v>
      </c>
      <c r="E63" s="234">
        <v>20</v>
      </c>
      <c r="F63" s="225">
        <v>5</v>
      </c>
      <c r="G63" s="234">
        <v>329</v>
      </c>
      <c r="H63" s="234">
        <v>53</v>
      </c>
      <c r="I63" s="234">
        <v>0</v>
      </c>
      <c r="J63" s="234">
        <v>26</v>
      </c>
      <c r="K63" s="225">
        <v>4</v>
      </c>
      <c r="L63" s="234">
        <v>0</v>
      </c>
      <c r="M63" s="225">
        <v>10</v>
      </c>
      <c r="N63" s="206"/>
    </row>
    <row r="64" spans="1:14" x14ac:dyDescent="0.2">
      <c r="A64" s="215" t="s">
        <v>59</v>
      </c>
      <c r="B64" s="225">
        <v>0</v>
      </c>
      <c r="C64" s="234">
        <v>1</v>
      </c>
      <c r="D64" s="234">
        <v>1</v>
      </c>
      <c r="E64" s="234">
        <v>14</v>
      </c>
      <c r="F64" s="225">
        <v>1</v>
      </c>
      <c r="G64" s="234">
        <v>419</v>
      </c>
      <c r="H64" s="234">
        <v>36</v>
      </c>
      <c r="I64" s="234">
        <v>0</v>
      </c>
      <c r="J64" s="234">
        <v>28</v>
      </c>
      <c r="K64" s="225">
        <v>6</v>
      </c>
      <c r="L64" s="234">
        <v>0</v>
      </c>
      <c r="M64" s="225">
        <v>19</v>
      </c>
      <c r="N64" s="242"/>
    </row>
    <row r="65" spans="1:13" x14ac:dyDescent="0.2">
      <c r="A65" s="215" t="s">
        <v>60</v>
      </c>
      <c r="B65" s="225">
        <v>0</v>
      </c>
      <c r="C65" s="234">
        <v>0</v>
      </c>
      <c r="D65" s="234">
        <v>4</v>
      </c>
      <c r="E65" s="234">
        <v>14</v>
      </c>
      <c r="F65" s="225">
        <v>5</v>
      </c>
      <c r="G65" s="234">
        <v>1614</v>
      </c>
      <c r="H65" s="234">
        <v>900</v>
      </c>
      <c r="I65" s="234">
        <v>11</v>
      </c>
      <c r="J65" s="234">
        <v>73</v>
      </c>
      <c r="K65" s="225">
        <v>0</v>
      </c>
      <c r="L65" s="234">
        <v>0</v>
      </c>
      <c r="M65" s="225">
        <v>138</v>
      </c>
    </row>
    <row r="66" spans="1:13" x14ac:dyDescent="0.2">
      <c r="A66" s="215" t="s">
        <v>61</v>
      </c>
      <c r="B66" s="225">
        <v>1</v>
      </c>
      <c r="C66" s="234">
        <v>0</v>
      </c>
      <c r="D66" s="234">
        <v>1</v>
      </c>
      <c r="E66" s="234">
        <v>13</v>
      </c>
      <c r="F66" s="225">
        <v>0</v>
      </c>
      <c r="G66" s="234">
        <v>479</v>
      </c>
      <c r="H66" s="234">
        <v>175</v>
      </c>
      <c r="I66" s="234">
        <v>1</v>
      </c>
      <c r="J66" s="234">
        <v>37</v>
      </c>
      <c r="K66" s="225">
        <v>0</v>
      </c>
      <c r="L66" s="234">
        <v>0</v>
      </c>
      <c r="M66" s="225">
        <v>17</v>
      </c>
    </row>
    <row r="67" spans="1:13" x14ac:dyDescent="0.2">
      <c r="A67" s="215" t="s">
        <v>62</v>
      </c>
      <c r="B67" s="225">
        <v>1</v>
      </c>
      <c r="C67" s="234">
        <v>1</v>
      </c>
      <c r="D67" s="234">
        <v>3</v>
      </c>
      <c r="E67" s="234">
        <v>32</v>
      </c>
      <c r="F67" s="225">
        <v>0</v>
      </c>
      <c r="G67" s="234">
        <v>2000</v>
      </c>
      <c r="H67" s="234">
        <v>620</v>
      </c>
      <c r="I67" s="234">
        <v>5</v>
      </c>
      <c r="J67" s="234">
        <v>47</v>
      </c>
      <c r="K67" s="225">
        <v>7</v>
      </c>
      <c r="L67" s="234">
        <v>0</v>
      </c>
      <c r="M67" s="225">
        <v>197</v>
      </c>
    </row>
    <row r="68" spans="1:13" x14ac:dyDescent="0.2">
      <c r="A68" s="215" t="s">
        <v>63</v>
      </c>
      <c r="B68" s="225">
        <v>4</v>
      </c>
      <c r="C68" s="234">
        <v>0</v>
      </c>
      <c r="D68" s="234">
        <v>2</v>
      </c>
      <c r="E68" s="234">
        <v>18</v>
      </c>
      <c r="F68" s="225">
        <v>0</v>
      </c>
      <c r="G68" s="234">
        <v>7118</v>
      </c>
      <c r="H68" s="234">
        <v>603</v>
      </c>
      <c r="I68" s="234">
        <v>10</v>
      </c>
      <c r="J68" s="234">
        <v>142</v>
      </c>
      <c r="K68" s="225">
        <v>6</v>
      </c>
      <c r="L68" s="234">
        <v>0</v>
      </c>
      <c r="M68" s="225">
        <v>567</v>
      </c>
    </row>
    <row r="69" spans="1:13" x14ac:dyDescent="0.2">
      <c r="A69" s="215" t="s">
        <v>64</v>
      </c>
      <c r="B69" s="225">
        <v>0</v>
      </c>
      <c r="C69" s="234">
        <v>0</v>
      </c>
      <c r="D69" s="234">
        <v>0</v>
      </c>
      <c r="E69" s="234">
        <v>13</v>
      </c>
      <c r="F69" s="225">
        <v>0</v>
      </c>
      <c r="G69" s="234">
        <v>925</v>
      </c>
      <c r="H69" s="234">
        <v>277</v>
      </c>
      <c r="I69" s="234">
        <v>1</v>
      </c>
      <c r="J69" s="234">
        <v>57</v>
      </c>
      <c r="K69" s="225">
        <v>18</v>
      </c>
      <c r="L69" s="234">
        <v>0</v>
      </c>
      <c r="M69" s="225">
        <v>33</v>
      </c>
    </row>
    <row r="70" spans="1:13" x14ac:dyDescent="0.2">
      <c r="A70" s="215" t="s">
        <v>65</v>
      </c>
      <c r="B70" s="225">
        <v>1</v>
      </c>
      <c r="C70" s="234">
        <v>1</v>
      </c>
      <c r="D70" s="234">
        <v>0</v>
      </c>
      <c r="E70" s="234">
        <v>8</v>
      </c>
      <c r="F70" s="225">
        <v>4</v>
      </c>
      <c r="G70" s="234">
        <v>247</v>
      </c>
      <c r="H70" s="234">
        <v>26</v>
      </c>
      <c r="I70" s="234">
        <v>0</v>
      </c>
      <c r="J70" s="234">
        <v>39</v>
      </c>
      <c r="K70" s="225">
        <v>3</v>
      </c>
      <c r="L70" s="234">
        <v>0</v>
      </c>
      <c r="M70" s="225">
        <v>17</v>
      </c>
    </row>
    <row r="71" spans="1:13" x14ac:dyDescent="0.2">
      <c r="A71" s="215" t="s">
        <v>66</v>
      </c>
      <c r="B71" s="225">
        <v>0</v>
      </c>
      <c r="C71" s="234">
        <v>0</v>
      </c>
      <c r="D71" s="234">
        <v>0</v>
      </c>
      <c r="E71" s="234">
        <v>17</v>
      </c>
      <c r="F71" s="225">
        <v>0</v>
      </c>
      <c r="G71" s="234">
        <v>203</v>
      </c>
      <c r="H71" s="234">
        <v>84</v>
      </c>
      <c r="I71" s="234">
        <v>3</v>
      </c>
      <c r="J71" s="234">
        <v>23</v>
      </c>
      <c r="K71" s="225">
        <v>7</v>
      </c>
      <c r="L71" s="234">
        <v>0</v>
      </c>
      <c r="M71" s="225">
        <v>15</v>
      </c>
    </row>
    <row r="72" spans="1:13" x14ac:dyDescent="0.2">
      <c r="A72" s="215" t="s">
        <v>67</v>
      </c>
      <c r="B72" s="225">
        <v>1</v>
      </c>
      <c r="C72" s="234">
        <v>0</v>
      </c>
      <c r="D72" s="234">
        <v>4</v>
      </c>
      <c r="E72" s="234">
        <v>12</v>
      </c>
      <c r="F72" s="225">
        <v>0</v>
      </c>
      <c r="G72" s="234">
        <v>208</v>
      </c>
      <c r="H72" s="234">
        <v>103</v>
      </c>
      <c r="I72" s="234">
        <v>1</v>
      </c>
      <c r="J72" s="234">
        <v>17</v>
      </c>
      <c r="K72" s="225">
        <v>5</v>
      </c>
      <c r="L72" s="234">
        <v>0</v>
      </c>
      <c r="M72" s="225">
        <v>9</v>
      </c>
    </row>
    <row r="73" spans="1:13" x14ac:dyDescent="0.2">
      <c r="A73" s="227" t="s">
        <v>68</v>
      </c>
      <c r="B73" s="223">
        <v>9</v>
      </c>
      <c r="C73" s="233">
        <v>2</v>
      </c>
      <c r="D73" s="233">
        <v>39</v>
      </c>
      <c r="E73" s="233">
        <v>444</v>
      </c>
      <c r="F73" s="223">
        <v>17</v>
      </c>
      <c r="G73" s="233">
        <v>14204</v>
      </c>
      <c r="H73" s="233">
        <v>3706</v>
      </c>
      <c r="I73" s="233">
        <v>90</v>
      </c>
      <c r="J73" s="233">
        <v>604</v>
      </c>
      <c r="K73" s="223">
        <v>137</v>
      </c>
      <c r="L73" s="233">
        <v>11</v>
      </c>
      <c r="M73" s="223">
        <v>1448</v>
      </c>
    </row>
    <row r="74" spans="1:13" x14ac:dyDescent="0.2">
      <c r="A74" s="214" t="s">
        <v>69</v>
      </c>
      <c r="B74" s="229">
        <v>0</v>
      </c>
      <c r="C74" s="235">
        <v>0</v>
      </c>
      <c r="D74" s="234">
        <v>5</v>
      </c>
      <c r="E74" s="234">
        <v>22</v>
      </c>
      <c r="F74" s="229">
        <v>1</v>
      </c>
      <c r="G74" s="235">
        <v>1461</v>
      </c>
      <c r="H74" s="234">
        <v>375</v>
      </c>
      <c r="I74" s="234">
        <v>1</v>
      </c>
      <c r="J74" s="234">
        <v>60</v>
      </c>
      <c r="K74" s="229">
        <v>1</v>
      </c>
      <c r="L74" s="235">
        <v>0</v>
      </c>
      <c r="M74" s="229">
        <v>140</v>
      </c>
    </row>
    <row r="75" spans="1:13" x14ac:dyDescent="0.2">
      <c r="A75" s="215" t="s">
        <v>70</v>
      </c>
      <c r="B75" s="225">
        <v>0</v>
      </c>
      <c r="C75" s="234">
        <v>0</v>
      </c>
      <c r="D75" s="234">
        <v>0</v>
      </c>
      <c r="E75" s="234">
        <v>53</v>
      </c>
      <c r="F75" s="225">
        <v>0</v>
      </c>
      <c r="G75" s="234">
        <v>342</v>
      </c>
      <c r="H75" s="234">
        <v>106</v>
      </c>
      <c r="I75" s="234">
        <v>0</v>
      </c>
      <c r="J75" s="234">
        <v>52</v>
      </c>
      <c r="K75" s="225">
        <v>8</v>
      </c>
      <c r="L75" s="234">
        <v>1</v>
      </c>
      <c r="M75" s="225">
        <v>21</v>
      </c>
    </row>
    <row r="76" spans="1:13" x14ac:dyDescent="0.2">
      <c r="A76" s="215" t="s">
        <v>71</v>
      </c>
      <c r="B76" s="225">
        <v>0</v>
      </c>
      <c r="C76" s="234">
        <v>0</v>
      </c>
      <c r="D76" s="234">
        <v>14</v>
      </c>
      <c r="E76" s="234">
        <v>14</v>
      </c>
      <c r="F76" s="225">
        <v>1</v>
      </c>
      <c r="G76" s="234">
        <v>2975</v>
      </c>
      <c r="H76" s="234">
        <v>615</v>
      </c>
      <c r="I76" s="234">
        <v>9</v>
      </c>
      <c r="J76" s="234">
        <v>37</v>
      </c>
      <c r="K76" s="225">
        <v>20</v>
      </c>
      <c r="L76" s="234">
        <v>1</v>
      </c>
      <c r="M76" s="225">
        <v>282</v>
      </c>
    </row>
    <row r="77" spans="1:13" x14ac:dyDescent="0.2">
      <c r="A77" s="215" t="s">
        <v>72</v>
      </c>
      <c r="B77" s="225">
        <v>1</v>
      </c>
      <c r="C77" s="234">
        <v>0</v>
      </c>
      <c r="D77" s="234">
        <v>1</v>
      </c>
      <c r="E77" s="234">
        <v>65</v>
      </c>
      <c r="F77" s="225">
        <v>1</v>
      </c>
      <c r="G77" s="234">
        <v>316</v>
      </c>
      <c r="H77" s="234">
        <v>239</v>
      </c>
      <c r="I77" s="234">
        <v>11</v>
      </c>
      <c r="J77" s="234">
        <v>46</v>
      </c>
      <c r="K77" s="225">
        <v>10</v>
      </c>
      <c r="L77" s="234">
        <v>1</v>
      </c>
      <c r="M77" s="225">
        <v>48</v>
      </c>
    </row>
    <row r="78" spans="1:13" x14ac:dyDescent="0.2">
      <c r="A78" s="215" t="s">
        <v>73</v>
      </c>
      <c r="B78" s="225">
        <v>2</v>
      </c>
      <c r="C78" s="234">
        <v>0</v>
      </c>
      <c r="D78" s="234">
        <v>0</v>
      </c>
      <c r="E78" s="234">
        <v>14</v>
      </c>
      <c r="F78" s="225">
        <v>1</v>
      </c>
      <c r="G78" s="234">
        <v>239</v>
      </c>
      <c r="H78" s="234">
        <v>11</v>
      </c>
      <c r="I78" s="234">
        <v>0</v>
      </c>
      <c r="J78" s="234">
        <v>8</v>
      </c>
      <c r="K78" s="225">
        <v>1</v>
      </c>
      <c r="L78" s="234">
        <v>0</v>
      </c>
      <c r="M78" s="225">
        <v>7</v>
      </c>
    </row>
    <row r="79" spans="1:13" x14ac:dyDescent="0.2">
      <c r="A79" s="215" t="s">
        <v>74</v>
      </c>
      <c r="B79" s="225">
        <v>2</v>
      </c>
      <c r="C79" s="234">
        <v>0</v>
      </c>
      <c r="D79" s="234">
        <v>3</v>
      </c>
      <c r="E79" s="234">
        <v>29</v>
      </c>
      <c r="F79" s="225">
        <v>0</v>
      </c>
      <c r="G79" s="234">
        <v>404</v>
      </c>
      <c r="H79" s="234">
        <v>192</v>
      </c>
      <c r="I79" s="234">
        <v>3</v>
      </c>
      <c r="J79" s="234">
        <v>68</v>
      </c>
      <c r="K79" s="225">
        <v>23</v>
      </c>
      <c r="L79" s="234">
        <v>0</v>
      </c>
      <c r="M79" s="225">
        <v>30</v>
      </c>
    </row>
    <row r="80" spans="1:13" x14ac:dyDescent="0.2">
      <c r="A80" s="215" t="s">
        <v>75</v>
      </c>
      <c r="B80" s="225">
        <v>0</v>
      </c>
      <c r="C80" s="234">
        <v>0</v>
      </c>
      <c r="D80" s="234">
        <v>10</v>
      </c>
      <c r="E80" s="234">
        <v>48</v>
      </c>
      <c r="F80" s="225">
        <v>0</v>
      </c>
      <c r="G80" s="234">
        <v>2250</v>
      </c>
      <c r="H80" s="234">
        <v>455</v>
      </c>
      <c r="I80" s="234">
        <v>0</v>
      </c>
      <c r="J80" s="234">
        <v>120</v>
      </c>
      <c r="K80" s="225">
        <v>22</v>
      </c>
      <c r="L80" s="234">
        <v>0</v>
      </c>
      <c r="M80" s="225">
        <v>215</v>
      </c>
    </row>
    <row r="81" spans="1:13" x14ac:dyDescent="0.2">
      <c r="A81" s="215" t="s">
        <v>76</v>
      </c>
      <c r="B81" s="225">
        <v>1</v>
      </c>
      <c r="C81" s="234">
        <v>0</v>
      </c>
      <c r="D81" s="234">
        <v>3</v>
      </c>
      <c r="E81" s="234">
        <v>19</v>
      </c>
      <c r="F81" s="225">
        <v>0</v>
      </c>
      <c r="G81" s="234">
        <v>2209</v>
      </c>
      <c r="H81" s="234">
        <v>327</v>
      </c>
      <c r="I81" s="234">
        <v>1</v>
      </c>
      <c r="J81" s="234">
        <v>44</v>
      </c>
      <c r="K81" s="225">
        <v>14</v>
      </c>
      <c r="L81" s="234">
        <v>0</v>
      </c>
      <c r="M81" s="225">
        <v>302</v>
      </c>
    </row>
    <row r="82" spans="1:13" x14ac:dyDescent="0.2">
      <c r="A82" s="215" t="s">
        <v>77</v>
      </c>
      <c r="B82" s="225">
        <v>2</v>
      </c>
      <c r="C82" s="234">
        <v>1</v>
      </c>
      <c r="D82" s="234">
        <v>0</v>
      </c>
      <c r="E82" s="234">
        <v>59</v>
      </c>
      <c r="F82" s="225">
        <v>1</v>
      </c>
      <c r="G82" s="234">
        <v>743</v>
      </c>
      <c r="H82" s="234">
        <v>29</v>
      </c>
      <c r="I82" s="234">
        <v>0</v>
      </c>
      <c r="J82" s="234">
        <v>44</v>
      </c>
      <c r="K82" s="225">
        <v>13</v>
      </c>
      <c r="L82" s="234">
        <v>0</v>
      </c>
      <c r="M82" s="225">
        <v>6</v>
      </c>
    </row>
    <row r="83" spans="1:13" x14ac:dyDescent="0.2">
      <c r="A83" s="215" t="s">
        <v>78</v>
      </c>
      <c r="B83" s="225">
        <v>0</v>
      </c>
      <c r="C83" s="234">
        <v>1</v>
      </c>
      <c r="D83" s="234">
        <v>0</v>
      </c>
      <c r="E83" s="234">
        <v>7</v>
      </c>
      <c r="F83" s="225">
        <v>12</v>
      </c>
      <c r="G83" s="234">
        <v>3</v>
      </c>
      <c r="H83" s="234">
        <v>71</v>
      </c>
      <c r="I83" s="234">
        <v>0</v>
      </c>
      <c r="J83" s="234">
        <v>29</v>
      </c>
      <c r="K83" s="225">
        <v>5</v>
      </c>
      <c r="L83" s="234">
        <v>3</v>
      </c>
      <c r="M83" s="225">
        <v>6</v>
      </c>
    </row>
    <row r="84" spans="1:13" x14ac:dyDescent="0.2">
      <c r="A84" s="215" t="s">
        <v>79</v>
      </c>
      <c r="B84" s="225">
        <v>0</v>
      </c>
      <c r="C84" s="234">
        <v>0</v>
      </c>
      <c r="D84" s="234">
        <v>0</v>
      </c>
      <c r="E84" s="234">
        <v>25</v>
      </c>
      <c r="F84" s="225">
        <v>0</v>
      </c>
      <c r="G84" s="234">
        <v>255</v>
      </c>
      <c r="H84" s="234">
        <v>312</v>
      </c>
      <c r="I84" s="234">
        <v>48</v>
      </c>
      <c r="J84" s="234">
        <v>20</v>
      </c>
      <c r="K84" s="225">
        <v>3</v>
      </c>
      <c r="L84" s="234">
        <v>1</v>
      </c>
      <c r="M84" s="225">
        <v>54</v>
      </c>
    </row>
    <row r="85" spans="1:13" x14ac:dyDescent="0.2">
      <c r="A85" s="215" t="s">
        <v>80</v>
      </c>
      <c r="B85" s="225">
        <v>0</v>
      </c>
      <c r="C85" s="234">
        <v>0</v>
      </c>
      <c r="D85" s="234">
        <v>2</v>
      </c>
      <c r="E85" s="234">
        <v>23</v>
      </c>
      <c r="F85" s="225">
        <v>0</v>
      </c>
      <c r="G85" s="234">
        <v>991</v>
      </c>
      <c r="H85" s="234">
        <v>192</v>
      </c>
      <c r="I85" s="234">
        <v>15</v>
      </c>
      <c r="J85" s="234">
        <v>21</v>
      </c>
      <c r="K85" s="225">
        <v>3</v>
      </c>
      <c r="L85" s="234">
        <v>0</v>
      </c>
      <c r="M85" s="225">
        <v>99</v>
      </c>
    </row>
    <row r="86" spans="1:13" x14ac:dyDescent="0.2">
      <c r="A86" s="222" t="s">
        <v>81</v>
      </c>
      <c r="B86" s="225">
        <v>1</v>
      </c>
      <c r="C86" s="236">
        <v>0</v>
      </c>
      <c r="D86" s="236">
        <v>1</v>
      </c>
      <c r="E86" s="236">
        <v>66</v>
      </c>
      <c r="F86" s="225">
        <v>0</v>
      </c>
      <c r="G86" s="236">
        <v>2016</v>
      </c>
      <c r="H86" s="236">
        <v>782</v>
      </c>
      <c r="I86" s="236">
        <v>2</v>
      </c>
      <c r="J86" s="236">
        <v>55</v>
      </c>
      <c r="K86" s="225">
        <v>14</v>
      </c>
      <c r="L86" s="236">
        <v>4</v>
      </c>
      <c r="M86" s="225">
        <v>238</v>
      </c>
    </row>
    <row r="87" spans="1:13" x14ac:dyDescent="0.2">
      <c r="A87" s="227" t="s">
        <v>82</v>
      </c>
      <c r="B87" s="223">
        <v>13</v>
      </c>
      <c r="C87" s="233">
        <v>0</v>
      </c>
      <c r="D87" s="233">
        <v>11</v>
      </c>
      <c r="E87" s="233">
        <v>528</v>
      </c>
      <c r="F87" s="223">
        <v>2</v>
      </c>
      <c r="G87" s="233">
        <v>12566</v>
      </c>
      <c r="H87" s="233">
        <v>2949</v>
      </c>
      <c r="I87" s="233">
        <v>85</v>
      </c>
      <c r="J87" s="233">
        <v>587</v>
      </c>
      <c r="K87" s="223">
        <v>60</v>
      </c>
      <c r="L87" s="233">
        <v>1</v>
      </c>
      <c r="M87" s="223">
        <v>751</v>
      </c>
    </row>
    <row r="88" spans="1:13" x14ac:dyDescent="0.2">
      <c r="A88" s="215" t="s">
        <v>83</v>
      </c>
      <c r="B88" s="225">
        <v>0</v>
      </c>
      <c r="C88" s="234">
        <v>0</v>
      </c>
      <c r="D88" s="234">
        <v>0</v>
      </c>
      <c r="E88" s="234">
        <v>13</v>
      </c>
      <c r="F88" s="225">
        <v>0</v>
      </c>
      <c r="G88" s="234">
        <v>576</v>
      </c>
      <c r="H88" s="234">
        <v>168</v>
      </c>
      <c r="I88" s="234">
        <v>1</v>
      </c>
      <c r="J88" s="234">
        <v>28</v>
      </c>
      <c r="K88" s="225">
        <v>4</v>
      </c>
      <c r="L88" s="234">
        <v>0</v>
      </c>
      <c r="M88" s="225">
        <v>74</v>
      </c>
    </row>
    <row r="89" spans="1:13" x14ac:dyDescent="0.2">
      <c r="A89" s="215" t="s">
        <v>84</v>
      </c>
      <c r="B89" s="225">
        <v>2</v>
      </c>
      <c r="C89" s="234">
        <v>0</v>
      </c>
      <c r="D89" s="234">
        <v>0</v>
      </c>
      <c r="E89" s="234">
        <v>22</v>
      </c>
      <c r="F89" s="225">
        <v>0</v>
      </c>
      <c r="G89" s="234">
        <v>118</v>
      </c>
      <c r="H89" s="234">
        <v>51</v>
      </c>
      <c r="I89" s="234">
        <v>0</v>
      </c>
      <c r="J89" s="234">
        <v>32</v>
      </c>
      <c r="K89" s="225">
        <v>2</v>
      </c>
      <c r="L89" s="234">
        <v>1</v>
      </c>
      <c r="M89" s="225">
        <v>8</v>
      </c>
    </row>
    <row r="90" spans="1:13" x14ac:dyDescent="0.2">
      <c r="A90" s="215" t="s">
        <v>85</v>
      </c>
      <c r="B90" s="225">
        <v>0</v>
      </c>
      <c r="C90" s="234">
        <v>0</v>
      </c>
      <c r="D90" s="234">
        <v>0</v>
      </c>
      <c r="E90" s="234">
        <v>46</v>
      </c>
      <c r="F90" s="225">
        <v>0</v>
      </c>
      <c r="G90" s="234">
        <v>165</v>
      </c>
      <c r="H90" s="234">
        <v>80</v>
      </c>
      <c r="I90" s="234">
        <v>10</v>
      </c>
      <c r="J90" s="234">
        <v>18</v>
      </c>
      <c r="K90" s="225">
        <v>6</v>
      </c>
      <c r="L90" s="234">
        <v>0</v>
      </c>
      <c r="M90" s="225">
        <v>11</v>
      </c>
    </row>
    <row r="91" spans="1:13" x14ac:dyDescent="0.2">
      <c r="A91" s="215" t="s">
        <v>86</v>
      </c>
      <c r="B91" s="225">
        <v>0</v>
      </c>
      <c r="C91" s="234">
        <v>0</v>
      </c>
      <c r="D91" s="234">
        <v>0</v>
      </c>
      <c r="E91" s="234">
        <v>17</v>
      </c>
      <c r="F91" s="225">
        <v>0</v>
      </c>
      <c r="G91" s="234">
        <v>33</v>
      </c>
      <c r="H91" s="234">
        <v>25</v>
      </c>
      <c r="I91" s="234">
        <v>2</v>
      </c>
      <c r="J91" s="234">
        <v>10</v>
      </c>
      <c r="K91" s="225">
        <v>3</v>
      </c>
      <c r="L91" s="234">
        <v>0</v>
      </c>
      <c r="M91" s="225">
        <v>2</v>
      </c>
    </row>
    <row r="92" spans="1:13" x14ac:dyDescent="0.2">
      <c r="A92" s="215" t="s">
        <v>87</v>
      </c>
      <c r="B92" s="225">
        <v>2</v>
      </c>
      <c r="C92" s="234">
        <v>0</v>
      </c>
      <c r="D92" s="234">
        <v>1</v>
      </c>
      <c r="E92" s="234">
        <v>28</v>
      </c>
      <c r="F92" s="225">
        <v>1</v>
      </c>
      <c r="G92" s="234">
        <v>42</v>
      </c>
      <c r="H92" s="234">
        <v>32</v>
      </c>
      <c r="I92" s="234">
        <v>5</v>
      </c>
      <c r="J92" s="234">
        <v>19</v>
      </c>
      <c r="K92" s="225">
        <v>3</v>
      </c>
      <c r="L92" s="234">
        <v>0</v>
      </c>
      <c r="M92" s="225">
        <v>3</v>
      </c>
    </row>
    <row r="93" spans="1:13" x14ac:dyDescent="0.2">
      <c r="A93" s="215" t="s">
        <v>88</v>
      </c>
      <c r="B93" s="225">
        <v>2</v>
      </c>
      <c r="C93" s="234">
        <v>0</v>
      </c>
      <c r="D93" s="234">
        <v>0</v>
      </c>
      <c r="E93" s="234">
        <v>62</v>
      </c>
      <c r="F93" s="225">
        <v>1</v>
      </c>
      <c r="G93" s="234">
        <v>2705</v>
      </c>
      <c r="H93" s="234">
        <v>321</v>
      </c>
      <c r="I93" s="234">
        <v>3</v>
      </c>
      <c r="J93" s="234">
        <v>76</v>
      </c>
      <c r="K93" s="225">
        <v>5</v>
      </c>
      <c r="L93" s="234">
        <v>0</v>
      </c>
      <c r="M93" s="225">
        <v>248</v>
      </c>
    </row>
    <row r="94" spans="1:13" x14ac:dyDescent="0.2">
      <c r="A94" s="215" t="s">
        <v>89</v>
      </c>
      <c r="B94" s="225">
        <v>2</v>
      </c>
      <c r="C94" s="234">
        <v>0</v>
      </c>
      <c r="D94" s="234">
        <v>3</v>
      </c>
      <c r="E94" s="234">
        <v>121</v>
      </c>
      <c r="F94" s="225">
        <v>0</v>
      </c>
      <c r="G94" s="234">
        <v>2050</v>
      </c>
      <c r="H94" s="234">
        <v>455</v>
      </c>
      <c r="I94" s="234">
        <v>8</v>
      </c>
      <c r="J94" s="234">
        <v>125</v>
      </c>
      <c r="K94" s="225">
        <v>9</v>
      </c>
      <c r="L94" s="234">
        <v>0</v>
      </c>
      <c r="M94" s="225">
        <v>83</v>
      </c>
    </row>
    <row r="95" spans="1:13" x14ac:dyDescent="0.2">
      <c r="A95" s="215" t="s">
        <v>90</v>
      </c>
      <c r="B95" s="225">
        <v>1</v>
      </c>
      <c r="C95" s="234">
        <v>0</v>
      </c>
      <c r="D95" s="234">
        <v>1</v>
      </c>
      <c r="E95" s="234">
        <v>77</v>
      </c>
      <c r="F95" s="225">
        <v>0</v>
      </c>
      <c r="G95" s="234">
        <v>2733</v>
      </c>
      <c r="H95" s="234">
        <v>683</v>
      </c>
      <c r="I95" s="234">
        <v>0</v>
      </c>
      <c r="J95" s="234">
        <v>79</v>
      </c>
      <c r="K95" s="225">
        <v>5</v>
      </c>
      <c r="L95" s="234">
        <v>0</v>
      </c>
      <c r="M95" s="225">
        <v>111</v>
      </c>
    </row>
    <row r="96" spans="1:13" x14ac:dyDescent="0.2">
      <c r="A96" s="215" t="s">
        <v>91</v>
      </c>
      <c r="B96" s="225">
        <v>1</v>
      </c>
      <c r="C96" s="234">
        <v>0</v>
      </c>
      <c r="D96" s="234">
        <v>1</v>
      </c>
      <c r="E96" s="234">
        <v>54</v>
      </c>
      <c r="F96" s="225">
        <v>0</v>
      </c>
      <c r="G96" s="234">
        <v>675</v>
      </c>
      <c r="H96" s="234">
        <v>73</v>
      </c>
      <c r="I96" s="234">
        <v>0</v>
      </c>
      <c r="J96" s="234">
        <v>35</v>
      </c>
      <c r="K96" s="225">
        <v>3</v>
      </c>
      <c r="L96" s="234">
        <v>0</v>
      </c>
      <c r="M96" s="225">
        <v>7</v>
      </c>
    </row>
    <row r="97" spans="1:13" x14ac:dyDescent="0.2">
      <c r="A97" s="215" t="s">
        <v>92</v>
      </c>
      <c r="B97" s="225">
        <v>1</v>
      </c>
      <c r="C97" s="234">
        <v>0</v>
      </c>
      <c r="D97" s="234">
        <v>2</v>
      </c>
      <c r="E97" s="234">
        <v>28</v>
      </c>
      <c r="F97" s="225">
        <v>0</v>
      </c>
      <c r="G97" s="234">
        <v>655</v>
      </c>
      <c r="H97" s="234">
        <v>351</v>
      </c>
      <c r="I97" s="234">
        <v>41</v>
      </c>
      <c r="J97" s="234">
        <v>55</v>
      </c>
      <c r="K97" s="225">
        <v>12</v>
      </c>
      <c r="L97" s="234">
        <v>0</v>
      </c>
      <c r="M97" s="225">
        <v>52</v>
      </c>
    </row>
    <row r="98" spans="1:13" x14ac:dyDescent="0.2">
      <c r="A98" s="222" t="s">
        <v>93</v>
      </c>
      <c r="B98" s="231">
        <v>2</v>
      </c>
      <c r="C98" s="236">
        <v>0</v>
      </c>
      <c r="D98" s="236">
        <v>3</v>
      </c>
      <c r="E98" s="236">
        <v>60</v>
      </c>
      <c r="F98" s="231">
        <v>0</v>
      </c>
      <c r="G98" s="236">
        <v>2814</v>
      </c>
      <c r="H98" s="236">
        <v>710</v>
      </c>
      <c r="I98" s="236">
        <v>15</v>
      </c>
      <c r="J98" s="236">
        <v>110</v>
      </c>
      <c r="K98" s="231">
        <v>8</v>
      </c>
      <c r="L98" s="236">
        <v>0</v>
      </c>
      <c r="M98" s="231">
        <v>152</v>
      </c>
    </row>
    <row r="99" spans="1:13" x14ac:dyDescent="0.2">
      <c r="A99" s="243"/>
      <c r="B99" s="232"/>
      <c r="C99" s="246"/>
      <c r="D99" s="246"/>
      <c r="E99" s="246"/>
      <c r="F99" s="232"/>
      <c r="G99" s="246"/>
      <c r="H99" s="246"/>
      <c r="I99" s="246"/>
      <c r="J99" s="246"/>
      <c r="K99" s="232"/>
      <c r="L99" s="246"/>
      <c r="M99" s="232"/>
    </row>
    <row r="100" spans="1:13" x14ac:dyDescent="0.2">
      <c r="A100" s="212" t="s">
        <v>117</v>
      </c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</row>
    <row r="101" spans="1:13" x14ac:dyDescent="0.2">
      <c r="A101" s="212" t="s">
        <v>118</v>
      </c>
      <c r="B101" s="240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</row>
    <row r="102" spans="1:13" x14ac:dyDescent="0.2">
      <c r="A102" s="212" t="s">
        <v>119</v>
      </c>
      <c r="B102" s="240"/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</row>
    <row r="103" spans="1:13" x14ac:dyDescent="0.2">
      <c r="A103" s="212" t="s">
        <v>124</v>
      </c>
      <c r="B103" s="240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</row>
    <row r="104" spans="1:13" x14ac:dyDescent="0.2">
      <c r="A104" s="212" t="s">
        <v>120</v>
      </c>
      <c r="B104" s="240"/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</row>
    <row r="105" spans="1:13" x14ac:dyDescent="0.2">
      <c r="A105" s="212" t="s">
        <v>330</v>
      </c>
      <c r="B105" s="240"/>
      <c r="C105" s="240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</row>
    <row r="106" spans="1:13" x14ac:dyDescent="0.2">
      <c r="A106" s="212" t="s">
        <v>331</v>
      </c>
      <c r="B106" s="240"/>
      <c r="C106" s="240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</row>
    <row r="107" spans="1:13" x14ac:dyDescent="0.2">
      <c r="A107" s="212" t="s">
        <v>337</v>
      </c>
      <c r="B107" s="240"/>
      <c r="C107" s="240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</row>
    <row r="108" spans="1:13" x14ac:dyDescent="0.2">
      <c r="A108" s="212" t="s">
        <v>121</v>
      </c>
      <c r="B108" s="240"/>
      <c r="C108" s="240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</row>
    <row r="109" spans="1:13" x14ac:dyDescent="0.2">
      <c r="A109" s="212" t="s">
        <v>122</v>
      </c>
      <c r="B109" s="240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</row>
    <row r="110" spans="1:13" x14ac:dyDescent="0.2">
      <c r="A110" s="212" t="s">
        <v>125</v>
      </c>
      <c r="B110" s="240"/>
      <c r="C110" s="240"/>
      <c r="D110" s="240"/>
      <c r="E110" s="240"/>
      <c r="F110" s="240"/>
      <c r="G110" s="240"/>
      <c r="H110" s="240"/>
      <c r="I110" s="240"/>
      <c r="J110" s="240"/>
      <c r="K110" s="240"/>
      <c r="L110" s="240"/>
      <c r="M110" s="240"/>
    </row>
    <row r="111" spans="1:13" x14ac:dyDescent="0.2">
      <c r="A111" s="212" t="s">
        <v>123</v>
      </c>
      <c r="B111" s="240"/>
      <c r="C111" s="240"/>
      <c r="D111" s="240"/>
      <c r="E111" s="240"/>
      <c r="F111" s="240"/>
      <c r="G111" s="240"/>
      <c r="H111" s="240"/>
      <c r="I111" s="240"/>
      <c r="J111" s="240"/>
      <c r="K111" s="240"/>
      <c r="L111" s="240"/>
      <c r="M111" s="240"/>
    </row>
    <row r="112" spans="1:13" x14ac:dyDescent="0.2">
      <c r="B112" s="54"/>
      <c r="C112" s="54"/>
      <c r="D112" s="54"/>
      <c r="E112" s="54"/>
      <c r="F112" s="54"/>
      <c r="G112" s="54"/>
      <c r="H112" s="54"/>
      <c r="I112" s="54"/>
      <c r="J112" s="54"/>
      <c r="L112" s="54"/>
    </row>
    <row r="113" spans="2:14" x14ac:dyDescent="0.2">
      <c r="B113" s="54"/>
      <c r="C113" s="54"/>
      <c r="D113" s="54"/>
      <c r="E113" s="54"/>
      <c r="F113" s="54"/>
      <c r="G113" s="54"/>
      <c r="H113" s="54"/>
      <c r="I113" s="54"/>
      <c r="J113" s="54"/>
      <c r="L113" s="54"/>
    </row>
    <row r="114" spans="2:14" x14ac:dyDescent="0.2">
      <c r="B114" s="54"/>
      <c r="C114" s="54"/>
      <c r="D114" s="54"/>
      <c r="E114" s="54"/>
      <c r="F114" s="54"/>
      <c r="G114" s="54"/>
      <c r="H114" s="54"/>
      <c r="I114" s="54"/>
      <c r="J114" s="54"/>
      <c r="L114" s="54"/>
      <c r="N114" s="238">
        <v>13</v>
      </c>
    </row>
    <row r="115" spans="2:14" x14ac:dyDescent="0.2">
      <c r="B115" s="54"/>
      <c r="C115" s="54"/>
      <c r="D115" s="54"/>
      <c r="E115" s="54"/>
      <c r="F115" s="54"/>
      <c r="G115" s="54"/>
      <c r="H115" s="54"/>
      <c r="I115" s="54"/>
      <c r="J115" s="54"/>
      <c r="L115" s="54"/>
    </row>
    <row r="116" spans="2:14" x14ac:dyDescent="0.2">
      <c r="B116" s="54"/>
      <c r="C116" s="54"/>
      <c r="D116" s="54"/>
      <c r="E116" s="54"/>
      <c r="F116" s="54"/>
      <c r="G116" s="54"/>
      <c r="H116" s="54"/>
      <c r="I116" s="54"/>
      <c r="J116" s="54"/>
      <c r="L116" s="54"/>
    </row>
    <row r="117" spans="2:14" x14ac:dyDescent="0.2">
      <c r="B117" s="54"/>
      <c r="C117" s="54"/>
      <c r="D117" s="54"/>
      <c r="E117" s="54"/>
      <c r="F117" s="54"/>
      <c r="G117" s="54"/>
      <c r="H117" s="54"/>
      <c r="I117" s="54"/>
      <c r="J117" s="54"/>
      <c r="L117" s="54"/>
    </row>
    <row r="118" spans="2:14" x14ac:dyDescent="0.2">
      <c r="B118" s="54"/>
      <c r="C118" s="54"/>
      <c r="D118" s="54"/>
      <c r="E118" s="54"/>
      <c r="F118" s="54"/>
      <c r="G118" s="54"/>
      <c r="H118" s="54"/>
      <c r="I118" s="54"/>
      <c r="J118" s="54"/>
      <c r="L118" s="54"/>
    </row>
    <row r="119" spans="2:14" x14ac:dyDescent="0.2">
      <c r="B119" s="54"/>
      <c r="C119" s="54"/>
      <c r="D119" s="54"/>
      <c r="E119" s="54"/>
      <c r="F119" s="54"/>
      <c r="G119" s="54"/>
      <c r="H119" s="54"/>
      <c r="I119" s="54"/>
      <c r="J119" s="54"/>
      <c r="L119" s="54"/>
    </row>
    <row r="120" spans="2:14" x14ac:dyDescent="0.2">
      <c r="B120" s="54"/>
      <c r="C120" s="54"/>
      <c r="D120" s="54"/>
      <c r="E120" s="54"/>
      <c r="F120" s="54"/>
      <c r="G120" s="54"/>
      <c r="H120" s="54"/>
      <c r="I120" s="54"/>
      <c r="J120" s="54"/>
      <c r="L120" s="54"/>
    </row>
    <row r="121" spans="2:14" x14ac:dyDescent="0.2">
      <c r="B121" s="54"/>
      <c r="C121" s="54"/>
      <c r="D121" s="54"/>
      <c r="E121" s="54"/>
      <c r="F121" s="54"/>
      <c r="G121" s="54"/>
      <c r="H121" s="54"/>
      <c r="I121" s="54"/>
      <c r="J121" s="54"/>
      <c r="L121" s="54"/>
    </row>
    <row r="122" spans="2:14" x14ac:dyDescent="0.2">
      <c r="B122" s="54"/>
      <c r="C122" s="54"/>
      <c r="D122" s="54"/>
      <c r="E122" s="54"/>
      <c r="F122" s="54"/>
      <c r="G122" s="54"/>
      <c r="H122" s="54"/>
      <c r="I122" s="54"/>
      <c r="J122" s="54"/>
      <c r="L122" s="54"/>
    </row>
    <row r="123" spans="2:14" x14ac:dyDescent="0.2">
      <c r="B123" s="54"/>
      <c r="C123" s="54"/>
      <c r="D123" s="54"/>
      <c r="E123" s="54"/>
      <c r="F123" s="54"/>
      <c r="G123" s="54"/>
      <c r="H123" s="54"/>
      <c r="I123" s="54"/>
      <c r="J123" s="54"/>
      <c r="L123" s="54"/>
    </row>
    <row r="124" spans="2:14" x14ac:dyDescent="0.2">
      <c r="B124" s="54"/>
      <c r="C124" s="54"/>
      <c r="D124" s="54"/>
      <c r="E124" s="54"/>
      <c r="F124" s="54"/>
      <c r="G124" s="54"/>
      <c r="H124" s="54"/>
      <c r="I124" s="54"/>
      <c r="J124" s="54"/>
      <c r="L124" s="54"/>
    </row>
    <row r="125" spans="2:14" x14ac:dyDescent="0.2">
      <c r="B125" s="54"/>
      <c r="C125" s="54"/>
      <c r="D125" s="54"/>
      <c r="E125" s="54"/>
      <c r="F125" s="54"/>
      <c r="G125" s="54"/>
      <c r="H125" s="54"/>
      <c r="I125" s="54"/>
      <c r="J125" s="54"/>
      <c r="L125" s="54"/>
    </row>
    <row r="126" spans="2:14" x14ac:dyDescent="0.2">
      <c r="B126" s="54"/>
      <c r="C126" s="54"/>
      <c r="D126" s="54"/>
      <c r="E126" s="54"/>
      <c r="F126" s="54"/>
      <c r="G126" s="54"/>
      <c r="H126" s="54"/>
      <c r="I126" s="54"/>
      <c r="J126" s="54"/>
      <c r="L126" s="54"/>
    </row>
    <row r="127" spans="2:14" x14ac:dyDescent="0.2">
      <c r="B127" s="54"/>
      <c r="C127" s="54"/>
      <c r="D127" s="54"/>
      <c r="E127" s="54"/>
      <c r="F127" s="54"/>
      <c r="G127" s="54"/>
      <c r="H127" s="54"/>
      <c r="I127" s="54"/>
      <c r="J127" s="54"/>
      <c r="L127" s="54"/>
    </row>
    <row r="128" spans="2:14" x14ac:dyDescent="0.2">
      <c r="B128" s="54"/>
      <c r="C128" s="54"/>
      <c r="D128" s="54"/>
      <c r="E128" s="54"/>
      <c r="F128" s="54"/>
      <c r="G128" s="54"/>
      <c r="H128" s="54"/>
      <c r="I128" s="54"/>
      <c r="J128" s="54"/>
      <c r="L128" s="54"/>
    </row>
    <row r="129" spans="2:12" x14ac:dyDescent="0.2">
      <c r="B129" s="54"/>
      <c r="C129" s="54"/>
      <c r="D129" s="54"/>
      <c r="E129" s="54"/>
      <c r="F129" s="54"/>
      <c r="G129" s="54"/>
      <c r="H129" s="54"/>
      <c r="I129" s="54"/>
      <c r="J129" s="54"/>
      <c r="L129" s="54"/>
    </row>
    <row r="130" spans="2:12" x14ac:dyDescent="0.2">
      <c r="B130" s="54"/>
      <c r="C130" s="54"/>
      <c r="D130" s="54"/>
      <c r="E130" s="54"/>
      <c r="F130" s="54"/>
      <c r="G130" s="54"/>
      <c r="H130" s="54"/>
      <c r="I130" s="54"/>
      <c r="J130" s="54"/>
      <c r="L130" s="54"/>
    </row>
    <row r="131" spans="2:12" x14ac:dyDescent="0.2">
      <c r="B131" s="54"/>
      <c r="C131" s="54"/>
      <c r="D131" s="54"/>
      <c r="E131" s="54"/>
      <c r="F131" s="54"/>
      <c r="G131" s="54"/>
      <c r="H131" s="54"/>
      <c r="I131" s="54"/>
      <c r="J131" s="54"/>
      <c r="L131" s="54"/>
    </row>
    <row r="132" spans="2:12" x14ac:dyDescent="0.2">
      <c r="B132" s="54"/>
      <c r="C132" s="54"/>
      <c r="D132" s="54"/>
      <c r="E132" s="54"/>
      <c r="F132" s="54"/>
      <c r="G132" s="54"/>
      <c r="H132" s="54"/>
      <c r="I132" s="54"/>
      <c r="J132" s="54"/>
      <c r="L132" s="54"/>
    </row>
    <row r="133" spans="2:12" x14ac:dyDescent="0.2">
      <c r="B133" s="54"/>
      <c r="C133" s="54"/>
      <c r="D133" s="54"/>
      <c r="E133" s="54"/>
      <c r="F133" s="54"/>
      <c r="G133" s="54"/>
      <c r="H133" s="54"/>
      <c r="I133" s="54"/>
      <c r="J133" s="54"/>
      <c r="L133" s="54"/>
    </row>
    <row r="134" spans="2:12" x14ac:dyDescent="0.2">
      <c r="B134" s="54"/>
      <c r="C134" s="54"/>
      <c r="D134" s="54"/>
      <c r="E134" s="54"/>
      <c r="F134" s="54"/>
      <c r="G134" s="54"/>
      <c r="H134" s="54"/>
      <c r="I134" s="54"/>
      <c r="J134" s="54"/>
      <c r="L134" s="54"/>
    </row>
    <row r="135" spans="2:12" x14ac:dyDescent="0.2">
      <c r="B135" s="54"/>
      <c r="C135" s="54"/>
      <c r="D135" s="54"/>
      <c r="E135" s="54"/>
      <c r="F135" s="54"/>
      <c r="G135" s="54"/>
      <c r="H135" s="54"/>
      <c r="I135" s="54"/>
      <c r="J135" s="54"/>
      <c r="L135" s="54"/>
    </row>
    <row r="136" spans="2:12" x14ac:dyDescent="0.2">
      <c r="B136" s="54"/>
      <c r="C136" s="54"/>
      <c r="D136" s="54"/>
      <c r="E136" s="54"/>
      <c r="F136" s="54"/>
      <c r="G136" s="54"/>
      <c r="H136" s="54"/>
      <c r="I136" s="54"/>
      <c r="J136" s="54"/>
      <c r="L136" s="54"/>
    </row>
    <row r="137" spans="2:12" x14ac:dyDescent="0.2">
      <c r="B137" s="54"/>
      <c r="C137" s="54"/>
      <c r="D137" s="54"/>
      <c r="E137" s="54"/>
      <c r="F137" s="54"/>
      <c r="G137" s="54"/>
      <c r="H137" s="54"/>
      <c r="I137" s="54"/>
      <c r="J137" s="54"/>
      <c r="L137" s="54"/>
    </row>
    <row r="138" spans="2:12" x14ac:dyDescent="0.2">
      <c r="B138" s="54"/>
      <c r="C138" s="54"/>
      <c r="D138" s="54"/>
      <c r="E138" s="54"/>
      <c r="F138" s="54"/>
      <c r="G138" s="54"/>
      <c r="H138" s="54"/>
      <c r="I138" s="54"/>
      <c r="J138" s="54"/>
      <c r="L138" s="54"/>
    </row>
    <row r="139" spans="2:12" x14ac:dyDescent="0.2">
      <c r="B139" s="54"/>
      <c r="C139" s="54"/>
      <c r="D139" s="54"/>
      <c r="E139" s="54"/>
      <c r="F139" s="54"/>
      <c r="G139" s="54"/>
      <c r="H139" s="54"/>
      <c r="I139" s="54"/>
      <c r="J139" s="54"/>
      <c r="L139" s="54"/>
    </row>
    <row r="140" spans="2:12" x14ac:dyDescent="0.2">
      <c r="B140" s="54"/>
      <c r="C140" s="54"/>
      <c r="D140" s="54"/>
      <c r="E140" s="54"/>
      <c r="F140" s="54"/>
      <c r="G140" s="54"/>
      <c r="H140" s="54"/>
      <c r="I140" s="54"/>
      <c r="J140" s="54"/>
      <c r="L140" s="54"/>
    </row>
    <row r="141" spans="2:12" x14ac:dyDescent="0.2">
      <c r="B141" s="54"/>
      <c r="C141" s="54"/>
      <c r="D141" s="54"/>
      <c r="E141" s="54"/>
      <c r="F141" s="54"/>
      <c r="G141" s="54"/>
      <c r="H141" s="54"/>
      <c r="I141" s="54"/>
      <c r="J141" s="54"/>
      <c r="L141" s="54"/>
    </row>
    <row r="142" spans="2:12" x14ac:dyDescent="0.2">
      <c r="B142" s="54"/>
      <c r="C142" s="54"/>
      <c r="D142" s="54"/>
      <c r="E142" s="54"/>
      <c r="F142" s="54"/>
      <c r="G142" s="54"/>
      <c r="H142" s="54"/>
      <c r="I142" s="54"/>
      <c r="J142" s="54"/>
      <c r="L142" s="54"/>
    </row>
    <row r="143" spans="2:12" x14ac:dyDescent="0.2">
      <c r="B143" s="54"/>
      <c r="C143" s="54"/>
      <c r="D143" s="54"/>
      <c r="E143" s="54"/>
      <c r="F143" s="54"/>
      <c r="G143" s="54"/>
      <c r="H143" s="54"/>
      <c r="I143" s="54"/>
      <c r="J143" s="54"/>
      <c r="L143" s="54"/>
    </row>
    <row r="144" spans="2:12" x14ac:dyDescent="0.2">
      <c r="B144" s="54"/>
      <c r="C144" s="54"/>
      <c r="D144" s="54"/>
      <c r="E144" s="54"/>
      <c r="F144" s="54"/>
      <c r="G144" s="54"/>
      <c r="H144" s="54"/>
      <c r="I144" s="54"/>
      <c r="J144" s="54"/>
      <c r="L144" s="54"/>
    </row>
    <row r="145" spans="2:12" x14ac:dyDescent="0.2">
      <c r="B145" s="54"/>
      <c r="C145" s="54"/>
      <c r="D145" s="54"/>
      <c r="E145" s="54"/>
      <c r="F145" s="54"/>
      <c r="G145" s="54"/>
      <c r="H145" s="54"/>
      <c r="I145" s="54"/>
      <c r="J145" s="54"/>
      <c r="L145" s="54"/>
    </row>
    <row r="146" spans="2:12" x14ac:dyDescent="0.2">
      <c r="B146" s="54"/>
      <c r="C146" s="54"/>
      <c r="D146" s="54"/>
      <c r="E146" s="54"/>
      <c r="F146" s="54"/>
      <c r="G146" s="54"/>
      <c r="H146" s="54"/>
      <c r="I146" s="54"/>
      <c r="J146" s="54"/>
      <c r="L146" s="54"/>
    </row>
    <row r="147" spans="2:12" x14ac:dyDescent="0.2">
      <c r="B147" s="54"/>
      <c r="C147" s="54"/>
      <c r="D147" s="54"/>
      <c r="E147" s="54"/>
      <c r="F147" s="54"/>
      <c r="G147" s="54"/>
      <c r="H147" s="54"/>
      <c r="I147" s="54"/>
      <c r="J147" s="54"/>
      <c r="L147" s="54"/>
    </row>
    <row r="148" spans="2:12" x14ac:dyDescent="0.2">
      <c r="B148" s="54"/>
      <c r="C148" s="54"/>
      <c r="D148" s="54"/>
      <c r="E148" s="54"/>
      <c r="F148" s="54"/>
      <c r="G148" s="54"/>
      <c r="H148" s="54"/>
      <c r="I148" s="54"/>
      <c r="J148" s="54"/>
      <c r="L148" s="54"/>
    </row>
    <row r="149" spans="2:12" x14ac:dyDescent="0.2">
      <c r="B149" s="54"/>
      <c r="C149" s="54"/>
      <c r="D149" s="54"/>
      <c r="E149" s="54"/>
      <c r="F149" s="54"/>
      <c r="G149" s="54"/>
      <c r="H149" s="54"/>
      <c r="I149" s="54"/>
      <c r="J149" s="54"/>
      <c r="L149" s="54"/>
    </row>
    <row r="150" spans="2:12" x14ac:dyDescent="0.2">
      <c r="B150" s="54"/>
      <c r="C150" s="54"/>
      <c r="D150" s="54"/>
      <c r="E150" s="54"/>
      <c r="F150" s="54"/>
      <c r="G150" s="54"/>
      <c r="H150" s="54"/>
      <c r="I150" s="54"/>
      <c r="J150" s="54"/>
      <c r="L150" s="54"/>
    </row>
    <row r="151" spans="2:12" x14ac:dyDescent="0.2">
      <c r="B151" s="54"/>
      <c r="C151" s="54"/>
      <c r="D151" s="54"/>
      <c r="E151" s="54"/>
      <c r="F151" s="54"/>
      <c r="G151" s="54"/>
      <c r="H151" s="54"/>
      <c r="I151" s="54"/>
      <c r="J151" s="54"/>
      <c r="L151" s="54"/>
    </row>
    <row r="152" spans="2:12" x14ac:dyDescent="0.2">
      <c r="B152" s="54"/>
      <c r="C152" s="54"/>
      <c r="D152" s="54"/>
      <c r="E152" s="54"/>
      <c r="F152" s="54"/>
      <c r="G152" s="54"/>
      <c r="H152" s="54"/>
      <c r="I152" s="54"/>
      <c r="J152" s="54"/>
      <c r="L152" s="54"/>
    </row>
    <row r="153" spans="2:12" x14ac:dyDescent="0.2">
      <c r="B153" s="54"/>
      <c r="C153" s="54"/>
      <c r="D153" s="54"/>
      <c r="E153" s="54"/>
      <c r="F153" s="54"/>
      <c r="G153" s="54"/>
      <c r="H153" s="54"/>
      <c r="I153" s="54"/>
      <c r="J153" s="54"/>
      <c r="L153" s="54"/>
    </row>
    <row r="154" spans="2:12" x14ac:dyDescent="0.2">
      <c r="B154" s="54"/>
      <c r="C154" s="54"/>
      <c r="D154" s="54"/>
      <c r="E154" s="54"/>
      <c r="F154" s="54"/>
      <c r="G154" s="54"/>
      <c r="H154" s="54"/>
      <c r="I154" s="54"/>
      <c r="J154" s="54"/>
      <c r="L154" s="54"/>
    </row>
    <row r="155" spans="2:12" x14ac:dyDescent="0.2">
      <c r="B155" s="54"/>
      <c r="C155" s="54"/>
      <c r="D155" s="54"/>
      <c r="E155" s="54"/>
      <c r="F155" s="54"/>
      <c r="G155" s="54"/>
      <c r="H155" s="54"/>
      <c r="I155" s="54"/>
      <c r="J155" s="54"/>
      <c r="L155" s="54"/>
    </row>
    <row r="156" spans="2:12" x14ac:dyDescent="0.2">
      <c r="B156" s="54"/>
      <c r="C156" s="54"/>
      <c r="D156" s="54"/>
      <c r="E156" s="54"/>
      <c r="F156" s="54"/>
      <c r="G156" s="54"/>
      <c r="H156" s="54"/>
      <c r="I156" s="54"/>
      <c r="J156" s="54"/>
      <c r="L156" s="54"/>
    </row>
    <row r="157" spans="2:12" x14ac:dyDescent="0.2">
      <c r="B157" s="54"/>
      <c r="C157" s="54"/>
      <c r="D157" s="54"/>
      <c r="E157" s="54"/>
      <c r="F157" s="54"/>
      <c r="G157" s="54"/>
      <c r="H157" s="54"/>
      <c r="I157" s="54"/>
      <c r="J157" s="54"/>
      <c r="L157" s="54"/>
    </row>
    <row r="158" spans="2:12" x14ac:dyDescent="0.2">
      <c r="B158" s="54"/>
      <c r="C158" s="54"/>
      <c r="D158" s="54"/>
      <c r="E158" s="54"/>
      <c r="F158" s="54"/>
      <c r="G158" s="54"/>
      <c r="H158" s="54"/>
      <c r="I158" s="54"/>
      <c r="J158" s="54"/>
      <c r="L158" s="54"/>
    </row>
    <row r="159" spans="2:12" x14ac:dyDescent="0.2">
      <c r="B159" s="54"/>
      <c r="C159" s="54"/>
      <c r="D159" s="54"/>
      <c r="E159" s="54"/>
      <c r="F159" s="54"/>
      <c r="G159" s="54"/>
      <c r="H159" s="54"/>
      <c r="I159" s="54"/>
      <c r="J159" s="54"/>
      <c r="L159" s="54"/>
    </row>
    <row r="160" spans="2:12" x14ac:dyDescent="0.2">
      <c r="B160" s="54"/>
      <c r="C160" s="54"/>
      <c r="D160" s="54"/>
      <c r="E160" s="54"/>
      <c r="F160" s="54"/>
      <c r="G160" s="54"/>
      <c r="H160" s="54"/>
      <c r="I160" s="54"/>
      <c r="J160" s="54"/>
      <c r="L160" s="54"/>
    </row>
    <row r="161" spans="2:12" x14ac:dyDescent="0.2">
      <c r="B161" s="54"/>
      <c r="C161" s="54"/>
      <c r="D161" s="54"/>
      <c r="E161" s="54"/>
      <c r="F161" s="54"/>
      <c r="G161" s="54"/>
      <c r="H161" s="54"/>
      <c r="I161" s="54"/>
      <c r="J161" s="54"/>
      <c r="L161" s="54"/>
    </row>
    <row r="162" spans="2:12" x14ac:dyDescent="0.2">
      <c r="B162" s="54"/>
      <c r="C162" s="54"/>
      <c r="D162" s="54"/>
      <c r="E162" s="54"/>
      <c r="F162" s="54"/>
      <c r="G162" s="54"/>
      <c r="H162" s="54"/>
      <c r="I162" s="54"/>
      <c r="J162" s="54"/>
      <c r="L162" s="54"/>
    </row>
    <row r="163" spans="2:12" x14ac:dyDescent="0.2">
      <c r="B163" s="54"/>
      <c r="C163" s="54"/>
      <c r="D163" s="54"/>
      <c r="E163" s="54"/>
      <c r="F163" s="54"/>
      <c r="G163" s="54"/>
      <c r="H163" s="54"/>
      <c r="I163" s="54"/>
      <c r="J163" s="54"/>
      <c r="L163" s="54"/>
    </row>
    <row r="164" spans="2:12" x14ac:dyDescent="0.2">
      <c r="B164" s="54"/>
      <c r="C164" s="54"/>
      <c r="D164" s="54"/>
      <c r="E164" s="54"/>
      <c r="F164" s="54"/>
      <c r="G164" s="54"/>
      <c r="H164" s="54"/>
      <c r="I164" s="54"/>
      <c r="J164" s="54"/>
      <c r="L164" s="54"/>
    </row>
    <row r="165" spans="2:12" x14ac:dyDescent="0.2">
      <c r="B165" s="54"/>
      <c r="C165" s="54"/>
      <c r="D165" s="54"/>
      <c r="E165" s="54"/>
      <c r="F165" s="54"/>
      <c r="G165" s="54"/>
      <c r="H165" s="54"/>
      <c r="I165" s="54"/>
      <c r="J165" s="54"/>
      <c r="L165" s="54"/>
    </row>
    <row r="166" spans="2:12" x14ac:dyDescent="0.2">
      <c r="B166" s="54"/>
      <c r="C166" s="54"/>
      <c r="D166" s="54"/>
      <c r="E166" s="54"/>
      <c r="F166" s="54"/>
      <c r="G166" s="54"/>
      <c r="H166" s="54"/>
      <c r="I166" s="54"/>
      <c r="J166" s="54"/>
      <c r="L166" s="54"/>
    </row>
    <row r="167" spans="2:12" x14ac:dyDescent="0.2">
      <c r="B167" s="54"/>
      <c r="C167" s="54"/>
      <c r="D167" s="54"/>
      <c r="E167" s="54"/>
      <c r="F167" s="54"/>
      <c r="G167" s="54"/>
      <c r="H167" s="54"/>
      <c r="I167" s="54"/>
      <c r="J167" s="54"/>
      <c r="L167" s="54"/>
    </row>
    <row r="168" spans="2:12" x14ac:dyDescent="0.2">
      <c r="B168" s="54"/>
      <c r="C168" s="54"/>
      <c r="D168" s="54"/>
      <c r="E168" s="54"/>
      <c r="F168" s="54"/>
      <c r="G168" s="54"/>
      <c r="H168" s="54"/>
      <c r="I168" s="54"/>
      <c r="J168" s="54"/>
      <c r="L168" s="54"/>
    </row>
    <row r="169" spans="2:12" x14ac:dyDescent="0.2">
      <c r="B169" s="54"/>
      <c r="C169" s="54"/>
      <c r="D169" s="54"/>
      <c r="E169" s="54"/>
      <c r="F169" s="54"/>
      <c r="G169" s="54"/>
      <c r="H169" s="54"/>
      <c r="I169" s="54"/>
      <c r="J169" s="54"/>
      <c r="L169" s="54"/>
    </row>
    <row r="170" spans="2:12" x14ac:dyDescent="0.2">
      <c r="B170" s="54"/>
      <c r="C170" s="54"/>
      <c r="D170" s="54"/>
      <c r="E170" s="54"/>
      <c r="F170" s="54"/>
      <c r="G170" s="54"/>
      <c r="H170" s="54"/>
      <c r="I170" s="54"/>
      <c r="J170" s="54"/>
      <c r="L170" s="54"/>
    </row>
    <row r="171" spans="2:12" x14ac:dyDescent="0.2">
      <c r="B171" s="54"/>
      <c r="C171" s="54"/>
      <c r="D171" s="54"/>
      <c r="E171" s="54"/>
      <c r="F171" s="54"/>
      <c r="G171" s="54"/>
      <c r="H171" s="54"/>
      <c r="I171" s="54"/>
      <c r="J171" s="54"/>
      <c r="L171" s="54"/>
    </row>
    <row r="172" spans="2:12" x14ac:dyDescent="0.2">
      <c r="B172" s="54"/>
      <c r="C172" s="54"/>
      <c r="D172" s="54"/>
      <c r="E172" s="54"/>
      <c r="F172" s="54"/>
      <c r="G172" s="54"/>
      <c r="H172" s="54"/>
      <c r="I172" s="54"/>
      <c r="J172" s="54"/>
      <c r="L172" s="54"/>
    </row>
    <row r="173" spans="2:12" x14ac:dyDescent="0.2">
      <c r="B173" s="54"/>
      <c r="C173" s="54"/>
      <c r="D173" s="54"/>
      <c r="E173" s="54"/>
      <c r="F173" s="54"/>
      <c r="G173" s="54"/>
      <c r="H173" s="54"/>
      <c r="I173" s="54"/>
      <c r="J173" s="54"/>
      <c r="L173" s="54"/>
    </row>
    <row r="174" spans="2:12" x14ac:dyDescent="0.2">
      <c r="B174" s="54"/>
      <c r="C174" s="54"/>
      <c r="D174" s="54"/>
      <c r="E174" s="54"/>
      <c r="F174" s="54"/>
      <c r="G174" s="54"/>
      <c r="H174" s="54"/>
      <c r="I174" s="54"/>
      <c r="J174" s="54"/>
      <c r="L174" s="54"/>
    </row>
    <row r="175" spans="2:12" x14ac:dyDescent="0.2">
      <c r="B175" s="54"/>
      <c r="C175" s="54"/>
      <c r="D175" s="54"/>
      <c r="E175" s="54"/>
      <c r="F175" s="54"/>
      <c r="G175" s="54"/>
      <c r="H175" s="54"/>
      <c r="I175" s="54"/>
      <c r="J175" s="54"/>
      <c r="L175" s="54"/>
    </row>
    <row r="176" spans="2:12" x14ac:dyDescent="0.2">
      <c r="B176" s="54"/>
      <c r="C176" s="54"/>
      <c r="D176" s="54"/>
      <c r="E176" s="54"/>
      <c r="F176" s="54"/>
      <c r="G176" s="54"/>
      <c r="H176" s="54"/>
      <c r="I176" s="54"/>
      <c r="J176" s="54"/>
      <c r="L176" s="54"/>
    </row>
    <row r="177" spans="2:12" x14ac:dyDescent="0.2">
      <c r="B177" s="54"/>
      <c r="C177" s="54"/>
      <c r="D177" s="54"/>
      <c r="E177" s="54"/>
      <c r="F177" s="54"/>
      <c r="G177" s="54"/>
      <c r="H177" s="54"/>
      <c r="I177" s="54"/>
      <c r="J177" s="54"/>
      <c r="L177" s="54"/>
    </row>
    <row r="178" spans="2:12" x14ac:dyDescent="0.2">
      <c r="B178" s="54"/>
      <c r="C178" s="54"/>
      <c r="D178" s="54"/>
      <c r="E178" s="54"/>
      <c r="F178" s="54"/>
      <c r="G178" s="54"/>
      <c r="H178" s="54"/>
      <c r="I178" s="54"/>
      <c r="J178" s="54"/>
      <c r="L178" s="54"/>
    </row>
    <row r="179" spans="2:12" x14ac:dyDescent="0.2">
      <c r="B179" s="54"/>
      <c r="C179" s="54"/>
      <c r="D179" s="54"/>
      <c r="E179" s="54"/>
      <c r="F179" s="54"/>
      <c r="G179" s="54"/>
      <c r="H179" s="54"/>
      <c r="I179" s="54"/>
      <c r="J179" s="54"/>
      <c r="L179" s="54"/>
    </row>
    <row r="180" spans="2:12" x14ac:dyDescent="0.2">
      <c r="B180" s="54"/>
      <c r="C180" s="54"/>
      <c r="D180" s="54"/>
      <c r="E180" s="54"/>
      <c r="F180" s="54"/>
      <c r="G180" s="54"/>
      <c r="H180" s="54"/>
      <c r="I180" s="54"/>
      <c r="J180" s="54"/>
      <c r="L180" s="54"/>
    </row>
    <row r="181" spans="2:12" x14ac:dyDescent="0.2">
      <c r="B181" s="54"/>
      <c r="C181" s="54"/>
      <c r="D181" s="54"/>
      <c r="E181" s="54"/>
      <c r="F181" s="54"/>
      <c r="G181" s="54"/>
      <c r="H181" s="54"/>
      <c r="I181" s="54"/>
      <c r="J181" s="54"/>
      <c r="L181" s="54"/>
    </row>
    <row r="182" spans="2:12" x14ac:dyDescent="0.2">
      <c r="B182" s="54"/>
      <c r="C182" s="54"/>
      <c r="D182" s="54"/>
      <c r="E182" s="54"/>
      <c r="F182" s="54"/>
      <c r="G182" s="54"/>
      <c r="H182" s="54"/>
      <c r="I182" s="54"/>
      <c r="J182" s="54"/>
      <c r="L182" s="54"/>
    </row>
    <row r="183" spans="2:12" x14ac:dyDescent="0.2">
      <c r="B183" s="54"/>
      <c r="C183" s="54"/>
      <c r="D183" s="54"/>
      <c r="E183" s="54"/>
      <c r="F183" s="54"/>
      <c r="G183" s="54"/>
      <c r="H183" s="54"/>
      <c r="I183" s="54"/>
      <c r="J183" s="54"/>
      <c r="L183" s="54"/>
    </row>
    <row r="184" spans="2:12" x14ac:dyDescent="0.2">
      <c r="B184" s="54"/>
      <c r="C184" s="54"/>
      <c r="D184" s="54"/>
      <c r="E184" s="54"/>
      <c r="F184" s="54"/>
      <c r="G184" s="54"/>
      <c r="H184" s="54"/>
      <c r="I184" s="54"/>
      <c r="J184" s="54"/>
      <c r="L184" s="54"/>
    </row>
    <row r="185" spans="2:12" x14ac:dyDescent="0.2">
      <c r="B185" s="54"/>
      <c r="C185" s="54"/>
      <c r="D185" s="54"/>
      <c r="E185" s="54"/>
      <c r="F185" s="54"/>
      <c r="G185" s="54"/>
      <c r="H185" s="54"/>
      <c r="I185" s="54"/>
      <c r="J185" s="54"/>
      <c r="L185" s="54"/>
    </row>
    <row r="186" spans="2:12" x14ac:dyDescent="0.2">
      <c r="B186" s="54"/>
      <c r="C186" s="54"/>
      <c r="D186" s="54"/>
      <c r="E186" s="54"/>
      <c r="F186" s="54"/>
      <c r="G186" s="54"/>
      <c r="H186" s="54"/>
      <c r="I186" s="54"/>
      <c r="J186" s="54"/>
      <c r="L186" s="54"/>
    </row>
    <row r="187" spans="2:12" x14ac:dyDescent="0.2">
      <c r="B187" s="54"/>
      <c r="C187" s="54"/>
      <c r="D187" s="54"/>
      <c r="E187" s="54"/>
      <c r="F187" s="54"/>
      <c r="G187" s="54"/>
      <c r="H187" s="54"/>
      <c r="I187" s="54"/>
      <c r="J187" s="54"/>
      <c r="L187" s="54"/>
    </row>
    <row r="188" spans="2:12" x14ac:dyDescent="0.2">
      <c r="B188" s="54"/>
      <c r="C188" s="54"/>
      <c r="D188" s="54"/>
      <c r="E188" s="54"/>
      <c r="F188" s="54"/>
      <c r="G188" s="54"/>
      <c r="H188" s="54"/>
      <c r="I188" s="54"/>
      <c r="J188" s="54"/>
      <c r="L188" s="54"/>
    </row>
    <row r="189" spans="2:12" x14ac:dyDescent="0.2">
      <c r="B189" s="54"/>
      <c r="C189" s="54"/>
      <c r="D189" s="54"/>
      <c r="E189" s="54"/>
      <c r="F189" s="54"/>
      <c r="G189" s="54"/>
      <c r="H189" s="54"/>
      <c r="I189" s="54"/>
      <c r="J189" s="54"/>
      <c r="L189" s="54"/>
    </row>
    <row r="190" spans="2:12" x14ac:dyDescent="0.2">
      <c r="B190" s="54"/>
      <c r="C190" s="54"/>
      <c r="D190" s="54"/>
      <c r="E190" s="54"/>
      <c r="F190" s="54"/>
      <c r="G190" s="54"/>
      <c r="H190" s="54"/>
      <c r="I190" s="54"/>
      <c r="J190" s="54"/>
      <c r="L190" s="54"/>
    </row>
    <row r="191" spans="2:12" x14ac:dyDescent="0.2">
      <c r="B191" s="54"/>
      <c r="C191" s="54"/>
      <c r="D191" s="54"/>
      <c r="E191" s="54"/>
      <c r="F191" s="54"/>
      <c r="G191" s="54"/>
      <c r="H191" s="54"/>
      <c r="I191" s="54"/>
      <c r="J191" s="54"/>
      <c r="L191" s="54"/>
    </row>
    <row r="192" spans="2:12" x14ac:dyDescent="0.2">
      <c r="B192" s="54"/>
      <c r="C192" s="54"/>
      <c r="D192" s="54"/>
      <c r="E192" s="54"/>
      <c r="F192" s="54"/>
      <c r="G192" s="54"/>
      <c r="H192" s="54"/>
      <c r="I192" s="54"/>
      <c r="J192" s="54"/>
      <c r="L192" s="54"/>
    </row>
    <row r="193" spans="2:12" x14ac:dyDescent="0.2">
      <c r="B193" s="54"/>
      <c r="C193" s="54"/>
      <c r="D193" s="54"/>
      <c r="E193" s="54"/>
      <c r="F193" s="54"/>
      <c r="G193" s="54"/>
      <c r="H193" s="54"/>
      <c r="I193" s="54"/>
      <c r="J193" s="54"/>
      <c r="L193" s="54"/>
    </row>
    <row r="194" spans="2:12" x14ac:dyDescent="0.2">
      <c r="B194" s="54"/>
      <c r="C194" s="54"/>
      <c r="D194" s="54"/>
      <c r="E194" s="54"/>
      <c r="F194" s="54"/>
      <c r="G194" s="54"/>
      <c r="H194" s="54"/>
      <c r="I194" s="54"/>
      <c r="J194" s="54"/>
      <c r="L194" s="54"/>
    </row>
    <row r="195" spans="2:12" x14ac:dyDescent="0.2">
      <c r="B195" s="54"/>
      <c r="C195" s="54"/>
      <c r="D195" s="54"/>
      <c r="E195" s="54"/>
      <c r="F195" s="54"/>
      <c r="G195" s="54"/>
      <c r="H195" s="54"/>
      <c r="I195" s="54"/>
      <c r="J195" s="54"/>
      <c r="L195" s="54"/>
    </row>
    <row r="196" spans="2:12" x14ac:dyDescent="0.2">
      <c r="B196" s="54"/>
      <c r="C196" s="54"/>
      <c r="D196" s="54"/>
      <c r="E196" s="54"/>
      <c r="F196" s="54"/>
      <c r="G196" s="54"/>
      <c r="H196" s="54"/>
      <c r="I196" s="54"/>
      <c r="J196" s="54"/>
      <c r="L196" s="54"/>
    </row>
    <row r="197" spans="2:12" x14ac:dyDescent="0.2">
      <c r="B197" s="54"/>
      <c r="C197" s="54"/>
      <c r="D197" s="54"/>
      <c r="E197" s="54"/>
      <c r="F197" s="54"/>
      <c r="G197" s="54"/>
      <c r="H197" s="54"/>
      <c r="I197" s="54"/>
      <c r="J197" s="54"/>
      <c r="L197" s="54"/>
    </row>
    <row r="198" spans="2:12" x14ac:dyDescent="0.2">
      <c r="B198" s="54"/>
      <c r="C198" s="54"/>
      <c r="D198" s="54"/>
      <c r="E198" s="54"/>
      <c r="F198" s="54"/>
      <c r="G198" s="54"/>
      <c r="H198" s="54"/>
      <c r="I198" s="54"/>
      <c r="J198" s="54"/>
      <c r="L198" s="54"/>
    </row>
    <row r="199" spans="2:12" x14ac:dyDescent="0.2">
      <c r="B199" s="54"/>
      <c r="C199" s="54"/>
      <c r="D199" s="54"/>
      <c r="E199" s="54"/>
      <c r="F199" s="54"/>
      <c r="G199" s="54"/>
      <c r="H199" s="54"/>
      <c r="I199" s="54"/>
      <c r="J199" s="54"/>
      <c r="L199" s="54"/>
    </row>
    <row r="200" spans="2:12" x14ac:dyDescent="0.2">
      <c r="B200" s="54"/>
      <c r="C200" s="54"/>
      <c r="D200" s="54"/>
      <c r="E200" s="54"/>
      <c r="F200" s="54"/>
      <c r="G200" s="54"/>
      <c r="H200" s="54"/>
      <c r="I200" s="54"/>
      <c r="J200" s="54"/>
      <c r="L200" s="54"/>
    </row>
    <row r="201" spans="2:12" x14ac:dyDescent="0.2">
      <c r="B201" s="54"/>
      <c r="C201" s="54"/>
      <c r="D201" s="54"/>
      <c r="E201" s="54"/>
      <c r="F201" s="54"/>
      <c r="G201" s="54"/>
      <c r="H201" s="54"/>
      <c r="I201" s="54"/>
      <c r="J201" s="54"/>
      <c r="L201" s="54"/>
    </row>
    <row r="202" spans="2:12" x14ac:dyDescent="0.2">
      <c r="B202" s="54"/>
      <c r="C202" s="54"/>
      <c r="D202" s="54"/>
      <c r="E202" s="54"/>
      <c r="F202" s="54"/>
      <c r="G202" s="54"/>
      <c r="H202" s="54"/>
      <c r="I202" s="54"/>
      <c r="J202" s="54"/>
      <c r="L202" s="54"/>
    </row>
    <row r="203" spans="2:12" x14ac:dyDescent="0.2">
      <c r="B203" s="54"/>
      <c r="C203" s="54"/>
      <c r="D203" s="54"/>
      <c r="E203" s="54"/>
      <c r="F203" s="54"/>
      <c r="G203" s="54"/>
      <c r="H203" s="54"/>
      <c r="I203" s="54"/>
      <c r="J203" s="54"/>
      <c r="L203" s="54"/>
    </row>
    <row r="204" spans="2:12" x14ac:dyDescent="0.2">
      <c r="B204" s="54"/>
      <c r="C204" s="54"/>
      <c r="D204" s="54"/>
      <c r="E204" s="54"/>
      <c r="F204" s="54"/>
      <c r="G204" s="54"/>
      <c r="H204" s="54"/>
      <c r="I204" s="54"/>
      <c r="J204" s="54"/>
      <c r="L204" s="54"/>
    </row>
    <row r="205" spans="2:12" x14ac:dyDescent="0.2">
      <c r="B205" s="54"/>
      <c r="C205" s="54"/>
      <c r="D205" s="54"/>
      <c r="E205" s="54"/>
      <c r="F205" s="54"/>
      <c r="G205" s="54"/>
      <c r="H205" s="54"/>
      <c r="I205" s="54"/>
      <c r="J205" s="54"/>
      <c r="L205" s="54"/>
    </row>
    <row r="206" spans="2:12" x14ac:dyDescent="0.2">
      <c r="B206" s="54"/>
      <c r="C206" s="54"/>
      <c r="D206" s="54"/>
      <c r="E206" s="54"/>
      <c r="F206" s="54"/>
      <c r="G206" s="54"/>
      <c r="H206" s="54"/>
      <c r="I206" s="54"/>
      <c r="J206" s="54"/>
      <c r="L206" s="54"/>
    </row>
    <row r="207" spans="2:12" x14ac:dyDescent="0.2">
      <c r="B207" s="54"/>
      <c r="C207" s="54"/>
      <c r="D207" s="54"/>
      <c r="E207" s="54"/>
      <c r="F207" s="54"/>
      <c r="G207" s="54"/>
      <c r="H207" s="54"/>
      <c r="I207" s="54"/>
      <c r="J207" s="54"/>
      <c r="L207" s="54"/>
    </row>
    <row r="208" spans="2:12" x14ac:dyDescent="0.2">
      <c r="B208" s="54"/>
      <c r="C208" s="54"/>
      <c r="D208" s="54"/>
      <c r="E208" s="54"/>
      <c r="F208" s="54"/>
      <c r="G208" s="54"/>
      <c r="H208" s="54"/>
      <c r="I208" s="54"/>
      <c r="J208" s="54"/>
      <c r="L208" s="54"/>
    </row>
    <row r="209" spans="2:12" x14ac:dyDescent="0.2">
      <c r="B209" s="54"/>
      <c r="C209" s="54"/>
      <c r="D209" s="54"/>
      <c r="E209" s="54"/>
      <c r="F209" s="54"/>
      <c r="G209" s="54"/>
      <c r="H209" s="54"/>
      <c r="I209" s="54"/>
      <c r="J209" s="54"/>
      <c r="L209" s="54"/>
    </row>
    <row r="210" spans="2:12" x14ac:dyDescent="0.2">
      <c r="B210" s="54"/>
      <c r="C210" s="54"/>
      <c r="D210" s="54"/>
      <c r="E210" s="54"/>
      <c r="F210" s="54"/>
      <c r="G210" s="54"/>
      <c r="H210" s="54"/>
      <c r="I210" s="54"/>
      <c r="J210" s="54"/>
      <c r="L210" s="54"/>
    </row>
    <row r="211" spans="2:12" x14ac:dyDescent="0.2">
      <c r="B211" s="54"/>
      <c r="C211" s="54"/>
      <c r="D211" s="54"/>
      <c r="E211" s="54"/>
      <c r="F211" s="54"/>
      <c r="G211" s="54"/>
      <c r="H211" s="54"/>
      <c r="I211" s="54"/>
      <c r="J211" s="54"/>
      <c r="L211" s="54"/>
    </row>
    <row r="212" spans="2:12" x14ac:dyDescent="0.2">
      <c r="B212" s="54"/>
      <c r="C212" s="54"/>
      <c r="D212" s="54"/>
      <c r="E212" s="54"/>
      <c r="F212" s="54"/>
      <c r="G212" s="54"/>
      <c r="H212" s="54"/>
      <c r="I212" s="54"/>
      <c r="J212" s="54"/>
      <c r="L212" s="54"/>
    </row>
    <row r="213" spans="2:12" x14ac:dyDescent="0.2">
      <c r="B213" s="54"/>
      <c r="C213" s="54"/>
      <c r="D213" s="54"/>
      <c r="E213" s="54"/>
      <c r="F213" s="54"/>
      <c r="G213" s="54"/>
      <c r="H213" s="54"/>
      <c r="I213" s="54"/>
      <c r="J213" s="54"/>
      <c r="L213" s="54"/>
    </row>
    <row r="214" spans="2:12" x14ac:dyDescent="0.2">
      <c r="B214" s="54"/>
      <c r="C214" s="54"/>
      <c r="D214" s="54"/>
      <c r="E214" s="54"/>
      <c r="F214" s="54"/>
      <c r="G214" s="54"/>
      <c r="H214" s="54"/>
      <c r="I214" s="54"/>
      <c r="J214" s="54"/>
      <c r="L214" s="54"/>
    </row>
    <row r="215" spans="2:12" x14ac:dyDescent="0.2">
      <c r="B215" s="54"/>
      <c r="C215" s="54"/>
      <c r="D215" s="54"/>
      <c r="E215" s="54"/>
      <c r="F215" s="54"/>
      <c r="G215" s="54"/>
      <c r="H215" s="54"/>
      <c r="I215" s="54"/>
      <c r="J215" s="54"/>
      <c r="L215" s="54"/>
    </row>
    <row r="216" spans="2:12" x14ac:dyDescent="0.2">
      <c r="B216" s="54"/>
      <c r="C216" s="54"/>
      <c r="D216" s="54"/>
      <c r="E216" s="54"/>
      <c r="F216" s="54"/>
      <c r="G216" s="54"/>
      <c r="H216" s="54"/>
      <c r="I216" s="54"/>
      <c r="J216" s="54"/>
      <c r="L216" s="54"/>
    </row>
    <row r="217" spans="2:12" x14ac:dyDescent="0.2">
      <c r="B217" s="54"/>
      <c r="C217" s="54"/>
      <c r="D217" s="54"/>
      <c r="E217" s="54"/>
      <c r="F217" s="54"/>
      <c r="G217" s="54"/>
      <c r="H217" s="54"/>
      <c r="I217" s="54"/>
      <c r="J217" s="54"/>
      <c r="L217" s="54"/>
    </row>
    <row r="218" spans="2:12" x14ac:dyDescent="0.2">
      <c r="B218" s="54"/>
      <c r="C218" s="54"/>
      <c r="D218" s="54"/>
      <c r="E218" s="54"/>
      <c r="F218" s="54"/>
      <c r="G218" s="54"/>
      <c r="H218" s="54"/>
      <c r="I218" s="54"/>
      <c r="J218" s="54"/>
      <c r="L218" s="54"/>
    </row>
    <row r="219" spans="2:12" x14ac:dyDescent="0.2">
      <c r="B219" s="54"/>
      <c r="C219" s="54"/>
      <c r="D219" s="54"/>
      <c r="E219" s="54"/>
      <c r="F219" s="54"/>
      <c r="G219" s="54"/>
      <c r="H219" s="54"/>
      <c r="I219" s="54"/>
      <c r="J219" s="54"/>
      <c r="L219" s="54"/>
    </row>
    <row r="220" spans="2:12" x14ac:dyDescent="0.2">
      <c r="B220" s="54"/>
      <c r="C220" s="54"/>
      <c r="D220" s="54"/>
      <c r="E220" s="54"/>
      <c r="F220" s="54"/>
      <c r="G220" s="54"/>
      <c r="H220" s="54"/>
      <c r="I220" s="54"/>
      <c r="J220" s="54"/>
      <c r="L220" s="54"/>
    </row>
    <row r="221" spans="2:12" x14ac:dyDescent="0.2">
      <c r="B221" s="54"/>
      <c r="C221" s="54"/>
      <c r="D221" s="54"/>
      <c r="E221" s="54"/>
      <c r="F221" s="54"/>
      <c r="G221" s="54"/>
      <c r="H221" s="54"/>
      <c r="I221" s="54"/>
      <c r="J221" s="54"/>
      <c r="L221" s="54"/>
    </row>
    <row r="222" spans="2:12" x14ac:dyDescent="0.2">
      <c r="B222" s="54"/>
      <c r="C222" s="54"/>
      <c r="D222" s="54"/>
      <c r="E222" s="54"/>
      <c r="F222" s="54"/>
      <c r="G222" s="54"/>
      <c r="H222" s="54"/>
      <c r="I222" s="54"/>
      <c r="J222" s="54"/>
      <c r="L222" s="54"/>
    </row>
    <row r="223" spans="2:12" x14ac:dyDescent="0.2">
      <c r="B223" s="54"/>
      <c r="C223" s="54"/>
      <c r="D223" s="54"/>
      <c r="E223" s="54"/>
      <c r="F223" s="54"/>
      <c r="G223" s="54"/>
      <c r="H223" s="54"/>
      <c r="I223" s="54"/>
      <c r="J223" s="54"/>
      <c r="L223" s="54"/>
    </row>
    <row r="224" spans="2:12" x14ac:dyDescent="0.2">
      <c r="B224" s="54"/>
      <c r="C224" s="54"/>
      <c r="D224" s="54"/>
      <c r="E224" s="54"/>
      <c r="F224" s="54"/>
      <c r="G224" s="54"/>
      <c r="H224" s="54"/>
      <c r="I224" s="54"/>
      <c r="J224" s="54"/>
      <c r="L224" s="54"/>
    </row>
    <row r="225" spans="2:12" x14ac:dyDescent="0.2">
      <c r="B225" s="54"/>
      <c r="C225" s="54"/>
      <c r="D225" s="54"/>
      <c r="E225" s="54"/>
      <c r="F225" s="54"/>
      <c r="G225" s="54"/>
      <c r="H225" s="54"/>
      <c r="I225" s="54"/>
      <c r="J225" s="54"/>
      <c r="L225" s="54"/>
    </row>
    <row r="226" spans="2:12" x14ac:dyDescent="0.2">
      <c r="B226" s="54"/>
      <c r="C226" s="54"/>
      <c r="D226" s="54"/>
      <c r="E226" s="54"/>
      <c r="F226" s="54"/>
      <c r="G226" s="54"/>
      <c r="H226" s="54"/>
      <c r="I226" s="54"/>
      <c r="J226" s="54"/>
      <c r="L226" s="54"/>
    </row>
    <row r="227" spans="2:12" x14ac:dyDescent="0.2">
      <c r="B227" s="54"/>
      <c r="C227" s="54"/>
      <c r="D227" s="54"/>
      <c r="E227" s="54"/>
      <c r="F227" s="54"/>
      <c r="G227" s="54"/>
      <c r="H227" s="54"/>
      <c r="I227" s="54"/>
      <c r="J227" s="54"/>
      <c r="L227" s="54"/>
    </row>
    <row r="228" spans="2:12" x14ac:dyDescent="0.2">
      <c r="B228" s="54"/>
      <c r="C228" s="54"/>
      <c r="D228" s="54"/>
      <c r="E228" s="54"/>
      <c r="F228" s="54"/>
      <c r="G228" s="54"/>
      <c r="H228" s="54"/>
      <c r="I228" s="54"/>
      <c r="J228" s="54"/>
      <c r="L228" s="54"/>
    </row>
    <row r="229" spans="2:12" x14ac:dyDescent="0.2">
      <c r="B229" s="54"/>
      <c r="C229" s="54"/>
      <c r="D229" s="54"/>
      <c r="E229" s="54"/>
      <c r="F229" s="54"/>
      <c r="G229" s="54"/>
      <c r="H229" s="54"/>
      <c r="I229" s="54"/>
      <c r="J229" s="54"/>
      <c r="L229" s="54"/>
    </row>
    <row r="230" spans="2:12" x14ac:dyDescent="0.2">
      <c r="B230" s="54"/>
      <c r="C230" s="54"/>
      <c r="D230" s="54"/>
      <c r="E230" s="54"/>
      <c r="F230" s="54"/>
      <c r="G230" s="54"/>
      <c r="H230" s="54"/>
      <c r="I230" s="54"/>
      <c r="J230" s="54"/>
      <c r="L230" s="54"/>
    </row>
    <row r="231" spans="2:12" x14ac:dyDescent="0.2">
      <c r="B231" s="54"/>
      <c r="C231" s="54"/>
      <c r="D231" s="54"/>
      <c r="E231" s="54"/>
      <c r="F231" s="54"/>
      <c r="G231" s="54"/>
      <c r="H231" s="54"/>
      <c r="I231" s="54"/>
      <c r="J231" s="54"/>
      <c r="L231" s="54"/>
    </row>
    <row r="232" spans="2:12" x14ac:dyDescent="0.2">
      <c r="B232" s="54"/>
      <c r="C232" s="54"/>
      <c r="D232" s="54"/>
      <c r="E232" s="54"/>
      <c r="F232" s="54"/>
      <c r="G232" s="54"/>
      <c r="H232" s="54"/>
      <c r="I232" s="54"/>
      <c r="J232" s="54"/>
      <c r="L232" s="54"/>
    </row>
    <row r="233" spans="2:12" x14ac:dyDescent="0.2">
      <c r="B233" s="54"/>
      <c r="C233" s="54"/>
      <c r="D233" s="54"/>
      <c r="E233" s="54"/>
      <c r="F233" s="54"/>
      <c r="G233" s="54"/>
      <c r="H233" s="54"/>
      <c r="I233" s="54"/>
      <c r="J233" s="54"/>
      <c r="L233" s="54"/>
    </row>
    <row r="234" spans="2:12" x14ac:dyDescent="0.2">
      <c r="B234" s="54"/>
      <c r="C234" s="54"/>
      <c r="D234" s="54"/>
      <c r="E234" s="54"/>
      <c r="F234" s="54"/>
      <c r="G234" s="54"/>
      <c r="H234" s="54"/>
      <c r="I234" s="54"/>
      <c r="J234" s="54"/>
      <c r="L234" s="54"/>
    </row>
    <row r="235" spans="2:12" x14ac:dyDescent="0.2">
      <c r="B235" s="54"/>
      <c r="C235" s="54"/>
      <c r="D235" s="54"/>
      <c r="E235" s="54"/>
      <c r="F235" s="54"/>
      <c r="G235" s="54"/>
      <c r="H235" s="54"/>
      <c r="I235" s="54"/>
      <c r="J235" s="54"/>
      <c r="L235" s="54"/>
    </row>
    <row r="236" spans="2:12" x14ac:dyDescent="0.2">
      <c r="B236" s="54"/>
      <c r="C236" s="54"/>
      <c r="D236" s="54"/>
      <c r="E236" s="54"/>
      <c r="F236" s="54"/>
      <c r="G236" s="54"/>
      <c r="H236" s="54"/>
      <c r="I236" s="54"/>
      <c r="J236" s="54"/>
      <c r="L236" s="54"/>
    </row>
    <row r="237" spans="2:12" x14ac:dyDescent="0.2">
      <c r="B237" s="54"/>
      <c r="C237" s="54"/>
      <c r="D237" s="54"/>
      <c r="E237" s="54"/>
      <c r="F237" s="54"/>
      <c r="G237" s="54"/>
      <c r="H237" s="54"/>
      <c r="I237" s="54"/>
      <c r="J237" s="54"/>
      <c r="L237" s="54"/>
    </row>
    <row r="238" spans="2:12" x14ac:dyDescent="0.2">
      <c r="B238" s="54"/>
      <c r="C238" s="54"/>
      <c r="D238" s="54"/>
      <c r="E238" s="54"/>
      <c r="F238" s="54"/>
      <c r="G238" s="54"/>
      <c r="H238" s="54"/>
      <c r="I238" s="54"/>
      <c r="J238" s="54"/>
      <c r="L238" s="54"/>
    </row>
    <row r="239" spans="2:12" x14ac:dyDescent="0.2">
      <c r="B239" s="54"/>
      <c r="C239" s="54"/>
      <c r="D239" s="54"/>
      <c r="E239" s="54"/>
      <c r="F239" s="54"/>
      <c r="G239" s="54"/>
      <c r="H239" s="54"/>
      <c r="I239" s="54"/>
      <c r="J239" s="54"/>
      <c r="L239" s="54"/>
    </row>
    <row r="240" spans="2:12" x14ac:dyDescent="0.2">
      <c r="B240" s="54"/>
      <c r="C240" s="54"/>
      <c r="D240" s="54"/>
      <c r="E240" s="54"/>
      <c r="F240" s="54"/>
      <c r="G240" s="54"/>
      <c r="H240" s="54"/>
      <c r="I240" s="54"/>
      <c r="J240" s="54"/>
      <c r="L240" s="54"/>
    </row>
    <row r="241" spans="2:12" x14ac:dyDescent="0.2">
      <c r="B241" s="54"/>
      <c r="C241" s="54"/>
      <c r="D241" s="54"/>
      <c r="E241" s="54"/>
      <c r="F241" s="54"/>
      <c r="G241" s="54"/>
      <c r="H241" s="54"/>
      <c r="I241" s="54"/>
      <c r="J241" s="54"/>
      <c r="L241" s="54"/>
    </row>
    <row r="242" spans="2:12" x14ac:dyDescent="0.2">
      <c r="B242" s="54"/>
      <c r="C242" s="54"/>
      <c r="D242" s="54"/>
      <c r="E242" s="54"/>
      <c r="F242" s="54"/>
      <c r="G242" s="54"/>
      <c r="H242" s="54"/>
      <c r="I242" s="54"/>
      <c r="J242" s="54"/>
      <c r="L242" s="54"/>
    </row>
    <row r="243" spans="2:12" x14ac:dyDescent="0.2">
      <c r="B243" s="54"/>
      <c r="C243" s="54"/>
      <c r="D243" s="54"/>
      <c r="E243" s="54"/>
      <c r="F243" s="54"/>
      <c r="G243" s="54"/>
      <c r="H243" s="54"/>
      <c r="I243" s="54"/>
      <c r="J243" s="54"/>
      <c r="L243" s="54"/>
    </row>
    <row r="244" spans="2:12" x14ac:dyDescent="0.2">
      <c r="B244" s="54"/>
      <c r="C244" s="54"/>
      <c r="D244" s="54"/>
      <c r="E244" s="54"/>
      <c r="F244" s="54"/>
      <c r="G244" s="54"/>
      <c r="H244" s="54"/>
      <c r="I244" s="54"/>
      <c r="J244" s="54"/>
      <c r="L244" s="54"/>
    </row>
    <row r="245" spans="2:12" x14ac:dyDescent="0.2">
      <c r="B245" s="54"/>
      <c r="C245" s="54"/>
      <c r="D245" s="54"/>
      <c r="E245" s="54"/>
      <c r="F245" s="54"/>
      <c r="G245" s="54"/>
      <c r="H245" s="54"/>
      <c r="I245" s="54"/>
      <c r="J245" s="54"/>
      <c r="L245" s="54"/>
    </row>
    <row r="246" spans="2:12" x14ac:dyDescent="0.2">
      <c r="B246" s="54"/>
      <c r="C246" s="54"/>
      <c r="D246" s="54"/>
      <c r="E246" s="54"/>
      <c r="F246" s="54"/>
      <c r="G246" s="54"/>
      <c r="H246" s="54"/>
      <c r="I246" s="54"/>
      <c r="J246" s="54"/>
      <c r="L246" s="54"/>
    </row>
    <row r="247" spans="2:12" x14ac:dyDescent="0.2">
      <c r="B247" s="54"/>
      <c r="C247" s="54"/>
      <c r="D247" s="54"/>
      <c r="E247" s="54"/>
      <c r="F247" s="54"/>
      <c r="G247" s="54"/>
      <c r="H247" s="54"/>
      <c r="I247" s="54"/>
      <c r="J247" s="54"/>
      <c r="L247" s="54"/>
    </row>
    <row r="248" spans="2:12" x14ac:dyDescent="0.2">
      <c r="B248" s="54"/>
      <c r="C248" s="54"/>
      <c r="D248" s="54"/>
      <c r="E248" s="54"/>
      <c r="F248" s="54"/>
      <c r="G248" s="54"/>
      <c r="H248" s="54"/>
      <c r="I248" s="54"/>
      <c r="J248" s="54"/>
      <c r="L248" s="54"/>
    </row>
    <row r="249" spans="2:12" x14ac:dyDescent="0.2">
      <c r="B249" s="54"/>
      <c r="C249" s="54"/>
      <c r="D249" s="54"/>
      <c r="E249" s="54"/>
      <c r="F249" s="54"/>
      <c r="G249" s="54"/>
      <c r="H249" s="54"/>
      <c r="I249" s="54"/>
      <c r="J249" s="54"/>
      <c r="L249" s="54"/>
    </row>
    <row r="250" spans="2:12" x14ac:dyDescent="0.2">
      <c r="B250" s="54"/>
      <c r="C250" s="54"/>
      <c r="D250" s="54"/>
      <c r="E250" s="54"/>
      <c r="F250" s="54"/>
      <c r="G250" s="54"/>
      <c r="H250" s="54"/>
      <c r="I250" s="54"/>
      <c r="J250" s="54"/>
      <c r="L250" s="54"/>
    </row>
    <row r="251" spans="2:12" x14ac:dyDescent="0.2">
      <c r="B251" s="54"/>
      <c r="C251" s="54"/>
      <c r="D251" s="54"/>
      <c r="E251" s="54"/>
      <c r="F251" s="54"/>
      <c r="G251" s="54"/>
      <c r="H251" s="54"/>
      <c r="I251" s="54"/>
      <c r="J251" s="54"/>
      <c r="L251" s="54"/>
    </row>
    <row r="252" spans="2:12" x14ac:dyDescent="0.2">
      <c r="B252" s="54"/>
      <c r="C252" s="54"/>
      <c r="D252" s="54"/>
      <c r="E252" s="54"/>
      <c r="F252" s="54"/>
      <c r="G252" s="54"/>
      <c r="H252" s="54"/>
      <c r="I252" s="54"/>
      <c r="J252" s="54"/>
      <c r="L252" s="54"/>
    </row>
    <row r="253" spans="2:12" x14ac:dyDescent="0.2">
      <c r="B253" s="54"/>
      <c r="C253" s="54"/>
      <c r="D253" s="54"/>
      <c r="E253" s="54"/>
      <c r="F253" s="54"/>
      <c r="G253" s="54"/>
      <c r="H253" s="54"/>
      <c r="I253" s="54"/>
      <c r="J253" s="54"/>
      <c r="L253" s="54"/>
    </row>
    <row r="254" spans="2:12" x14ac:dyDescent="0.2">
      <c r="B254" s="54"/>
      <c r="C254" s="54"/>
      <c r="D254" s="54"/>
      <c r="E254" s="54"/>
      <c r="F254" s="54"/>
      <c r="G254" s="54"/>
      <c r="H254" s="54"/>
      <c r="I254" s="54"/>
      <c r="J254" s="54"/>
      <c r="L254" s="54"/>
    </row>
    <row r="255" spans="2:12" x14ac:dyDescent="0.2">
      <c r="B255" s="54"/>
      <c r="C255" s="54"/>
      <c r="D255" s="54"/>
      <c r="E255" s="54"/>
      <c r="F255" s="54"/>
      <c r="G255" s="54"/>
      <c r="H255" s="54"/>
      <c r="I255" s="54"/>
      <c r="J255" s="54"/>
      <c r="L255" s="54"/>
    </row>
    <row r="256" spans="2:12" x14ac:dyDescent="0.2">
      <c r="B256" s="54"/>
      <c r="C256" s="54"/>
      <c r="D256" s="54"/>
      <c r="E256" s="54"/>
      <c r="F256" s="54"/>
      <c r="G256" s="54"/>
      <c r="H256" s="54"/>
      <c r="I256" s="54"/>
      <c r="J256" s="54"/>
      <c r="L256" s="54"/>
    </row>
    <row r="257" spans="2:12" x14ac:dyDescent="0.2">
      <c r="B257" s="54"/>
      <c r="C257" s="54"/>
      <c r="D257" s="54"/>
      <c r="E257" s="54"/>
      <c r="F257" s="54"/>
      <c r="G257" s="54"/>
      <c r="H257" s="54"/>
      <c r="I257" s="54"/>
      <c r="J257" s="54"/>
      <c r="L257" s="54"/>
    </row>
    <row r="258" spans="2:12" x14ac:dyDescent="0.2">
      <c r="B258" s="54"/>
      <c r="C258" s="54"/>
      <c r="D258" s="54"/>
      <c r="E258" s="54"/>
      <c r="F258" s="54"/>
      <c r="G258" s="54"/>
      <c r="H258" s="54"/>
      <c r="I258" s="54"/>
      <c r="J258" s="54"/>
      <c r="L258" s="54"/>
    </row>
    <row r="259" spans="2:12" x14ac:dyDescent="0.2">
      <c r="B259" s="54"/>
      <c r="C259" s="54"/>
      <c r="D259" s="54"/>
      <c r="E259" s="54"/>
      <c r="F259" s="54"/>
      <c r="G259" s="54"/>
      <c r="H259" s="54"/>
      <c r="I259" s="54"/>
      <c r="J259" s="54"/>
      <c r="L259" s="54"/>
    </row>
    <row r="260" spans="2:12" x14ac:dyDescent="0.2">
      <c r="B260" s="54"/>
      <c r="C260" s="54"/>
      <c r="D260" s="54"/>
      <c r="E260" s="54"/>
      <c r="F260" s="54"/>
      <c r="G260" s="54"/>
      <c r="H260" s="54"/>
      <c r="I260" s="54"/>
      <c r="J260" s="54"/>
      <c r="L260" s="54"/>
    </row>
    <row r="261" spans="2:12" x14ac:dyDescent="0.2">
      <c r="B261" s="54"/>
      <c r="C261" s="54"/>
      <c r="D261" s="54"/>
      <c r="E261" s="54"/>
      <c r="F261" s="54"/>
      <c r="G261" s="54"/>
      <c r="H261" s="54"/>
      <c r="I261" s="54"/>
      <c r="J261" s="54"/>
      <c r="L261" s="54"/>
    </row>
    <row r="262" spans="2:12" x14ac:dyDescent="0.2">
      <c r="B262" s="54"/>
      <c r="C262" s="54"/>
      <c r="D262" s="54"/>
      <c r="E262" s="54"/>
      <c r="F262" s="54"/>
      <c r="G262" s="54"/>
      <c r="H262" s="54"/>
      <c r="I262" s="54"/>
      <c r="J262" s="54"/>
      <c r="L262" s="54"/>
    </row>
    <row r="263" spans="2:12" x14ac:dyDescent="0.2">
      <c r="B263" s="54"/>
      <c r="C263" s="54"/>
      <c r="D263" s="54"/>
      <c r="E263" s="54"/>
      <c r="F263" s="54"/>
      <c r="G263" s="54"/>
      <c r="H263" s="54"/>
      <c r="I263" s="54"/>
      <c r="J263" s="54"/>
      <c r="L263" s="54"/>
    </row>
    <row r="264" spans="2:12" x14ac:dyDescent="0.2">
      <c r="B264" s="54"/>
      <c r="C264" s="54"/>
      <c r="D264" s="54"/>
      <c r="E264" s="54"/>
      <c r="F264" s="54"/>
      <c r="G264" s="54"/>
      <c r="H264" s="54"/>
      <c r="I264" s="54"/>
      <c r="J264" s="54"/>
      <c r="L264" s="54"/>
    </row>
    <row r="265" spans="2:12" x14ac:dyDescent="0.2">
      <c r="B265" s="54"/>
      <c r="C265" s="54"/>
      <c r="D265" s="54"/>
      <c r="E265" s="54"/>
      <c r="F265" s="54"/>
      <c r="G265" s="54"/>
      <c r="H265" s="54"/>
      <c r="I265" s="54"/>
      <c r="J265" s="54"/>
      <c r="L265" s="54"/>
    </row>
    <row r="266" spans="2:12" x14ac:dyDescent="0.2">
      <c r="B266" s="54"/>
      <c r="C266" s="54"/>
      <c r="D266" s="54"/>
      <c r="E266" s="54"/>
      <c r="F266" s="54"/>
      <c r="G266" s="54"/>
      <c r="H266" s="54"/>
      <c r="I266" s="54"/>
      <c r="J266" s="54"/>
      <c r="L266" s="54"/>
    </row>
    <row r="267" spans="2:12" x14ac:dyDescent="0.2">
      <c r="B267" s="54"/>
      <c r="C267" s="54"/>
      <c r="D267" s="54"/>
      <c r="E267" s="54"/>
      <c r="F267" s="54"/>
      <c r="G267" s="54"/>
      <c r="H267" s="54"/>
      <c r="I267" s="54"/>
      <c r="J267" s="54"/>
      <c r="L267" s="54"/>
    </row>
    <row r="268" spans="2:12" x14ac:dyDescent="0.2">
      <c r="B268" s="54"/>
      <c r="C268" s="54"/>
      <c r="D268" s="54"/>
      <c r="E268" s="54"/>
      <c r="F268" s="54"/>
      <c r="G268" s="54"/>
      <c r="H268" s="54"/>
      <c r="I268" s="54"/>
      <c r="J268" s="54"/>
      <c r="L268" s="54"/>
    </row>
    <row r="269" spans="2:12" x14ac:dyDescent="0.2">
      <c r="B269" s="54"/>
      <c r="C269" s="54"/>
      <c r="D269" s="54"/>
      <c r="E269" s="54"/>
      <c r="F269" s="54"/>
      <c r="G269" s="54"/>
      <c r="H269" s="54"/>
      <c r="I269" s="54"/>
      <c r="J269" s="54"/>
      <c r="L269" s="54"/>
    </row>
    <row r="270" spans="2:12" x14ac:dyDescent="0.2">
      <c r="B270" s="54"/>
      <c r="C270" s="54"/>
      <c r="D270" s="54"/>
      <c r="E270" s="54"/>
      <c r="F270" s="54"/>
      <c r="G270" s="54"/>
      <c r="H270" s="54"/>
      <c r="I270" s="54"/>
      <c r="J270" s="54"/>
      <c r="L270" s="54"/>
    </row>
    <row r="271" spans="2:12" x14ac:dyDescent="0.2">
      <c r="B271" s="54"/>
      <c r="C271" s="54"/>
      <c r="D271" s="54"/>
      <c r="E271" s="54"/>
      <c r="F271" s="54"/>
      <c r="G271" s="54"/>
      <c r="H271" s="54"/>
      <c r="I271" s="54"/>
      <c r="J271" s="54"/>
      <c r="L271" s="54"/>
    </row>
    <row r="272" spans="2:12" x14ac:dyDescent="0.2">
      <c r="B272" s="54"/>
      <c r="C272" s="54"/>
      <c r="D272" s="54"/>
      <c r="E272" s="54"/>
      <c r="F272" s="54"/>
      <c r="G272" s="54"/>
      <c r="H272" s="54"/>
      <c r="I272" s="54"/>
      <c r="J272" s="54"/>
      <c r="L272" s="54"/>
    </row>
    <row r="273" spans="2:12" x14ac:dyDescent="0.2">
      <c r="B273" s="54"/>
      <c r="C273" s="54"/>
      <c r="D273" s="54"/>
      <c r="E273" s="54"/>
      <c r="F273" s="54"/>
      <c r="G273" s="54"/>
      <c r="H273" s="54"/>
      <c r="I273" s="54"/>
      <c r="J273" s="54"/>
      <c r="L273" s="54"/>
    </row>
    <row r="274" spans="2:12" x14ac:dyDescent="0.2">
      <c r="B274" s="54"/>
      <c r="C274" s="54"/>
      <c r="D274" s="54"/>
      <c r="E274" s="54"/>
      <c r="F274" s="54"/>
      <c r="G274" s="54"/>
      <c r="H274" s="54"/>
      <c r="I274" s="54"/>
      <c r="J274" s="54"/>
      <c r="L274" s="54"/>
    </row>
    <row r="275" spans="2:12" x14ac:dyDescent="0.2">
      <c r="B275" s="54"/>
      <c r="C275" s="54"/>
      <c r="D275" s="54"/>
      <c r="E275" s="54"/>
      <c r="F275" s="54"/>
      <c r="G275" s="54"/>
      <c r="H275" s="54"/>
      <c r="I275" s="54"/>
      <c r="J275" s="54"/>
      <c r="L275" s="54"/>
    </row>
    <row r="276" spans="2:12" x14ac:dyDescent="0.2">
      <c r="B276" s="54"/>
      <c r="C276" s="54"/>
      <c r="D276" s="54"/>
      <c r="E276" s="54"/>
      <c r="F276" s="54"/>
      <c r="G276" s="54"/>
      <c r="H276" s="54"/>
      <c r="I276" s="54"/>
      <c r="J276" s="54"/>
      <c r="L276" s="54"/>
    </row>
    <row r="277" spans="2:12" x14ac:dyDescent="0.2">
      <c r="B277" s="54"/>
      <c r="C277" s="54"/>
      <c r="D277" s="54"/>
      <c r="E277" s="54"/>
      <c r="F277" s="54"/>
      <c r="G277" s="54"/>
      <c r="H277" s="54"/>
      <c r="I277" s="54"/>
      <c r="J277" s="54"/>
      <c r="L277" s="54"/>
    </row>
    <row r="278" spans="2:12" x14ac:dyDescent="0.2">
      <c r="B278" s="54"/>
      <c r="C278" s="54"/>
      <c r="D278" s="54"/>
      <c r="E278" s="54"/>
      <c r="F278" s="54"/>
      <c r="G278" s="54"/>
      <c r="H278" s="54"/>
      <c r="I278" s="54"/>
      <c r="J278" s="54"/>
      <c r="L278" s="54"/>
    </row>
    <row r="279" spans="2:12" x14ac:dyDescent="0.2">
      <c r="B279" s="54"/>
      <c r="C279" s="54"/>
      <c r="D279" s="54"/>
      <c r="E279" s="54"/>
      <c r="F279" s="54"/>
      <c r="G279" s="54"/>
      <c r="H279" s="54"/>
      <c r="I279" s="54"/>
      <c r="J279" s="54"/>
      <c r="L279" s="54"/>
    </row>
    <row r="280" spans="2:12" x14ac:dyDescent="0.2">
      <c r="B280" s="54"/>
      <c r="C280" s="54"/>
      <c r="D280" s="54"/>
      <c r="E280" s="54"/>
      <c r="F280" s="54"/>
      <c r="G280" s="54"/>
      <c r="H280" s="54"/>
      <c r="I280" s="54"/>
      <c r="J280" s="54"/>
      <c r="L280" s="54"/>
    </row>
    <row r="281" spans="2:12" x14ac:dyDescent="0.2">
      <c r="B281" s="54"/>
      <c r="C281" s="54"/>
      <c r="D281" s="54"/>
      <c r="E281" s="54"/>
      <c r="F281" s="54"/>
      <c r="G281" s="54"/>
      <c r="H281" s="54"/>
      <c r="I281" s="54"/>
      <c r="J281" s="54"/>
      <c r="L281" s="54"/>
    </row>
    <row r="282" spans="2:12" x14ac:dyDescent="0.2">
      <c r="B282" s="54"/>
      <c r="C282" s="54"/>
      <c r="D282" s="54"/>
      <c r="E282" s="54"/>
      <c r="F282" s="54"/>
      <c r="G282" s="54"/>
      <c r="H282" s="54"/>
      <c r="I282" s="54"/>
      <c r="J282" s="54"/>
      <c r="L282" s="54"/>
    </row>
    <row r="283" spans="2:12" x14ac:dyDescent="0.2">
      <c r="B283" s="54"/>
      <c r="C283" s="54"/>
      <c r="D283" s="54"/>
      <c r="E283" s="54"/>
      <c r="F283" s="54"/>
      <c r="G283" s="54"/>
      <c r="H283" s="54"/>
      <c r="I283" s="54"/>
      <c r="J283" s="54"/>
      <c r="L283" s="54"/>
    </row>
    <row r="284" spans="2:12" x14ac:dyDescent="0.2">
      <c r="B284" s="54"/>
      <c r="C284" s="54"/>
      <c r="D284" s="54"/>
      <c r="E284" s="54"/>
      <c r="F284" s="54"/>
      <c r="G284" s="54"/>
      <c r="H284" s="54"/>
      <c r="I284" s="54"/>
      <c r="J284" s="54"/>
      <c r="L284" s="54"/>
    </row>
    <row r="285" spans="2:12" x14ac:dyDescent="0.2">
      <c r="B285" s="54"/>
      <c r="C285" s="54"/>
      <c r="D285" s="54"/>
      <c r="E285" s="54"/>
      <c r="F285" s="54"/>
      <c r="G285" s="54"/>
      <c r="H285" s="54"/>
      <c r="I285" s="54"/>
      <c r="J285" s="54"/>
      <c r="L285" s="54"/>
    </row>
    <row r="286" spans="2:12" x14ac:dyDescent="0.2">
      <c r="B286" s="54"/>
      <c r="C286" s="54"/>
      <c r="D286" s="54"/>
      <c r="E286" s="54"/>
      <c r="F286" s="54"/>
      <c r="G286" s="54"/>
      <c r="H286" s="54"/>
      <c r="I286" s="54"/>
      <c r="J286" s="54"/>
      <c r="L286" s="54"/>
    </row>
    <row r="287" spans="2:12" x14ac:dyDescent="0.2">
      <c r="B287" s="54"/>
      <c r="C287" s="54"/>
      <c r="D287" s="54"/>
      <c r="E287" s="54"/>
      <c r="F287" s="54"/>
      <c r="G287" s="54"/>
      <c r="H287" s="54"/>
      <c r="I287" s="54"/>
      <c r="J287" s="54"/>
      <c r="L287" s="54"/>
    </row>
    <row r="288" spans="2:12" x14ac:dyDescent="0.2">
      <c r="B288" s="54"/>
      <c r="C288" s="54"/>
      <c r="D288" s="54"/>
      <c r="E288" s="54"/>
      <c r="F288" s="54"/>
      <c r="G288" s="54"/>
      <c r="H288" s="54"/>
      <c r="I288" s="54"/>
      <c r="J288" s="54"/>
      <c r="L288" s="54"/>
    </row>
    <row r="289" spans="2:12" x14ac:dyDescent="0.2">
      <c r="B289" s="54"/>
      <c r="C289" s="54"/>
      <c r="D289" s="54"/>
      <c r="E289" s="54"/>
      <c r="F289" s="54"/>
      <c r="G289" s="54"/>
      <c r="H289" s="54"/>
      <c r="I289" s="54"/>
      <c r="J289" s="54"/>
      <c r="L289" s="54"/>
    </row>
    <row r="290" spans="2:12" x14ac:dyDescent="0.2">
      <c r="B290" s="54"/>
      <c r="C290" s="54"/>
      <c r="D290" s="54"/>
      <c r="E290" s="54"/>
      <c r="F290" s="54"/>
      <c r="G290" s="54"/>
      <c r="H290" s="54"/>
      <c r="I290" s="54"/>
      <c r="J290" s="54"/>
      <c r="L290" s="54"/>
    </row>
    <row r="291" spans="2:12" x14ac:dyDescent="0.2">
      <c r="B291" s="54"/>
      <c r="C291" s="54"/>
      <c r="D291" s="54"/>
      <c r="E291" s="54"/>
      <c r="F291" s="54"/>
      <c r="G291" s="54"/>
      <c r="H291" s="54"/>
      <c r="I291" s="54"/>
      <c r="J291" s="54"/>
      <c r="L291" s="54"/>
    </row>
    <row r="292" spans="2:12" x14ac:dyDescent="0.2">
      <c r="B292" s="54"/>
      <c r="C292" s="54"/>
      <c r="D292" s="54"/>
      <c r="E292" s="54"/>
      <c r="F292" s="54"/>
      <c r="G292" s="54"/>
      <c r="H292" s="54"/>
      <c r="I292" s="54"/>
      <c r="J292" s="54"/>
      <c r="L292" s="54"/>
    </row>
    <row r="293" spans="2:12" x14ac:dyDescent="0.2">
      <c r="B293" s="54"/>
      <c r="C293" s="54"/>
      <c r="D293" s="54"/>
      <c r="E293" s="54"/>
      <c r="F293" s="54"/>
      <c r="G293" s="54"/>
      <c r="H293" s="54"/>
      <c r="I293" s="54"/>
      <c r="J293" s="54"/>
      <c r="L293" s="54"/>
    </row>
    <row r="294" spans="2:12" x14ac:dyDescent="0.2">
      <c r="B294" s="54"/>
      <c r="C294" s="54"/>
      <c r="D294" s="54"/>
      <c r="E294" s="54"/>
      <c r="F294" s="54"/>
      <c r="G294" s="54"/>
      <c r="H294" s="54"/>
      <c r="I294" s="54"/>
      <c r="J294" s="54"/>
      <c r="L294" s="54"/>
    </row>
    <row r="295" spans="2:12" x14ac:dyDescent="0.2">
      <c r="B295" s="54"/>
      <c r="C295" s="54"/>
      <c r="D295" s="54"/>
      <c r="E295" s="54"/>
      <c r="F295" s="54"/>
      <c r="G295" s="54"/>
      <c r="H295" s="54"/>
      <c r="I295" s="54"/>
      <c r="J295" s="54"/>
      <c r="L295" s="54"/>
    </row>
    <row r="296" spans="2:12" x14ac:dyDescent="0.2">
      <c r="B296" s="54"/>
      <c r="C296" s="54"/>
      <c r="D296" s="54"/>
      <c r="E296" s="54"/>
      <c r="F296" s="54"/>
      <c r="G296" s="54"/>
      <c r="H296" s="54"/>
      <c r="I296" s="54"/>
      <c r="J296" s="54"/>
      <c r="L296" s="54"/>
    </row>
    <row r="297" spans="2:12" x14ac:dyDescent="0.2">
      <c r="B297" s="54"/>
      <c r="C297" s="54"/>
      <c r="D297" s="54"/>
      <c r="E297" s="54"/>
      <c r="F297" s="54"/>
      <c r="G297" s="54"/>
      <c r="H297" s="54"/>
      <c r="I297" s="54"/>
      <c r="J297" s="54"/>
      <c r="L297" s="54"/>
    </row>
    <row r="298" spans="2:12" x14ac:dyDescent="0.2">
      <c r="B298" s="54"/>
      <c r="C298" s="54"/>
      <c r="D298" s="54"/>
      <c r="E298" s="54"/>
      <c r="F298" s="54"/>
      <c r="G298" s="54"/>
      <c r="H298" s="54"/>
      <c r="I298" s="54"/>
      <c r="J298" s="54"/>
      <c r="L298" s="54"/>
    </row>
    <row r="299" spans="2:12" x14ac:dyDescent="0.2">
      <c r="B299" s="54"/>
      <c r="C299" s="54"/>
      <c r="D299" s="54"/>
      <c r="E299" s="54"/>
      <c r="F299" s="54"/>
      <c r="G299" s="54"/>
      <c r="H299" s="54"/>
      <c r="I299" s="54"/>
      <c r="J299" s="54"/>
      <c r="L299" s="54"/>
    </row>
    <row r="300" spans="2:12" x14ac:dyDescent="0.2">
      <c r="B300" s="54"/>
      <c r="C300" s="54"/>
      <c r="D300" s="54"/>
      <c r="E300" s="54"/>
      <c r="F300" s="54"/>
      <c r="G300" s="54"/>
      <c r="H300" s="54"/>
      <c r="I300" s="54"/>
      <c r="J300" s="54"/>
      <c r="L300" s="54"/>
    </row>
    <row r="301" spans="2:12" x14ac:dyDescent="0.2">
      <c r="B301" s="54"/>
      <c r="C301" s="54"/>
      <c r="D301" s="54"/>
      <c r="E301" s="54"/>
      <c r="F301" s="54"/>
      <c r="G301" s="54"/>
      <c r="H301" s="54"/>
      <c r="I301" s="54"/>
      <c r="J301" s="54"/>
      <c r="L301" s="54"/>
    </row>
    <row r="302" spans="2:12" x14ac:dyDescent="0.2">
      <c r="B302" s="54"/>
      <c r="C302" s="54"/>
      <c r="D302" s="54"/>
      <c r="E302" s="54"/>
      <c r="F302" s="54"/>
      <c r="G302" s="54"/>
      <c r="H302" s="54"/>
      <c r="I302" s="54"/>
      <c r="J302" s="54"/>
      <c r="L302" s="54"/>
    </row>
    <row r="303" spans="2:12" x14ac:dyDescent="0.2">
      <c r="B303" s="54"/>
      <c r="C303" s="54"/>
      <c r="D303" s="54"/>
      <c r="E303" s="54"/>
      <c r="F303" s="54"/>
      <c r="G303" s="54"/>
      <c r="H303" s="54"/>
      <c r="I303" s="54"/>
      <c r="J303" s="54"/>
      <c r="L303" s="54"/>
    </row>
    <row r="304" spans="2:12" x14ac:dyDescent="0.2">
      <c r="B304" s="54"/>
      <c r="C304" s="54"/>
      <c r="D304" s="54"/>
      <c r="E304" s="54"/>
      <c r="F304" s="54"/>
      <c r="G304" s="54"/>
      <c r="H304" s="54"/>
      <c r="I304" s="54"/>
      <c r="J304" s="54"/>
      <c r="L304" s="54"/>
    </row>
    <row r="305" spans="2:12" x14ac:dyDescent="0.2">
      <c r="B305" s="54"/>
      <c r="C305" s="54"/>
      <c r="D305" s="54"/>
      <c r="E305" s="54"/>
      <c r="F305" s="54"/>
      <c r="G305" s="54"/>
      <c r="H305" s="54"/>
      <c r="I305" s="54"/>
      <c r="J305" s="54"/>
      <c r="L305" s="54"/>
    </row>
    <row r="306" spans="2:12" x14ac:dyDescent="0.2">
      <c r="B306" s="54"/>
      <c r="C306" s="54"/>
      <c r="D306" s="54"/>
      <c r="E306" s="54"/>
      <c r="F306" s="54"/>
      <c r="G306" s="54"/>
      <c r="H306" s="54"/>
      <c r="I306" s="54"/>
      <c r="J306" s="54"/>
      <c r="L306" s="54"/>
    </row>
    <row r="307" spans="2:12" x14ac:dyDescent="0.2">
      <c r="B307" s="54"/>
      <c r="C307" s="54"/>
      <c r="D307" s="54"/>
      <c r="E307" s="54"/>
      <c r="F307" s="54"/>
      <c r="G307" s="54"/>
      <c r="H307" s="54"/>
      <c r="I307" s="54"/>
      <c r="J307" s="54"/>
      <c r="L307" s="54"/>
    </row>
    <row r="308" spans="2:12" x14ac:dyDescent="0.2">
      <c r="B308" s="54"/>
      <c r="C308" s="54"/>
      <c r="D308" s="54"/>
      <c r="E308" s="54"/>
      <c r="F308" s="54"/>
      <c r="G308" s="54"/>
      <c r="H308" s="54"/>
      <c r="I308" s="54"/>
      <c r="J308" s="54"/>
      <c r="L308" s="54"/>
    </row>
    <row r="309" spans="2:12" x14ac:dyDescent="0.2">
      <c r="B309" s="54"/>
      <c r="C309" s="54"/>
      <c r="D309" s="54"/>
      <c r="E309" s="54"/>
      <c r="F309" s="54"/>
      <c r="G309" s="54"/>
      <c r="H309" s="54"/>
      <c r="I309" s="54"/>
      <c r="J309" s="54"/>
      <c r="L309" s="54"/>
    </row>
    <row r="310" spans="2:12" x14ac:dyDescent="0.2">
      <c r="B310" s="54"/>
      <c r="C310" s="54"/>
      <c r="D310" s="54"/>
      <c r="E310" s="54"/>
      <c r="F310" s="54"/>
      <c r="G310" s="54"/>
      <c r="H310" s="54"/>
      <c r="I310" s="54"/>
      <c r="J310" s="54"/>
      <c r="L310" s="54"/>
    </row>
    <row r="311" spans="2:12" x14ac:dyDescent="0.2">
      <c r="B311" s="54"/>
      <c r="C311" s="54"/>
      <c r="D311" s="54"/>
      <c r="E311" s="54"/>
      <c r="F311" s="54"/>
      <c r="G311" s="54"/>
      <c r="H311" s="54"/>
      <c r="I311" s="54"/>
      <c r="J311" s="54"/>
      <c r="L311" s="54"/>
    </row>
    <row r="312" spans="2:12" x14ac:dyDescent="0.2">
      <c r="B312" s="54"/>
      <c r="C312" s="54"/>
      <c r="D312" s="54"/>
      <c r="E312" s="54"/>
      <c r="F312" s="54"/>
      <c r="G312" s="54"/>
      <c r="H312" s="54"/>
      <c r="I312" s="54"/>
      <c r="J312" s="54"/>
      <c r="L312" s="54"/>
    </row>
    <row r="313" spans="2:12" x14ac:dyDescent="0.2">
      <c r="B313" s="54"/>
      <c r="C313" s="54"/>
      <c r="D313" s="54"/>
      <c r="E313" s="54"/>
      <c r="F313" s="54"/>
      <c r="G313" s="54"/>
      <c r="H313" s="54"/>
      <c r="I313" s="54"/>
      <c r="J313" s="54"/>
      <c r="L313" s="54"/>
    </row>
    <row r="314" spans="2:12" x14ac:dyDescent="0.2">
      <c r="B314" s="54"/>
      <c r="C314" s="54"/>
      <c r="D314" s="54"/>
      <c r="E314" s="54"/>
      <c r="F314" s="54"/>
      <c r="G314" s="54"/>
      <c r="H314" s="54"/>
      <c r="I314" s="54"/>
      <c r="J314" s="54"/>
      <c r="L314" s="54"/>
    </row>
    <row r="315" spans="2:12" x14ac:dyDescent="0.2">
      <c r="B315" s="54"/>
      <c r="C315" s="54"/>
      <c r="D315" s="54"/>
      <c r="E315" s="54"/>
      <c r="F315" s="54"/>
      <c r="G315" s="54"/>
      <c r="H315" s="54"/>
      <c r="I315" s="54"/>
      <c r="J315" s="54"/>
      <c r="L315" s="54"/>
    </row>
    <row r="316" spans="2:12" x14ac:dyDescent="0.2">
      <c r="B316" s="54"/>
      <c r="C316" s="54"/>
      <c r="D316" s="54"/>
      <c r="E316" s="54"/>
      <c r="F316" s="54"/>
      <c r="G316" s="54"/>
      <c r="H316" s="54"/>
      <c r="I316" s="54"/>
      <c r="J316" s="54"/>
      <c r="L316" s="54"/>
    </row>
    <row r="317" spans="2:12" x14ac:dyDescent="0.2">
      <c r="B317" s="54"/>
      <c r="C317" s="54"/>
      <c r="D317" s="54"/>
      <c r="E317" s="54"/>
      <c r="F317" s="54"/>
      <c r="G317" s="54"/>
      <c r="H317" s="54"/>
      <c r="I317" s="54"/>
      <c r="J317" s="54"/>
      <c r="L317" s="54"/>
    </row>
    <row r="318" spans="2:12" x14ac:dyDescent="0.2">
      <c r="B318" s="54"/>
      <c r="C318" s="54"/>
      <c r="D318" s="54"/>
      <c r="E318" s="54"/>
      <c r="F318" s="54"/>
      <c r="G318" s="54"/>
      <c r="H318" s="54"/>
      <c r="I318" s="54"/>
      <c r="J318" s="54"/>
      <c r="L318" s="54"/>
    </row>
    <row r="319" spans="2:12" x14ac:dyDescent="0.2">
      <c r="B319" s="54"/>
      <c r="C319" s="54"/>
      <c r="D319" s="54"/>
      <c r="E319" s="54"/>
      <c r="F319" s="54"/>
      <c r="G319" s="54"/>
      <c r="H319" s="54"/>
      <c r="I319" s="54"/>
      <c r="J319" s="54"/>
      <c r="L319" s="54"/>
    </row>
    <row r="320" spans="2:12" x14ac:dyDescent="0.2">
      <c r="B320" s="54"/>
      <c r="C320" s="54"/>
      <c r="D320" s="54"/>
      <c r="E320" s="54"/>
      <c r="F320" s="54"/>
      <c r="G320" s="54"/>
      <c r="H320" s="54"/>
      <c r="I320" s="54"/>
      <c r="J320" s="54"/>
      <c r="L320" s="54"/>
    </row>
    <row r="321" spans="2:12" x14ac:dyDescent="0.2">
      <c r="B321" s="54"/>
      <c r="C321" s="54"/>
      <c r="D321" s="54"/>
      <c r="E321" s="54"/>
      <c r="F321" s="54"/>
      <c r="G321" s="54"/>
      <c r="H321" s="54"/>
      <c r="I321" s="54"/>
      <c r="J321" s="54"/>
      <c r="L321" s="54"/>
    </row>
    <row r="322" spans="2:12" x14ac:dyDescent="0.2">
      <c r="B322" s="54"/>
      <c r="C322" s="54"/>
      <c r="D322" s="54"/>
      <c r="E322" s="54"/>
      <c r="F322" s="54"/>
      <c r="G322" s="54"/>
      <c r="H322" s="54"/>
      <c r="I322" s="54"/>
      <c r="J322" s="54"/>
      <c r="L322" s="54"/>
    </row>
    <row r="323" spans="2:12" x14ac:dyDescent="0.2">
      <c r="B323" s="54"/>
      <c r="C323" s="54"/>
      <c r="D323" s="54"/>
      <c r="E323" s="54"/>
      <c r="F323" s="54"/>
      <c r="G323" s="54"/>
      <c r="H323" s="54"/>
      <c r="I323" s="54"/>
      <c r="J323" s="54"/>
      <c r="L323" s="54"/>
    </row>
    <row r="324" spans="2:12" x14ac:dyDescent="0.2">
      <c r="B324" s="54"/>
      <c r="C324" s="54"/>
      <c r="D324" s="54"/>
      <c r="E324" s="54"/>
      <c r="F324" s="54"/>
      <c r="G324" s="54"/>
      <c r="H324" s="54"/>
      <c r="I324" s="54"/>
      <c r="J324" s="54"/>
      <c r="L324" s="54"/>
    </row>
    <row r="325" spans="2:12" x14ac:dyDescent="0.2">
      <c r="B325" s="54"/>
      <c r="C325" s="54"/>
      <c r="D325" s="54"/>
      <c r="E325" s="54"/>
      <c r="F325" s="54"/>
      <c r="G325" s="54"/>
      <c r="H325" s="54"/>
      <c r="I325" s="54"/>
      <c r="J325" s="54"/>
      <c r="L325" s="54"/>
    </row>
    <row r="326" spans="2:12" x14ac:dyDescent="0.2">
      <c r="B326" s="54"/>
      <c r="C326" s="54"/>
      <c r="D326" s="54"/>
      <c r="E326" s="54"/>
      <c r="F326" s="54"/>
      <c r="G326" s="54"/>
      <c r="H326" s="54"/>
      <c r="I326" s="54"/>
      <c r="J326" s="54"/>
      <c r="L326" s="54"/>
    </row>
    <row r="327" spans="2:12" x14ac:dyDescent="0.2">
      <c r="B327" s="54"/>
      <c r="C327" s="54"/>
      <c r="D327" s="54"/>
      <c r="E327" s="54"/>
      <c r="F327" s="54"/>
      <c r="G327" s="54"/>
      <c r="H327" s="54"/>
      <c r="I327" s="54"/>
      <c r="J327" s="54"/>
      <c r="L327" s="54"/>
    </row>
    <row r="328" spans="2:12" x14ac:dyDescent="0.2">
      <c r="B328" s="54"/>
      <c r="C328" s="54"/>
      <c r="D328" s="54"/>
      <c r="E328" s="54"/>
      <c r="F328" s="54"/>
      <c r="G328" s="54"/>
      <c r="H328" s="54"/>
      <c r="I328" s="54"/>
      <c r="J328" s="54"/>
      <c r="L328" s="54"/>
    </row>
    <row r="329" spans="2:12" x14ac:dyDescent="0.2">
      <c r="B329" s="54"/>
      <c r="C329" s="54"/>
      <c r="D329" s="54"/>
      <c r="E329" s="54"/>
      <c r="F329" s="54"/>
      <c r="G329" s="54"/>
      <c r="H329" s="54"/>
      <c r="I329" s="54"/>
      <c r="J329" s="54"/>
      <c r="L329" s="54"/>
    </row>
    <row r="330" spans="2:12" x14ac:dyDescent="0.2">
      <c r="B330" s="54"/>
      <c r="C330" s="54"/>
      <c r="D330" s="54"/>
      <c r="E330" s="54"/>
      <c r="F330" s="54"/>
      <c r="G330" s="54"/>
      <c r="H330" s="54"/>
      <c r="I330" s="54"/>
      <c r="J330" s="54"/>
      <c r="L330" s="54"/>
    </row>
    <row r="331" spans="2:12" x14ac:dyDescent="0.2">
      <c r="B331" s="54"/>
      <c r="C331" s="54"/>
      <c r="D331" s="54"/>
      <c r="E331" s="54"/>
      <c r="F331" s="54"/>
      <c r="G331" s="54"/>
      <c r="H331" s="54"/>
      <c r="I331" s="54"/>
      <c r="J331" s="54"/>
      <c r="L331" s="54"/>
    </row>
    <row r="332" spans="2:12" x14ac:dyDescent="0.2">
      <c r="B332" s="54"/>
      <c r="C332" s="54"/>
      <c r="D332" s="54"/>
      <c r="E332" s="54"/>
      <c r="F332" s="54"/>
      <c r="G332" s="54"/>
      <c r="H332" s="54"/>
      <c r="I332" s="54"/>
      <c r="J332" s="54"/>
      <c r="L332" s="54"/>
    </row>
    <row r="333" spans="2:12" x14ac:dyDescent="0.2">
      <c r="B333" s="54"/>
      <c r="C333" s="54"/>
      <c r="D333" s="54"/>
      <c r="E333" s="54"/>
      <c r="F333" s="54"/>
      <c r="G333" s="54"/>
      <c r="H333" s="54"/>
      <c r="I333" s="54"/>
      <c r="J333" s="54"/>
      <c r="L333" s="54"/>
    </row>
    <row r="334" spans="2:12" x14ac:dyDescent="0.2">
      <c r="B334" s="54"/>
      <c r="C334" s="54"/>
      <c r="D334" s="54"/>
      <c r="E334" s="54"/>
      <c r="F334" s="54"/>
      <c r="G334" s="54"/>
      <c r="H334" s="54"/>
      <c r="I334" s="54"/>
      <c r="J334" s="54"/>
      <c r="L334" s="54"/>
    </row>
    <row r="335" spans="2:12" x14ac:dyDescent="0.2">
      <c r="B335" s="54"/>
      <c r="C335" s="54"/>
      <c r="D335" s="54"/>
      <c r="E335" s="54"/>
      <c r="F335" s="54"/>
      <c r="G335" s="54"/>
      <c r="H335" s="54"/>
      <c r="I335" s="54"/>
      <c r="J335" s="54"/>
      <c r="L335" s="54"/>
    </row>
    <row r="336" spans="2:12" x14ac:dyDescent="0.2">
      <c r="B336" s="54"/>
      <c r="C336" s="54"/>
      <c r="D336" s="54"/>
      <c r="E336" s="54"/>
      <c r="F336" s="54"/>
      <c r="G336" s="54"/>
      <c r="H336" s="54"/>
      <c r="I336" s="54"/>
      <c r="J336" s="54"/>
      <c r="L336" s="54"/>
    </row>
    <row r="337" spans="2:12" x14ac:dyDescent="0.2">
      <c r="B337" s="54"/>
      <c r="C337" s="54"/>
      <c r="D337" s="54"/>
      <c r="E337" s="54"/>
      <c r="F337" s="54"/>
      <c r="G337" s="54"/>
      <c r="H337" s="54"/>
      <c r="I337" s="54"/>
      <c r="J337" s="54"/>
      <c r="L337" s="54"/>
    </row>
    <row r="338" spans="2:12" x14ac:dyDescent="0.2">
      <c r="B338" s="54"/>
      <c r="C338" s="54"/>
      <c r="D338" s="54"/>
      <c r="E338" s="54"/>
      <c r="F338" s="54"/>
      <c r="G338" s="54"/>
      <c r="H338" s="54"/>
      <c r="I338" s="54"/>
      <c r="J338" s="54"/>
      <c r="L338" s="54"/>
    </row>
    <row r="339" spans="2:12" x14ac:dyDescent="0.2">
      <c r="B339" s="54"/>
      <c r="C339" s="54"/>
      <c r="D339" s="54"/>
      <c r="E339" s="54"/>
      <c r="F339" s="54"/>
      <c r="G339" s="54"/>
      <c r="H339" s="54"/>
      <c r="I339" s="54"/>
      <c r="J339" s="54"/>
      <c r="L339" s="54"/>
    </row>
    <row r="340" spans="2:12" x14ac:dyDescent="0.2">
      <c r="B340" s="54"/>
      <c r="C340" s="54"/>
      <c r="D340" s="54"/>
      <c r="E340" s="54"/>
      <c r="F340" s="54"/>
      <c r="G340" s="54"/>
      <c r="H340" s="54"/>
      <c r="I340" s="54"/>
      <c r="J340" s="54"/>
      <c r="L340" s="54"/>
    </row>
    <row r="341" spans="2:12" x14ac:dyDescent="0.2">
      <c r="B341" s="54"/>
      <c r="C341" s="54"/>
      <c r="D341" s="54"/>
      <c r="E341" s="54"/>
      <c r="F341" s="54"/>
      <c r="G341" s="54"/>
      <c r="H341" s="54"/>
      <c r="I341" s="54"/>
      <c r="J341" s="54"/>
      <c r="L341" s="54"/>
    </row>
    <row r="342" spans="2:12" x14ac:dyDescent="0.2">
      <c r="B342" s="54"/>
      <c r="C342" s="54"/>
      <c r="D342" s="54"/>
      <c r="E342" s="54"/>
      <c r="F342" s="54"/>
      <c r="G342" s="54"/>
      <c r="H342" s="54"/>
      <c r="I342" s="54"/>
      <c r="J342" s="54"/>
      <c r="L342" s="54"/>
    </row>
    <row r="343" spans="2:12" x14ac:dyDescent="0.2">
      <c r="B343" s="54"/>
      <c r="C343" s="54"/>
      <c r="D343" s="54"/>
      <c r="E343" s="54"/>
      <c r="F343" s="54"/>
      <c r="G343" s="54"/>
      <c r="H343" s="54"/>
      <c r="I343" s="54"/>
      <c r="J343" s="54"/>
      <c r="L343" s="54"/>
    </row>
    <row r="344" spans="2:12" x14ac:dyDescent="0.2">
      <c r="B344" s="54"/>
      <c r="C344" s="54"/>
      <c r="D344" s="54"/>
      <c r="E344" s="54"/>
      <c r="F344" s="54"/>
      <c r="G344" s="54"/>
      <c r="H344" s="54"/>
      <c r="I344" s="54"/>
      <c r="J344" s="54"/>
      <c r="L344" s="54"/>
    </row>
    <row r="345" spans="2:12" x14ac:dyDescent="0.2">
      <c r="B345" s="54"/>
      <c r="C345" s="54"/>
      <c r="D345" s="54"/>
      <c r="E345" s="54"/>
      <c r="F345" s="54"/>
      <c r="G345" s="54"/>
      <c r="H345" s="54"/>
      <c r="I345" s="54"/>
      <c r="J345" s="54"/>
      <c r="L345" s="54"/>
    </row>
    <row r="346" spans="2:12" x14ac:dyDescent="0.2">
      <c r="B346" s="54"/>
      <c r="C346" s="54"/>
      <c r="D346" s="54"/>
      <c r="E346" s="54"/>
      <c r="F346" s="54"/>
      <c r="G346" s="54"/>
      <c r="H346" s="54"/>
      <c r="I346" s="54"/>
      <c r="J346" s="54"/>
      <c r="L346" s="54"/>
    </row>
    <row r="347" spans="2:12" x14ac:dyDescent="0.2">
      <c r="B347" s="54"/>
      <c r="C347" s="54"/>
      <c r="D347" s="54"/>
      <c r="E347" s="54"/>
      <c r="F347" s="54"/>
      <c r="G347" s="54"/>
      <c r="H347" s="54"/>
      <c r="I347" s="54"/>
      <c r="J347" s="54"/>
      <c r="L347" s="54"/>
    </row>
    <row r="348" spans="2:12" x14ac:dyDescent="0.2">
      <c r="B348" s="54"/>
      <c r="C348" s="54"/>
      <c r="D348" s="54"/>
      <c r="E348" s="54"/>
      <c r="F348" s="54"/>
      <c r="G348" s="54"/>
      <c r="H348" s="54"/>
      <c r="I348" s="54"/>
      <c r="J348" s="54"/>
      <c r="L348" s="54"/>
    </row>
    <row r="349" spans="2:12" x14ac:dyDescent="0.2">
      <c r="B349" s="54"/>
      <c r="C349" s="54"/>
      <c r="D349" s="54"/>
      <c r="E349" s="54"/>
      <c r="F349" s="54"/>
      <c r="G349" s="54"/>
      <c r="H349" s="54"/>
      <c r="I349" s="54"/>
      <c r="J349" s="54"/>
      <c r="L349" s="54"/>
    </row>
    <row r="350" spans="2:12" x14ac:dyDescent="0.2">
      <c r="B350" s="54"/>
      <c r="C350" s="54"/>
      <c r="D350" s="54"/>
      <c r="E350" s="54"/>
      <c r="F350" s="54"/>
      <c r="G350" s="54"/>
      <c r="H350" s="54"/>
      <c r="I350" s="54"/>
      <c r="J350" s="54"/>
      <c r="L350" s="54"/>
    </row>
    <row r="351" spans="2:12" x14ac:dyDescent="0.2">
      <c r="B351" s="54"/>
      <c r="C351" s="54"/>
      <c r="D351" s="54"/>
      <c r="E351" s="54"/>
      <c r="F351" s="54"/>
      <c r="G351" s="54"/>
      <c r="H351" s="54"/>
      <c r="I351" s="54"/>
      <c r="J351" s="54"/>
      <c r="L351" s="54"/>
    </row>
    <row r="352" spans="2:12" x14ac:dyDescent="0.2">
      <c r="B352" s="54"/>
      <c r="C352" s="54"/>
      <c r="D352" s="54"/>
      <c r="E352" s="54"/>
      <c r="F352" s="54"/>
      <c r="G352" s="54"/>
      <c r="H352" s="54"/>
      <c r="I352" s="54"/>
      <c r="J352" s="54"/>
      <c r="L352" s="54"/>
    </row>
    <row r="353" spans="2:12" x14ac:dyDescent="0.2">
      <c r="B353" s="54"/>
      <c r="C353" s="54"/>
      <c r="D353" s="54"/>
      <c r="E353" s="54"/>
      <c r="F353" s="54"/>
      <c r="G353" s="54"/>
      <c r="H353" s="54"/>
      <c r="I353" s="54"/>
      <c r="J353" s="54"/>
      <c r="L353" s="54"/>
    </row>
    <row r="354" spans="2:12" x14ac:dyDescent="0.2">
      <c r="B354" s="54"/>
      <c r="C354" s="54"/>
      <c r="D354" s="54"/>
      <c r="E354" s="54"/>
      <c r="F354" s="54"/>
      <c r="G354" s="54"/>
      <c r="H354" s="54"/>
      <c r="I354" s="54"/>
      <c r="J354" s="54"/>
      <c r="L354" s="54"/>
    </row>
    <row r="355" spans="2:12" x14ac:dyDescent="0.2">
      <c r="B355" s="54"/>
      <c r="C355" s="54"/>
      <c r="D355" s="54"/>
      <c r="E355" s="54"/>
      <c r="F355" s="54"/>
      <c r="G355" s="54"/>
      <c r="H355" s="54"/>
      <c r="I355" s="54"/>
      <c r="J355" s="54"/>
      <c r="L355" s="54"/>
    </row>
    <row r="356" spans="2:12" x14ac:dyDescent="0.2">
      <c r="B356" s="54"/>
      <c r="C356" s="54"/>
      <c r="D356" s="54"/>
      <c r="E356" s="54"/>
      <c r="F356" s="54"/>
      <c r="G356" s="54"/>
      <c r="H356" s="54"/>
      <c r="I356" s="54"/>
      <c r="J356" s="54"/>
      <c r="L356" s="54"/>
    </row>
    <row r="357" spans="2:12" x14ac:dyDescent="0.2">
      <c r="B357" s="54"/>
      <c r="C357" s="54"/>
      <c r="D357" s="54"/>
      <c r="E357" s="54"/>
      <c r="F357" s="54"/>
      <c r="G357" s="54"/>
      <c r="H357" s="54"/>
      <c r="I357" s="54"/>
      <c r="J357" s="54"/>
      <c r="L357" s="54"/>
    </row>
    <row r="358" spans="2:12" x14ac:dyDescent="0.2">
      <c r="B358" s="54"/>
      <c r="C358" s="54"/>
      <c r="D358" s="54"/>
      <c r="E358" s="54"/>
      <c r="F358" s="54"/>
      <c r="G358" s="54"/>
      <c r="H358" s="54"/>
      <c r="I358" s="54"/>
      <c r="J358" s="54"/>
      <c r="L358" s="54"/>
    </row>
    <row r="359" spans="2:12" x14ac:dyDescent="0.2">
      <c r="B359" s="54"/>
      <c r="C359" s="54"/>
      <c r="D359" s="54"/>
      <c r="E359" s="54"/>
      <c r="F359" s="54"/>
      <c r="G359" s="54"/>
      <c r="H359" s="54"/>
      <c r="I359" s="54"/>
      <c r="J359" s="54"/>
      <c r="L359" s="54"/>
    </row>
    <row r="360" spans="2:12" x14ac:dyDescent="0.2">
      <c r="B360" s="54"/>
      <c r="C360" s="54"/>
      <c r="D360" s="54"/>
      <c r="E360" s="54"/>
      <c r="F360" s="54"/>
      <c r="G360" s="54"/>
      <c r="H360" s="54"/>
      <c r="I360" s="54"/>
      <c r="J360" s="54"/>
      <c r="L360" s="54"/>
    </row>
    <row r="361" spans="2:12" x14ac:dyDescent="0.2">
      <c r="B361" s="54"/>
      <c r="C361" s="54"/>
      <c r="D361" s="54"/>
      <c r="E361" s="54"/>
      <c r="F361" s="54"/>
      <c r="G361" s="54"/>
      <c r="H361" s="54"/>
      <c r="I361" s="54"/>
      <c r="J361" s="54"/>
      <c r="L361" s="54"/>
    </row>
    <row r="362" spans="2:12" x14ac:dyDescent="0.2">
      <c r="B362" s="54"/>
      <c r="C362" s="54"/>
      <c r="D362" s="54"/>
      <c r="E362" s="54"/>
      <c r="F362" s="54"/>
      <c r="G362" s="54"/>
      <c r="H362" s="54"/>
      <c r="I362" s="54"/>
      <c r="J362" s="54"/>
      <c r="L362" s="54"/>
    </row>
    <row r="363" spans="2:12" x14ac:dyDescent="0.2">
      <c r="B363" s="54"/>
      <c r="C363" s="54"/>
      <c r="D363" s="54"/>
      <c r="E363" s="54"/>
      <c r="F363" s="54"/>
      <c r="G363" s="54"/>
      <c r="H363" s="54"/>
      <c r="I363" s="54"/>
      <c r="J363" s="54"/>
      <c r="L363" s="54"/>
    </row>
    <row r="364" spans="2:12" x14ac:dyDescent="0.2">
      <c r="B364" s="54"/>
      <c r="C364" s="54"/>
      <c r="D364" s="54"/>
      <c r="E364" s="54"/>
      <c r="F364" s="54"/>
      <c r="G364" s="54"/>
      <c r="H364" s="54"/>
      <c r="I364" s="54"/>
      <c r="J364" s="54"/>
      <c r="L364" s="54"/>
    </row>
    <row r="365" spans="2:12" x14ac:dyDescent="0.2">
      <c r="B365" s="54"/>
      <c r="C365" s="54"/>
      <c r="D365" s="54"/>
      <c r="E365" s="54"/>
      <c r="F365" s="54"/>
      <c r="G365" s="54"/>
      <c r="H365" s="54"/>
      <c r="I365" s="54"/>
      <c r="J365" s="54"/>
      <c r="L365" s="54"/>
    </row>
    <row r="366" spans="2:12" x14ac:dyDescent="0.2">
      <c r="B366" s="54"/>
      <c r="C366" s="54"/>
      <c r="D366" s="54"/>
      <c r="E366" s="54"/>
      <c r="F366" s="54"/>
      <c r="G366" s="54"/>
      <c r="H366" s="54"/>
      <c r="I366" s="54"/>
      <c r="J366" s="54"/>
      <c r="L366" s="54"/>
    </row>
    <row r="367" spans="2:12" x14ac:dyDescent="0.2">
      <c r="B367" s="54"/>
      <c r="C367" s="54"/>
      <c r="D367" s="54"/>
      <c r="E367" s="54"/>
      <c r="F367" s="54"/>
      <c r="G367" s="54"/>
      <c r="H367" s="54"/>
      <c r="I367" s="54"/>
      <c r="J367" s="54"/>
      <c r="L367" s="54"/>
    </row>
    <row r="368" spans="2:12" x14ac:dyDescent="0.2">
      <c r="B368" s="54"/>
      <c r="C368" s="54"/>
      <c r="D368" s="54"/>
      <c r="E368" s="54"/>
      <c r="F368" s="54"/>
      <c r="G368" s="54"/>
      <c r="H368" s="54"/>
      <c r="I368" s="54"/>
      <c r="J368" s="54"/>
      <c r="L368" s="54"/>
    </row>
    <row r="369" spans="2:12" x14ac:dyDescent="0.2">
      <c r="B369" s="54"/>
      <c r="C369" s="54"/>
      <c r="D369" s="54"/>
      <c r="E369" s="54"/>
      <c r="F369" s="54"/>
      <c r="G369" s="54"/>
      <c r="H369" s="54"/>
      <c r="I369" s="54"/>
      <c r="J369" s="54"/>
      <c r="L369" s="54"/>
    </row>
    <row r="370" spans="2:12" x14ac:dyDescent="0.2">
      <c r="B370" s="54"/>
      <c r="C370" s="54"/>
      <c r="D370" s="54"/>
      <c r="E370" s="54"/>
      <c r="F370" s="54"/>
      <c r="G370" s="54"/>
      <c r="H370" s="54"/>
      <c r="I370" s="54"/>
      <c r="J370" s="54"/>
      <c r="L370" s="54"/>
    </row>
    <row r="371" spans="2:12" x14ac:dyDescent="0.2">
      <c r="B371" s="54"/>
      <c r="C371" s="54"/>
      <c r="D371" s="54"/>
      <c r="E371" s="54"/>
      <c r="F371" s="54"/>
      <c r="G371" s="54"/>
      <c r="H371" s="54"/>
      <c r="I371" s="54"/>
      <c r="J371" s="54"/>
      <c r="L371" s="54"/>
    </row>
    <row r="372" spans="2:12" x14ac:dyDescent="0.2">
      <c r="B372" s="54"/>
      <c r="C372" s="54"/>
      <c r="D372" s="54"/>
      <c r="E372" s="54"/>
      <c r="F372" s="54"/>
      <c r="G372" s="54"/>
      <c r="H372" s="54"/>
      <c r="I372" s="54"/>
      <c r="J372" s="54"/>
      <c r="L372" s="54"/>
    </row>
    <row r="373" spans="2:12" x14ac:dyDescent="0.2">
      <c r="B373" s="54"/>
      <c r="C373" s="54"/>
      <c r="D373" s="54"/>
      <c r="E373" s="54"/>
      <c r="F373" s="54"/>
      <c r="G373" s="54"/>
      <c r="H373" s="54"/>
      <c r="I373" s="54"/>
      <c r="J373" s="54"/>
      <c r="L373" s="54"/>
    </row>
    <row r="374" spans="2:12" x14ac:dyDescent="0.2">
      <c r="B374" s="54"/>
      <c r="C374" s="54"/>
      <c r="D374" s="54"/>
      <c r="E374" s="54"/>
      <c r="F374" s="54"/>
      <c r="G374" s="54"/>
      <c r="H374" s="54"/>
      <c r="I374" s="54"/>
      <c r="J374" s="54"/>
      <c r="L374" s="54"/>
    </row>
    <row r="375" spans="2:12" x14ac:dyDescent="0.2">
      <c r="B375" s="54"/>
      <c r="C375" s="54"/>
      <c r="D375" s="54"/>
      <c r="E375" s="54"/>
      <c r="F375" s="54"/>
      <c r="G375" s="54"/>
      <c r="H375" s="54"/>
      <c r="I375" s="54"/>
      <c r="J375" s="54"/>
      <c r="L375" s="54"/>
    </row>
    <row r="376" spans="2:12" x14ac:dyDescent="0.2">
      <c r="B376" s="54"/>
      <c r="C376" s="54"/>
      <c r="D376" s="54"/>
      <c r="E376" s="54"/>
      <c r="F376" s="54"/>
      <c r="G376" s="54"/>
      <c r="H376" s="54"/>
      <c r="I376" s="54"/>
      <c r="J376" s="54"/>
      <c r="L376" s="54"/>
    </row>
    <row r="377" spans="2:12" x14ac:dyDescent="0.2">
      <c r="B377" s="54"/>
      <c r="C377" s="54"/>
      <c r="D377" s="54"/>
      <c r="E377" s="54"/>
      <c r="F377" s="54"/>
      <c r="G377" s="54"/>
      <c r="H377" s="54"/>
      <c r="I377" s="54"/>
      <c r="J377" s="54"/>
      <c r="L377" s="54"/>
    </row>
    <row r="378" spans="2:12" x14ac:dyDescent="0.2">
      <c r="B378" s="54"/>
      <c r="C378" s="54"/>
      <c r="D378" s="54"/>
      <c r="E378" s="54"/>
      <c r="F378" s="54"/>
      <c r="G378" s="54"/>
      <c r="H378" s="54"/>
      <c r="I378" s="54"/>
      <c r="J378" s="54"/>
      <c r="L378" s="54"/>
    </row>
    <row r="379" spans="2:12" x14ac:dyDescent="0.2">
      <c r="B379" s="54"/>
      <c r="C379" s="54"/>
      <c r="D379" s="54"/>
      <c r="E379" s="54"/>
      <c r="F379" s="54"/>
      <c r="G379" s="54"/>
      <c r="H379" s="54"/>
      <c r="I379" s="54"/>
      <c r="J379" s="54"/>
      <c r="L379" s="54"/>
    </row>
    <row r="380" spans="2:12" x14ac:dyDescent="0.2">
      <c r="B380" s="54"/>
      <c r="C380" s="54"/>
      <c r="D380" s="54"/>
      <c r="E380" s="54"/>
      <c r="F380" s="54"/>
      <c r="G380" s="54"/>
      <c r="H380" s="54"/>
      <c r="I380" s="54"/>
      <c r="J380" s="54"/>
      <c r="L380" s="54"/>
    </row>
    <row r="381" spans="2:12" x14ac:dyDescent="0.2">
      <c r="B381" s="54"/>
      <c r="C381" s="54"/>
      <c r="D381" s="54"/>
      <c r="E381" s="54"/>
      <c r="F381" s="54"/>
      <c r="G381" s="54"/>
      <c r="H381" s="54"/>
      <c r="I381" s="54"/>
      <c r="J381" s="54"/>
      <c r="L381" s="54"/>
    </row>
    <row r="382" spans="2:12" x14ac:dyDescent="0.2">
      <c r="B382" s="54"/>
      <c r="C382" s="54"/>
      <c r="D382" s="54"/>
      <c r="E382" s="54"/>
      <c r="F382" s="54"/>
      <c r="G382" s="54"/>
      <c r="H382" s="54"/>
      <c r="I382" s="54"/>
      <c r="J382" s="54"/>
      <c r="L382" s="54"/>
    </row>
    <row r="383" spans="2:12" x14ac:dyDescent="0.2">
      <c r="B383" s="54"/>
      <c r="C383" s="54"/>
      <c r="D383" s="54"/>
      <c r="E383" s="54"/>
      <c r="F383" s="54"/>
      <c r="G383" s="54"/>
      <c r="H383" s="54"/>
      <c r="I383" s="54"/>
      <c r="J383" s="54"/>
      <c r="L383" s="54"/>
    </row>
    <row r="384" spans="2:12" x14ac:dyDescent="0.2">
      <c r="B384" s="54"/>
      <c r="C384" s="54"/>
      <c r="D384" s="54"/>
      <c r="E384" s="54"/>
      <c r="F384" s="54"/>
      <c r="G384" s="54"/>
      <c r="H384" s="54"/>
      <c r="I384" s="54"/>
      <c r="J384" s="54"/>
      <c r="L384" s="54"/>
    </row>
    <row r="385" spans="2:12" x14ac:dyDescent="0.2">
      <c r="B385" s="54"/>
      <c r="C385" s="54"/>
      <c r="D385" s="54"/>
      <c r="E385" s="54"/>
      <c r="F385" s="54"/>
      <c r="G385" s="54"/>
      <c r="H385" s="54"/>
      <c r="I385" s="54"/>
      <c r="J385" s="54"/>
      <c r="L385" s="54"/>
    </row>
    <row r="386" spans="2:12" x14ac:dyDescent="0.2">
      <c r="B386" s="54"/>
      <c r="C386" s="54"/>
      <c r="D386" s="54"/>
      <c r="E386" s="54"/>
      <c r="F386" s="54"/>
      <c r="G386" s="54"/>
      <c r="H386" s="54"/>
      <c r="I386" s="54"/>
      <c r="J386" s="54"/>
      <c r="L386" s="54"/>
    </row>
    <row r="387" spans="2:12" x14ac:dyDescent="0.2">
      <c r="B387" s="54"/>
      <c r="C387" s="54"/>
      <c r="D387" s="54"/>
      <c r="E387" s="54"/>
      <c r="F387" s="54"/>
      <c r="G387" s="54"/>
      <c r="H387" s="54"/>
      <c r="I387" s="54"/>
      <c r="J387" s="54"/>
      <c r="L387" s="54"/>
    </row>
    <row r="388" spans="2:12" x14ac:dyDescent="0.2">
      <c r="B388" s="54"/>
      <c r="C388" s="54"/>
      <c r="D388" s="54"/>
      <c r="E388" s="54"/>
      <c r="F388" s="54"/>
      <c r="G388" s="54"/>
      <c r="H388" s="54"/>
      <c r="I388" s="54"/>
      <c r="J388" s="54"/>
      <c r="L388" s="54"/>
    </row>
    <row r="389" spans="2:12" x14ac:dyDescent="0.2">
      <c r="B389" s="54"/>
      <c r="C389" s="54"/>
      <c r="D389" s="54"/>
      <c r="E389" s="54"/>
      <c r="F389" s="54"/>
      <c r="G389" s="54"/>
      <c r="H389" s="54"/>
      <c r="I389" s="54"/>
      <c r="J389" s="54"/>
      <c r="L389" s="54"/>
    </row>
    <row r="390" spans="2:12" x14ac:dyDescent="0.2">
      <c r="B390" s="54"/>
      <c r="C390" s="54"/>
      <c r="D390" s="54"/>
      <c r="E390" s="54"/>
      <c r="F390" s="54"/>
      <c r="G390" s="54"/>
      <c r="H390" s="54"/>
      <c r="I390" s="54"/>
      <c r="J390" s="54"/>
      <c r="L390" s="54"/>
    </row>
    <row r="391" spans="2:12" x14ac:dyDescent="0.2">
      <c r="B391" s="54"/>
      <c r="C391" s="54"/>
      <c r="D391" s="54"/>
      <c r="E391" s="54"/>
      <c r="F391" s="54"/>
      <c r="G391" s="54"/>
      <c r="H391" s="54"/>
      <c r="I391" s="54"/>
      <c r="J391" s="54"/>
      <c r="L391" s="54"/>
    </row>
    <row r="392" spans="2:12" x14ac:dyDescent="0.2">
      <c r="B392" s="54"/>
      <c r="C392" s="54"/>
      <c r="D392" s="54"/>
      <c r="E392" s="54"/>
      <c r="F392" s="54"/>
      <c r="G392" s="54"/>
      <c r="H392" s="54"/>
      <c r="I392" s="54"/>
      <c r="J392" s="54"/>
      <c r="L392" s="54"/>
    </row>
    <row r="393" spans="2:12" x14ac:dyDescent="0.2">
      <c r="B393" s="54"/>
      <c r="C393" s="54"/>
      <c r="D393" s="54"/>
      <c r="E393" s="54"/>
      <c r="F393" s="54"/>
      <c r="G393" s="54"/>
      <c r="H393" s="54"/>
      <c r="I393" s="54"/>
      <c r="J393" s="54"/>
      <c r="L393" s="54"/>
    </row>
    <row r="394" spans="2:12" x14ac:dyDescent="0.2">
      <c r="B394" s="54"/>
      <c r="C394" s="54"/>
      <c r="D394" s="54"/>
      <c r="E394" s="54"/>
      <c r="F394" s="54"/>
      <c r="G394" s="54"/>
      <c r="H394" s="54"/>
      <c r="I394" s="54"/>
      <c r="J394" s="54"/>
      <c r="L394" s="54"/>
    </row>
    <row r="395" spans="2:12" x14ac:dyDescent="0.2">
      <c r="B395" s="54"/>
      <c r="C395" s="54"/>
      <c r="D395" s="54"/>
      <c r="E395" s="54"/>
      <c r="F395" s="54"/>
      <c r="G395" s="54"/>
      <c r="H395" s="54"/>
      <c r="I395" s="54"/>
      <c r="J395" s="54"/>
      <c r="L395" s="54"/>
    </row>
    <row r="396" spans="2:12" x14ac:dyDescent="0.2">
      <c r="B396" s="54"/>
      <c r="C396" s="54"/>
      <c r="D396" s="54"/>
      <c r="E396" s="54"/>
      <c r="F396" s="54"/>
      <c r="G396" s="54"/>
      <c r="H396" s="54"/>
      <c r="I396" s="54"/>
      <c r="J396" s="54"/>
      <c r="L396" s="54"/>
    </row>
    <row r="397" spans="2:12" x14ac:dyDescent="0.2">
      <c r="B397" s="54"/>
      <c r="C397" s="54"/>
      <c r="D397" s="54"/>
      <c r="E397" s="54"/>
      <c r="F397" s="54"/>
      <c r="G397" s="54"/>
      <c r="H397" s="54"/>
      <c r="I397" s="54"/>
      <c r="J397" s="54"/>
      <c r="L397" s="54"/>
    </row>
    <row r="398" spans="2:12" x14ac:dyDescent="0.2">
      <c r="B398" s="54"/>
      <c r="C398" s="54"/>
      <c r="D398" s="54"/>
      <c r="E398" s="54"/>
      <c r="F398" s="54"/>
      <c r="G398" s="54"/>
      <c r="H398" s="54"/>
      <c r="I398" s="54"/>
      <c r="J398" s="54"/>
      <c r="L398" s="54"/>
    </row>
    <row r="399" spans="2:12" x14ac:dyDescent="0.2">
      <c r="B399" s="54"/>
      <c r="C399" s="54"/>
      <c r="D399" s="54"/>
      <c r="E399" s="54"/>
      <c r="F399" s="54"/>
      <c r="G399" s="54"/>
      <c r="H399" s="54"/>
      <c r="I399" s="54"/>
      <c r="J399" s="54"/>
      <c r="L399" s="54"/>
    </row>
    <row r="400" spans="2:12" x14ac:dyDescent="0.2">
      <c r="B400" s="54"/>
      <c r="C400" s="54"/>
      <c r="D400" s="54"/>
      <c r="E400" s="54"/>
      <c r="F400" s="54"/>
      <c r="G400" s="54"/>
      <c r="H400" s="54"/>
      <c r="I400" s="54"/>
      <c r="J400" s="54"/>
      <c r="L400" s="54"/>
    </row>
    <row r="401" spans="2:12" x14ac:dyDescent="0.2">
      <c r="B401" s="54"/>
      <c r="C401" s="54"/>
      <c r="D401" s="54"/>
      <c r="E401" s="54"/>
      <c r="F401" s="54"/>
      <c r="G401" s="54"/>
      <c r="H401" s="54"/>
      <c r="I401" s="54"/>
      <c r="J401" s="54"/>
      <c r="L401" s="54"/>
    </row>
    <row r="402" spans="2:12" x14ac:dyDescent="0.2">
      <c r="B402" s="54"/>
      <c r="C402" s="54"/>
      <c r="D402" s="54"/>
      <c r="E402" s="54"/>
      <c r="F402" s="54"/>
      <c r="G402" s="54"/>
      <c r="H402" s="54"/>
      <c r="I402" s="54"/>
      <c r="J402" s="54"/>
      <c r="L402" s="54"/>
    </row>
    <row r="403" spans="2:12" x14ac:dyDescent="0.2">
      <c r="B403" s="54"/>
      <c r="C403" s="54"/>
      <c r="D403" s="54"/>
      <c r="E403" s="54"/>
      <c r="F403" s="54"/>
      <c r="G403" s="54"/>
      <c r="H403" s="54"/>
      <c r="I403" s="54"/>
      <c r="J403" s="54"/>
      <c r="L403" s="54"/>
    </row>
    <row r="404" spans="2:12" x14ac:dyDescent="0.2">
      <c r="B404" s="54"/>
      <c r="C404" s="54"/>
      <c r="D404" s="54"/>
      <c r="E404" s="54"/>
      <c r="F404" s="54"/>
      <c r="G404" s="54"/>
      <c r="H404" s="54"/>
      <c r="I404" s="54"/>
      <c r="J404" s="54"/>
      <c r="L404" s="54"/>
    </row>
    <row r="405" spans="2:12" x14ac:dyDescent="0.2">
      <c r="B405" s="54"/>
      <c r="C405" s="54"/>
      <c r="D405" s="54"/>
      <c r="E405" s="54"/>
      <c r="F405" s="54"/>
      <c r="G405" s="54"/>
      <c r="H405" s="54"/>
      <c r="I405" s="54"/>
      <c r="J405" s="54"/>
      <c r="L405" s="54"/>
    </row>
    <row r="406" spans="2:12" x14ac:dyDescent="0.2">
      <c r="B406" s="54"/>
      <c r="C406" s="54"/>
      <c r="D406" s="54"/>
      <c r="E406" s="54"/>
      <c r="F406" s="54"/>
      <c r="G406" s="54"/>
      <c r="H406" s="54"/>
      <c r="I406" s="54"/>
      <c r="J406" s="54"/>
      <c r="L406" s="54"/>
    </row>
    <row r="407" spans="2:12" x14ac:dyDescent="0.2">
      <c r="B407" s="54"/>
      <c r="C407" s="54"/>
      <c r="D407" s="54"/>
      <c r="E407" s="54"/>
      <c r="F407" s="54"/>
      <c r="G407" s="54"/>
      <c r="H407" s="54"/>
      <c r="I407" s="54"/>
      <c r="J407" s="54"/>
      <c r="L407" s="54"/>
    </row>
    <row r="408" spans="2:12" x14ac:dyDescent="0.2">
      <c r="B408" s="54"/>
      <c r="C408" s="54"/>
      <c r="D408" s="54"/>
      <c r="E408" s="54"/>
      <c r="F408" s="54"/>
      <c r="G408" s="54"/>
      <c r="H408" s="54"/>
      <c r="I408" s="54"/>
      <c r="J408" s="54"/>
      <c r="L408" s="54"/>
    </row>
    <row r="409" spans="2:12" x14ac:dyDescent="0.2">
      <c r="B409" s="54"/>
      <c r="C409" s="54"/>
      <c r="D409" s="54"/>
      <c r="E409" s="54"/>
      <c r="F409" s="54"/>
      <c r="G409" s="54"/>
      <c r="H409" s="54"/>
      <c r="I409" s="54"/>
      <c r="J409" s="54"/>
      <c r="L409" s="54"/>
    </row>
    <row r="410" spans="2:12" x14ac:dyDescent="0.2">
      <c r="B410" s="54"/>
      <c r="C410" s="54"/>
      <c r="D410" s="54"/>
      <c r="E410" s="54"/>
      <c r="F410" s="54"/>
      <c r="G410" s="54"/>
      <c r="H410" s="54"/>
      <c r="I410" s="54"/>
      <c r="J410" s="54"/>
      <c r="L410" s="54"/>
    </row>
    <row r="411" spans="2:12" x14ac:dyDescent="0.2">
      <c r="B411" s="54"/>
      <c r="C411" s="54"/>
      <c r="D411" s="54"/>
      <c r="E411" s="54"/>
      <c r="F411" s="54"/>
      <c r="G411" s="54"/>
      <c r="H411" s="54"/>
      <c r="I411" s="54"/>
      <c r="J411" s="54"/>
      <c r="L411" s="54"/>
    </row>
    <row r="412" spans="2:12" x14ac:dyDescent="0.2">
      <c r="B412" s="54"/>
      <c r="C412" s="54"/>
      <c r="D412" s="54"/>
      <c r="E412" s="54"/>
      <c r="F412" s="54"/>
      <c r="G412" s="54"/>
      <c r="H412" s="54"/>
      <c r="I412" s="54"/>
      <c r="J412" s="54"/>
      <c r="L412" s="54"/>
    </row>
    <row r="413" spans="2:12" x14ac:dyDescent="0.2">
      <c r="B413" s="54"/>
      <c r="C413" s="54"/>
      <c r="D413" s="54"/>
      <c r="E413" s="54"/>
      <c r="F413" s="54"/>
      <c r="G413" s="54"/>
      <c r="H413" s="54"/>
      <c r="I413" s="54"/>
      <c r="J413" s="54"/>
      <c r="L413" s="54"/>
    </row>
    <row r="414" spans="2:12" x14ac:dyDescent="0.2">
      <c r="B414" s="54"/>
      <c r="C414" s="54"/>
      <c r="D414" s="54"/>
      <c r="E414" s="54"/>
      <c r="F414" s="54"/>
      <c r="G414" s="54"/>
      <c r="H414" s="54"/>
      <c r="I414" s="54"/>
      <c r="J414" s="54"/>
      <c r="L414" s="54"/>
    </row>
    <row r="415" spans="2:12" x14ac:dyDescent="0.2">
      <c r="B415" s="54"/>
      <c r="C415" s="54"/>
      <c r="D415" s="54"/>
      <c r="E415" s="54"/>
      <c r="F415" s="54"/>
      <c r="G415" s="54"/>
      <c r="H415" s="54"/>
      <c r="I415" s="54"/>
      <c r="J415" s="54"/>
      <c r="L415" s="54"/>
    </row>
    <row r="416" spans="2:12" x14ac:dyDescent="0.2">
      <c r="B416" s="54"/>
      <c r="C416" s="54"/>
      <c r="D416" s="54"/>
      <c r="E416" s="54"/>
      <c r="F416" s="54"/>
      <c r="G416" s="54"/>
      <c r="H416" s="54"/>
      <c r="I416" s="54"/>
      <c r="J416" s="54"/>
      <c r="L416" s="54"/>
    </row>
    <row r="417" spans="2:12" x14ac:dyDescent="0.2">
      <c r="B417" s="54"/>
      <c r="C417" s="54"/>
      <c r="D417" s="54"/>
      <c r="E417" s="54"/>
      <c r="F417" s="54"/>
      <c r="G417" s="54"/>
      <c r="H417" s="54"/>
      <c r="I417" s="54"/>
      <c r="J417" s="54"/>
      <c r="L417" s="54"/>
    </row>
    <row r="418" spans="2:12" x14ac:dyDescent="0.2">
      <c r="B418" s="54"/>
      <c r="C418" s="54"/>
      <c r="D418" s="54"/>
      <c r="E418" s="54"/>
      <c r="F418" s="54"/>
      <c r="G418" s="54"/>
      <c r="H418" s="54"/>
      <c r="I418" s="54"/>
      <c r="J418" s="54"/>
      <c r="L418" s="54"/>
    </row>
    <row r="419" spans="2:12" x14ac:dyDescent="0.2">
      <c r="B419" s="54"/>
      <c r="C419" s="54"/>
      <c r="D419" s="54"/>
      <c r="E419" s="54"/>
      <c r="F419" s="54"/>
      <c r="G419" s="54"/>
      <c r="H419" s="54"/>
      <c r="I419" s="54"/>
      <c r="J419" s="54"/>
      <c r="L419" s="54"/>
    </row>
    <row r="420" spans="2:12" x14ac:dyDescent="0.2">
      <c r="B420" s="54"/>
      <c r="C420" s="54"/>
      <c r="D420" s="54"/>
      <c r="E420" s="54"/>
      <c r="F420" s="54"/>
      <c r="G420" s="54"/>
      <c r="H420" s="54"/>
      <c r="I420" s="54"/>
      <c r="J420" s="54"/>
      <c r="L420" s="54"/>
    </row>
    <row r="421" spans="2:12" x14ac:dyDescent="0.2">
      <c r="B421" s="54"/>
      <c r="C421" s="54"/>
      <c r="D421" s="54"/>
      <c r="E421" s="54"/>
      <c r="F421" s="54"/>
      <c r="G421" s="54"/>
      <c r="H421" s="54"/>
      <c r="I421" s="54"/>
      <c r="J421" s="54"/>
      <c r="L421" s="54"/>
    </row>
    <row r="422" spans="2:12" x14ac:dyDescent="0.2">
      <c r="B422" s="54"/>
      <c r="C422" s="54"/>
      <c r="D422" s="54"/>
      <c r="E422" s="54"/>
      <c r="F422" s="54"/>
      <c r="G422" s="54"/>
      <c r="H422" s="54"/>
      <c r="I422" s="54"/>
      <c r="J422" s="54"/>
      <c r="L422" s="54"/>
    </row>
    <row r="423" spans="2:12" x14ac:dyDescent="0.2">
      <c r="B423" s="54"/>
      <c r="C423" s="54"/>
      <c r="D423" s="54"/>
      <c r="E423" s="54"/>
      <c r="F423" s="54"/>
      <c r="G423" s="54"/>
      <c r="H423" s="54"/>
      <c r="I423" s="54"/>
      <c r="J423" s="54"/>
      <c r="L423" s="54"/>
    </row>
    <row r="424" spans="2:12" x14ac:dyDescent="0.2">
      <c r="B424" s="54"/>
      <c r="C424" s="54"/>
      <c r="D424" s="54"/>
      <c r="E424" s="54"/>
      <c r="F424" s="54"/>
      <c r="G424" s="54"/>
      <c r="H424" s="54"/>
      <c r="I424" s="54"/>
      <c r="J424" s="54"/>
      <c r="L424" s="54"/>
    </row>
    <row r="425" spans="2:12" x14ac:dyDescent="0.2">
      <c r="B425" s="54"/>
      <c r="C425" s="54"/>
      <c r="D425" s="54"/>
      <c r="E425" s="54"/>
      <c r="F425" s="54"/>
      <c r="G425" s="54"/>
      <c r="H425" s="54"/>
      <c r="I425" s="54"/>
      <c r="J425" s="54"/>
      <c r="L425" s="54"/>
    </row>
    <row r="426" spans="2:12" x14ac:dyDescent="0.2">
      <c r="B426" s="54"/>
      <c r="C426" s="54"/>
      <c r="D426" s="54"/>
      <c r="E426" s="54"/>
      <c r="F426" s="54"/>
      <c r="G426" s="54"/>
      <c r="H426" s="54"/>
      <c r="I426" s="54"/>
      <c r="J426" s="54"/>
      <c r="L426" s="54"/>
    </row>
    <row r="427" spans="2:12" x14ac:dyDescent="0.2">
      <c r="B427" s="54"/>
      <c r="C427" s="54"/>
      <c r="D427" s="54"/>
      <c r="E427" s="54"/>
      <c r="F427" s="54"/>
      <c r="G427" s="54"/>
      <c r="H427" s="54"/>
      <c r="I427" s="54"/>
      <c r="J427" s="54"/>
      <c r="L427" s="54"/>
    </row>
    <row r="428" spans="2:12" x14ac:dyDescent="0.2">
      <c r="B428" s="54"/>
      <c r="C428" s="54"/>
      <c r="D428" s="54"/>
      <c r="E428" s="54"/>
      <c r="F428" s="54"/>
      <c r="G428" s="54"/>
      <c r="H428" s="54"/>
      <c r="I428" s="54"/>
      <c r="J428" s="54"/>
      <c r="L428" s="54"/>
    </row>
    <row r="429" spans="2:12" x14ac:dyDescent="0.2">
      <c r="B429" s="54"/>
      <c r="C429" s="54"/>
      <c r="D429" s="54"/>
      <c r="E429" s="54"/>
      <c r="F429" s="54"/>
      <c r="G429" s="54"/>
      <c r="H429" s="54"/>
      <c r="I429" s="54"/>
      <c r="J429" s="54"/>
      <c r="L429" s="54"/>
    </row>
    <row r="430" spans="2:12" x14ac:dyDescent="0.2">
      <c r="B430" s="54"/>
      <c r="C430" s="54"/>
      <c r="D430" s="54"/>
      <c r="E430" s="54"/>
      <c r="F430" s="54"/>
      <c r="G430" s="54"/>
      <c r="H430" s="54"/>
      <c r="I430" s="54"/>
      <c r="J430" s="54"/>
      <c r="L430" s="54"/>
    </row>
    <row r="431" spans="2:12" x14ac:dyDescent="0.2">
      <c r="B431" s="54"/>
      <c r="C431" s="54"/>
      <c r="D431" s="54"/>
      <c r="E431" s="54"/>
      <c r="F431" s="54"/>
      <c r="G431" s="54"/>
      <c r="H431" s="54"/>
      <c r="I431" s="54"/>
      <c r="J431" s="54"/>
      <c r="L431" s="54"/>
    </row>
    <row r="432" spans="2:12" x14ac:dyDescent="0.2">
      <c r="B432" s="54"/>
      <c r="C432" s="54"/>
      <c r="D432" s="54"/>
      <c r="E432" s="54"/>
      <c r="F432" s="54"/>
      <c r="G432" s="54"/>
      <c r="H432" s="54"/>
      <c r="I432" s="54"/>
      <c r="J432" s="54"/>
      <c r="L432" s="54"/>
    </row>
    <row r="433" spans="2:12" x14ac:dyDescent="0.2">
      <c r="B433" s="54"/>
      <c r="C433" s="54"/>
      <c r="D433" s="54"/>
      <c r="E433" s="54"/>
      <c r="F433" s="54"/>
      <c r="G433" s="54"/>
      <c r="H433" s="54"/>
      <c r="I433" s="54"/>
      <c r="J433" s="54"/>
      <c r="L433" s="54"/>
    </row>
    <row r="434" spans="2:12" x14ac:dyDescent="0.2">
      <c r="B434" s="54"/>
      <c r="C434" s="54"/>
      <c r="D434" s="54"/>
      <c r="E434" s="54"/>
      <c r="F434" s="54"/>
      <c r="G434" s="54"/>
      <c r="H434" s="54"/>
      <c r="I434" s="54"/>
      <c r="J434" s="54"/>
      <c r="L434" s="54"/>
    </row>
    <row r="435" spans="2:12" x14ac:dyDescent="0.2">
      <c r="B435" s="54"/>
      <c r="C435" s="54"/>
      <c r="D435" s="54"/>
      <c r="E435" s="54"/>
      <c r="F435" s="54"/>
      <c r="G435" s="54"/>
      <c r="H435" s="54"/>
      <c r="I435" s="54"/>
      <c r="J435" s="54"/>
      <c r="L435" s="54"/>
    </row>
    <row r="436" spans="2:12" x14ac:dyDescent="0.2">
      <c r="B436" s="54"/>
      <c r="C436" s="54"/>
      <c r="D436" s="54"/>
      <c r="E436" s="54"/>
      <c r="F436" s="54"/>
      <c r="G436" s="54"/>
      <c r="H436" s="54"/>
      <c r="I436" s="54"/>
      <c r="J436" s="54"/>
      <c r="L436" s="54"/>
    </row>
    <row r="437" spans="2:12" x14ac:dyDescent="0.2">
      <c r="B437" s="54"/>
      <c r="C437" s="54"/>
      <c r="D437" s="54"/>
      <c r="E437" s="54"/>
      <c r="F437" s="54"/>
      <c r="G437" s="54"/>
      <c r="H437" s="54"/>
      <c r="I437" s="54"/>
      <c r="J437" s="54"/>
      <c r="L437" s="54"/>
    </row>
    <row r="438" spans="2:12" x14ac:dyDescent="0.2">
      <c r="B438" s="54"/>
      <c r="C438" s="54"/>
      <c r="D438" s="54"/>
      <c r="E438" s="54"/>
      <c r="F438" s="54"/>
      <c r="G438" s="54"/>
      <c r="H438" s="54"/>
      <c r="I438" s="54"/>
      <c r="J438" s="54"/>
      <c r="L438" s="54"/>
    </row>
    <row r="439" spans="2:12" x14ac:dyDescent="0.2">
      <c r="B439" s="54"/>
      <c r="C439" s="54"/>
      <c r="D439" s="54"/>
      <c r="E439" s="54"/>
      <c r="F439" s="54"/>
      <c r="G439" s="54"/>
      <c r="H439" s="54"/>
      <c r="I439" s="54"/>
      <c r="J439" s="54"/>
      <c r="L439" s="54"/>
    </row>
    <row r="440" spans="2:12" x14ac:dyDescent="0.2">
      <c r="B440" s="54"/>
      <c r="C440" s="54"/>
      <c r="D440" s="54"/>
      <c r="E440" s="54"/>
      <c r="F440" s="54"/>
      <c r="G440" s="54"/>
      <c r="H440" s="54"/>
      <c r="I440" s="54"/>
      <c r="J440" s="54"/>
      <c r="L440" s="54"/>
    </row>
    <row r="441" spans="2:12" x14ac:dyDescent="0.2">
      <c r="B441" s="54"/>
      <c r="C441" s="54"/>
      <c r="D441" s="54"/>
      <c r="E441" s="54"/>
      <c r="F441" s="54"/>
      <c r="G441" s="54"/>
      <c r="H441" s="54"/>
      <c r="I441" s="54"/>
      <c r="J441" s="54"/>
      <c r="L441" s="54"/>
    </row>
    <row r="442" spans="2:12" x14ac:dyDescent="0.2">
      <c r="B442" s="54"/>
      <c r="C442" s="54"/>
      <c r="D442" s="54"/>
      <c r="E442" s="54"/>
      <c r="F442" s="54"/>
      <c r="G442" s="54"/>
      <c r="H442" s="54"/>
      <c r="I442" s="54"/>
      <c r="J442" s="54"/>
      <c r="L442" s="54"/>
    </row>
    <row r="443" spans="2:12" x14ac:dyDescent="0.2">
      <c r="B443" s="54"/>
      <c r="C443" s="54"/>
      <c r="D443" s="54"/>
      <c r="E443" s="54"/>
      <c r="F443" s="54"/>
      <c r="G443" s="54"/>
      <c r="H443" s="54"/>
      <c r="I443" s="54"/>
      <c r="J443" s="54"/>
      <c r="L443" s="54"/>
    </row>
    <row r="444" spans="2:12" x14ac:dyDescent="0.2">
      <c r="B444" s="54"/>
      <c r="C444" s="54"/>
      <c r="D444" s="54"/>
      <c r="E444" s="54"/>
      <c r="F444" s="54"/>
      <c r="G444" s="54"/>
      <c r="H444" s="54"/>
      <c r="I444" s="54"/>
      <c r="J444" s="54"/>
      <c r="L444" s="54"/>
    </row>
    <row r="445" spans="2:12" x14ac:dyDescent="0.2">
      <c r="B445" s="54"/>
      <c r="C445" s="54"/>
      <c r="D445" s="54"/>
      <c r="E445" s="54"/>
      <c r="F445" s="54"/>
      <c r="G445" s="54"/>
      <c r="H445" s="54"/>
      <c r="I445" s="54"/>
      <c r="J445" s="54"/>
      <c r="L445" s="54"/>
    </row>
    <row r="446" spans="2:12" x14ac:dyDescent="0.2">
      <c r="B446" s="54"/>
      <c r="C446" s="54"/>
      <c r="D446" s="54"/>
      <c r="E446" s="54"/>
      <c r="F446" s="54"/>
      <c r="G446" s="54"/>
      <c r="H446" s="54"/>
      <c r="I446" s="54"/>
      <c r="J446" s="54"/>
      <c r="L446" s="54"/>
    </row>
    <row r="447" spans="2:12" x14ac:dyDescent="0.2">
      <c r="B447" s="54"/>
      <c r="C447" s="54"/>
      <c r="D447" s="54"/>
      <c r="E447" s="54"/>
      <c r="F447" s="54"/>
      <c r="G447" s="54"/>
      <c r="H447" s="54"/>
      <c r="I447" s="54"/>
      <c r="J447" s="54"/>
      <c r="L447" s="54"/>
    </row>
    <row r="448" spans="2:12" x14ac:dyDescent="0.2">
      <c r="B448" s="54"/>
      <c r="C448" s="54"/>
      <c r="D448" s="54"/>
      <c r="E448" s="54"/>
      <c r="F448" s="54"/>
      <c r="G448" s="54"/>
      <c r="H448" s="54"/>
      <c r="I448" s="54"/>
      <c r="J448" s="54"/>
      <c r="L448" s="54"/>
    </row>
    <row r="449" spans="2:12" x14ac:dyDescent="0.2">
      <c r="B449" s="54"/>
      <c r="C449" s="54"/>
      <c r="D449" s="54"/>
      <c r="E449" s="54"/>
      <c r="F449" s="54"/>
      <c r="G449" s="54"/>
      <c r="H449" s="54"/>
      <c r="I449" s="54"/>
      <c r="J449" s="54"/>
      <c r="L449" s="54"/>
    </row>
    <row r="450" spans="2:12" x14ac:dyDescent="0.2">
      <c r="B450" s="54"/>
      <c r="C450" s="54"/>
      <c r="D450" s="54"/>
      <c r="E450" s="54"/>
      <c r="F450" s="54"/>
      <c r="G450" s="54"/>
      <c r="H450" s="54"/>
      <c r="I450" s="54"/>
      <c r="J450" s="54"/>
      <c r="L450" s="54"/>
    </row>
    <row r="451" spans="2:12" x14ac:dyDescent="0.2">
      <c r="B451" s="54"/>
      <c r="C451" s="54"/>
      <c r="D451" s="54"/>
      <c r="E451" s="54"/>
      <c r="F451" s="54"/>
      <c r="G451" s="54"/>
      <c r="H451" s="54"/>
      <c r="I451" s="54"/>
      <c r="J451" s="54"/>
      <c r="L451" s="54"/>
    </row>
    <row r="452" spans="2:12" x14ac:dyDescent="0.2">
      <c r="B452" s="54"/>
      <c r="C452" s="54"/>
      <c r="D452" s="54"/>
      <c r="E452" s="54"/>
      <c r="F452" s="54"/>
      <c r="G452" s="54"/>
      <c r="H452" s="54"/>
      <c r="I452" s="54"/>
      <c r="J452" s="54"/>
      <c r="L452" s="54"/>
    </row>
    <row r="453" spans="2:12" x14ac:dyDescent="0.2">
      <c r="B453" s="54"/>
      <c r="C453" s="54"/>
      <c r="D453" s="54"/>
      <c r="E453" s="54"/>
      <c r="F453" s="54"/>
      <c r="G453" s="54"/>
      <c r="H453" s="54"/>
      <c r="I453" s="54"/>
      <c r="J453" s="54"/>
      <c r="L453" s="54"/>
    </row>
    <row r="454" spans="2:12" x14ac:dyDescent="0.2">
      <c r="B454" s="54"/>
      <c r="C454" s="54"/>
      <c r="D454" s="54"/>
      <c r="E454" s="54"/>
      <c r="F454" s="54"/>
      <c r="G454" s="54"/>
      <c r="H454" s="54"/>
      <c r="I454" s="54"/>
      <c r="J454" s="54"/>
      <c r="L454" s="54"/>
    </row>
    <row r="455" spans="2:12" x14ac:dyDescent="0.2">
      <c r="B455" s="54"/>
      <c r="C455" s="54"/>
      <c r="D455" s="54"/>
      <c r="E455" s="54"/>
      <c r="F455" s="54"/>
      <c r="G455" s="54"/>
      <c r="H455" s="54"/>
      <c r="I455" s="54"/>
      <c r="J455" s="54"/>
      <c r="L455" s="54"/>
    </row>
    <row r="456" spans="2:12" x14ac:dyDescent="0.2">
      <c r="B456" s="54"/>
      <c r="C456" s="54"/>
      <c r="D456" s="54"/>
      <c r="E456" s="54"/>
      <c r="F456" s="54"/>
      <c r="G456" s="54"/>
      <c r="H456" s="54"/>
      <c r="I456" s="54"/>
      <c r="J456" s="54"/>
      <c r="L456" s="54"/>
    </row>
    <row r="457" spans="2:12" x14ac:dyDescent="0.2">
      <c r="B457" s="54"/>
      <c r="C457" s="54"/>
      <c r="D457" s="54"/>
      <c r="E457" s="54"/>
      <c r="F457" s="54"/>
      <c r="G457" s="54"/>
      <c r="H457" s="54"/>
      <c r="I457" s="54"/>
      <c r="J457" s="54"/>
      <c r="L457" s="54"/>
    </row>
    <row r="458" spans="2:12" x14ac:dyDescent="0.2">
      <c r="B458" s="54"/>
      <c r="C458" s="54"/>
      <c r="D458" s="54"/>
      <c r="E458" s="54"/>
      <c r="F458" s="54"/>
      <c r="G458" s="54"/>
      <c r="H458" s="54"/>
      <c r="I458" s="54"/>
      <c r="J458" s="54"/>
      <c r="L458" s="54"/>
    </row>
    <row r="459" spans="2:12" x14ac:dyDescent="0.2">
      <c r="B459" s="54"/>
      <c r="C459" s="54"/>
      <c r="D459" s="54"/>
      <c r="E459" s="54"/>
      <c r="F459" s="54"/>
      <c r="G459" s="54"/>
      <c r="H459" s="54"/>
      <c r="I459" s="54"/>
      <c r="J459" s="54"/>
      <c r="L459" s="54"/>
    </row>
    <row r="460" spans="2:12" x14ac:dyDescent="0.2">
      <c r="B460" s="54"/>
      <c r="C460" s="54"/>
      <c r="D460" s="54"/>
      <c r="E460" s="54"/>
      <c r="F460" s="54"/>
      <c r="G460" s="54"/>
      <c r="H460" s="54"/>
      <c r="I460" s="54"/>
      <c r="J460" s="54"/>
      <c r="L460" s="54"/>
    </row>
    <row r="461" spans="2:12" x14ac:dyDescent="0.2">
      <c r="B461" s="54"/>
      <c r="C461" s="54"/>
      <c r="D461" s="54"/>
      <c r="E461" s="54"/>
      <c r="F461" s="54"/>
      <c r="G461" s="54"/>
      <c r="H461" s="54"/>
      <c r="I461" s="54"/>
      <c r="J461" s="54"/>
      <c r="L461" s="54"/>
    </row>
    <row r="462" spans="2:12" x14ac:dyDescent="0.2">
      <c r="B462" s="54"/>
      <c r="C462" s="54"/>
      <c r="D462" s="54"/>
      <c r="E462" s="54"/>
      <c r="F462" s="54"/>
      <c r="G462" s="54"/>
      <c r="H462" s="54"/>
      <c r="I462" s="54"/>
      <c r="J462" s="54"/>
      <c r="L462" s="54"/>
    </row>
    <row r="463" spans="2:12" x14ac:dyDescent="0.2">
      <c r="B463" s="54"/>
      <c r="C463" s="54"/>
      <c r="D463" s="54"/>
      <c r="E463" s="54"/>
      <c r="F463" s="54"/>
      <c r="G463" s="54"/>
      <c r="H463" s="54"/>
      <c r="I463" s="54"/>
      <c r="J463" s="54"/>
      <c r="L463" s="54"/>
    </row>
    <row r="464" spans="2:12" x14ac:dyDescent="0.2">
      <c r="B464" s="54"/>
      <c r="C464" s="54"/>
      <c r="D464" s="54"/>
      <c r="E464" s="54"/>
      <c r="F464" s="54"/>
      <c r="G464" s="54"/>
      <c r="H464" s="54"/>
      <c r="I464" s="54"/>
      <c r="J464" s="54"/>
      <c r="L464" s="54"/>
    </row>
    <row r="465" spans="2:12" x14ac:dyDescent="0.2">
      <c r="B465" s="54"/>
      <c r="C465" s="54"/>
      <c r="D465" s="54"/>
      <c r="E465" s="54"/>
      <c r="F465" s="54"/>
      <c r="G465" s="54"/>
      <c r="H465" s="54"/>
      <c r="I465" s="54"/>
      <c r="J465" s="54"/>
      <c r="L465" s="54"/>
    </row>
    <row r="466" spans="2:12" x14ac:dyDescent="0.2">
      <c r="B466" s="54"/>
      <c r="C466" s="54"/>
      <c r="D466" s="54"/>
      <c r="E466" s="54"/>
      <c r="F466" s="54"/>
      <c r="G466" s="54"/>
      <c r="H466" s="54"/>
      <c r="I466" s="54"/>
      <c r="J466" s="54"/>
      <c r="L466" s="54"/>
    </row>
    <row r="467" spans="2:12" x14ac:dyDescent="0.2">
      <c r="B467" s="54"/>
      <c r="C467" s="54"/>
      <c r="D467" s="54"/>
      <c r="E467" s="54"/>
      <c r="F467" s="54"/>
      <c r="G467" s="54"/>
      <c r="H467" s="54"/>
      <c r="I467" s="54"/>
      <c r="J467" s="54"/>
      <c r="L467" s="54"/>
    </row>
    <row r="468" spans="2:12" x14ac:dyDescent="0.2">
      <c r="B468" s="54"/>
      <c r="C468" s="54"/>
      <c r="D468" s="54"/>
      <c r="E468" s="54"/>
      <c r="F468" s="54"/>
      <c r="G468" s="54"/>
      <c r="H468" s="54"/>
      <c r="I468" s="54"/>
      <c r="J468" s="54"/>
      <c r="L468" s="54"/>
    </row>
    <row r="469" spans="2:12" x14ac:dyDescent="0.2">
      <c r="B469" s="54"/>
      <c r="C469" s="54"/>
      <c r="D469" s="54"/>
      <c r="E469" s="54"/>
      <c r="F469" s="54"/>
      <c r="G469" s="54"/>
      <c r="H469" s="54"/>
      <c r="I469" s="54"/>
      <c r="J469" s="54"/>
      <c r="L469" s="54"/>
    </row>
    <row r="470" spans="2:12" x14ac:dyDescent="0.2">
      <c r="B470" s="54"/>
      <c r="C470" s="54"/>
      <c r="D470" s="54"/>
      <c r="E470" s="54"/>
      <c r="F470" s="54"/>
      <c r="G470" s="54"/>
      <c r="H470" s="54"/>
      <c r="I470" s="54"/>
      <c r="J470" s="54"/>
      <c r="L470" s="54"/>
    </row>
    <row r="471" spans="2:12" x14ac:dyDescent="0.2">
      <c r="B471" s="54"/>
      <c r="C471" s="54"/>
      <c r="D471" s="54"/>
      <c r="E471" s="54"/>
      <c r="F471" s="54"/>
      <c r="G471" s="54"/>
      <c r="H471" s="54"/>
      <c r="I471" s="54"/>
      <c r="J471" s="54"/>
      <c r="L471" s="54"/>
    </row>
    <row r="472" spans="2:12" x14ac:dyDescent="0.2">
      <c r="B472" s="54"/>
      <c r="C472" s="54"/>
      <c r="D472" s="54"/>
      <c r="E472" s="54"/>
      <c r="F472" s="54"/>
      <c r="G472" s="54"/>
      <c r="H472" s="54"/>
      <c r="I472" s="54"/>
      <c r="J472" s="54"/>
      <c r="L472" s="54"/>
    </row>
    <row r="473" spans="2:12" x14ac:dyDescent="0.2">
      <c r="B473" s="54"/>
      <c r="C473" s="54"/>
      <c r="D473" s="54"/>
      <c r="E473" s="54"/>
      <c r="F473" s="54"/>
      <c r="G473" s="54"/>
      <c r="H473" s="54"/>
      <c r="I473" s="54"/>
      <c r="J473" s="54"/>
      <c r="L473" s="54"/>
    </row>
    <row r="474" spans="2:12" x14ac:dyDescent="0.2">
      <c r="B474" s="54"/>
      <c r="C474" s="54"/>
      <c r="D474" s="54"/>
      <c r="E474" s="54"/>
      <c r="F474" s="54"/>
      <c r="G474" s="54"/>
      <c r="H474" s="54"/>
      <c r="I474" s="54"/>
      <c r="J474" s="54"/>
      <c r="L474" s="54"/>
    </row>
    <row r="475" spans="2:12" x14ac:dyDescent="0.2">
      <c r="B475" s="54"/>
      <c r="C475" s="54"/>
      <c r="D475" s="54"/>
      <c r="E475" s="54"/>
      <c r="F475" s="54"/>
      <c r="G475" s="54"/>
      <c r="H475" s="54"/>
      <c r="I475" s="54"/>
      <c r="J475" s="54"/>
      <c r="L475" s="54"/>
    </row>
    <row r="476" spans="2:12" x14ac:dyDescent="0.2">
      <c r="B476" s="54"/>
      <c r="C476" s="54"/>
      <c r="D476" s="54"/>
      <c r="E476" s="54"/>
      <c r="F476" s="54"/>
      <c r="G476" s="54"/>
      <c r="H476" s="54"/>
      <c r="I476" s="54"/>
      <c r="J476" s="54"/>
      <c r="L476" s="54"/>
    </row>
    <row r="477" spans="2:12" x14ac:dyDescent="0.2">
      <c r="B477" s="54"/>
      <c r="C477" s="54"/>
      <c r="D477" s="54"/>
      <c r="E477" s="54"/>
      <c r="F477" s="54"/>
      <c r="G477" s="54"/>
      <c r="H477" s="54"/>
      <c r="I477" s="54"/>
      <c r="J477" s="54"/>
      <c r="L477" s="54"/>
    </row>
    <row r="478" spans="2:12" x14ac:dyDescent="0.2">
      <c r="B478" s="54"/>
      <c r="C478" s="54"/>
      <c r="D478" s="54"/>
      <c r="E478" s="54"/>
      <c r="F478" s="54"/>
      <c r="G478" s="54"/>
      <c r="H478" s="54"/>
      <c r="I478" s="54"/>
      <c r="J478" s="54"/>
      <c r="L478" s="54"/>
    </row>
    <row r="479" spans="2:12" x14ac:dyDescent="0.2">
      <c r="B479" s="54"/>
      <c r="C479" s="54"/>
      <c r="D479" s="54"/>
      <c r="E479" s="54"/>
      <c r="F479" s="54"/>
      <c r="G479" s="54"/>
      <c r="H479" s="54"/>
      <c r="I479" s="54"/>
      <c r="J479" s="54"/>
      <c r="L479" s="54"/>
    </row>
    <row r="480" spans="2:12" x14ac:dyDescent="0.2">
      <c r="B480" s="54"/>
      <c r="C480" s="54"/>
      <c r="D480" s="54"/>
      <c r="E480" s="54"/>
      <c r="F480" s="54"/>
      <c r="G480" s="54"/>
      <c r="H480" s="54"/>
      <c r="I480" s="54"/>
      <c r="J480" s="54"/>
      <c r="L480" s="54"/>
    </row>
    <row r="481" spans="2:12" x14ac:dyDescent="0.2">
      <c r="B481" s="54"/>
      <c r="C481" s="54"/>
      <c r="D481" s="54"/>
      <c r="E481" s="54"/>
      <c r="F481" s="54"/>
      <c r="G481" s="54"/>
      <c r="H481" s="54"/>
      <c r="I481" s="54"/>
      <c r="J481" s="54"/>
      <c r="L481" s="54"/>
    </row>
    <row r="482" spans="2:12" x14ac:dyDescent="0.2">
      <c r="B482" s="54"/>
      <c r="C482" s="54"/>
      <c r="D482" s="54"/>
      <c r="E482" s="54"/>
      <c r="F482" s="54"/>
      <c r="G482" s="54"/>
      <c r="H482" s="54"/>
      <c r="I482" s="54"/>
      <c r="J482" s="54"/>
      <c r="L482" s="54"/>
    </row>
    <row r="483" spans="2:12" x14ac:dyDescent="0.2">
      <c r="B483" s="54"/>
      <c r="C483" s="54"/>
      <c r="D483" s="54"/>
      <c r="E483" s="54"/>
      <c r="F483" s="54"/>
      <c r="G483" s="54"/>
      <c r="H483" s="54"/>
      <c r="I483" s="54"/>
      <c r="J483" s="54"/>
      <c r="L483" s="54"/>
    </row>
    <row r="484" spans="2:12" x14ac:dyDescent="0.2">
      <c r="B484" s="54"/>
      <c r="C484" s="54"/>
      <c r="D484" s="54"/>
      <c r="E484" s="54"/>
      <c r="F484" s="54"/>
      <c r="G484" s="54"/>
      <c r="H484" s="54"/>
      <c r="I484" s="54"/>
      <c r="J484" s="54"/>
      <c r="L484" s="54"/>
    </row>
    <row r="485" spans="2:12" x14ac:dyDescent="0.2">
      <c r="B485" s="54"/>
      <c r="C485" s="54"/>
      <c r="D485" s="54"/>
      <c r="E485" s="54"/>
      <c r="F485" s="54"/>
      <c r="G485" s="54"/>
      <c r="H485" s="54"/>
      <c r="I485" s="54"/>
      <c r="J485" s="54"/>
      <c r="L485" s="54"/>
    </row>
    <row r="486" spans="2:12" x14ac:dyDescent="0.2">
      <c r="B486" s="54"/>
      <c r="C486" s="54"/>
      <c r="D486" s="54"/>
      <c r="E486" s="54"/>
      <c r="F486" s="54"/>
      <c r="G486" s="54"/>
      <c r="H486" s="54"/>
      <c r="I486" s="54"/>
      <c r="J486" s="54"/>
      <c r="L486" s="54"/>
    </row>
    <row r="487" spans="2:12" x14ac:dyDescent="0.2">
      <c r="B487" s="54"/>
      <c r="C487" s="54"/>
      <c r="D487" s="54"/>
      <c r="E487" s="54"/>
      <c r="F487" s="54"/>
      <c r="G487" s="54"/>
      <c r="H487" s="54"/>
      <c r="I487" s="54"/>
      <c r="J487" s="54"/>
      <c r="L487" s="54"/>
    </row>
    <row r="488" spans="2:12" x14ac:dyDescent="0.2">
      <c r="B488" s="54"/>
      <c r="C488" s="54"/>
      <c r="D488" s="54"/>
      <c r="E488" s="54"/>
      <c r="F488" s="54"/>
      <c r="G488" s="54"/>
      <c r="H488" s="54"/>
      <c r="I488" s="54"/>
      <c r="J488" s="54"/>
      <c r="L488" s="54"/>
    </row>
    <row r="489" spans="2:12" x14ac:dyDescent="0.2">
      <c r="B489" s="54"/>
      <c r="C489" s="54"/>
      <c r="D489" s="54"/>
      <c r="E489" s="54"/>
      <c r="F489" s="54"/>
      <c r="G489" s="54"/>
      <c r="H489" s="54"/>
      <c r="I489" s="54"/>
      <c r="J489" s="54"/>
      <c r="L489" s="54"/>
    </row>
    <row r="490" spans="2:12" x14ac:dyDescent="0.2">
      <c r="B490" s="54"/>
      <c r="C490" s="54"/>
      <c r="D490" s="54"/>
      <c r="E490" s="54"/>
      <c r="F490" s="54"/>
      <c r="G490" s="54"/>
      <c r="H490" s="54"/>
      <c r="I490" s="54"/>
      <c r="J490" s="54"/>
      <c r="L490" s="54"/>
    </row>
    <row r="491" spans="2:12" x14ac:dyDescent="0.2">
      <c r="B491" s="54"/>
      <c r="C491" s="54"/>
      <c r="D491" s="54"/>
      <c r="E491" s="54"/>
      <c r="F491" s="54"/>
      <c r="G491" s="54"/>
      <c r="H491" s="54"/>
      <c r="I491" s="54"/>
      <c r="J491" s="54"/>
      <c r="L491" s="54"/>
    </row>
    <row r="492" spans="2:12" x14ac:dyDescent="0.2">
      <c r="B492" s="54"/>
      <c r="C492" s="54"/>
      <c r="D492" s="54"/>
      <c r="E492" s="54"/>
      <c r="F492" s="54"/>
      <c r="G492" s="54"/>
      <c r="H492" s="54"/>
      <c r="I492" s="54"/>
      <c r="J492" s="54"/>
      <c r="L492" s="54"/>
    </row>
    <row r="493" spans="2:12" x14ac:dyDescent="0.2">
      <c r="B493" s="54"/>
      <c r="C493" s="54"/>
      <c r="D493" s="54"/>
      <c r="E493" s="54"/>
      <c r="F493" s="54"/>
      <c r="G493" s="54"/>
      <c r="H493" s="54"/>
      <c r="I493" s="54"/>
      <c r="J493" s="54"/>
      <c r="L493" s="54"/>
    </row>
    <row r="494" spans="2:12" x14ac:dyDescent="0.2">
      <c r="B494" s="54"/>
      <c r="C494" s="54"/>
      <c r="D494" s="54"/>
      <c r="E494" s="54"/>
      <c r="F494" s="54"/>
      <c r="G494" s="54"/>
      <c r="H494" s="54"/>
      <c r="I494" s="54"/>
      <c r="J494" s="54"/>
      <c r="L494" s="54"/>
    </row>
    <row r="495" spans="2:12" x14ac:dyDescent="0.2">
      <c r="B495" s="54"/>
      <c r="C495" s="54"/>
      <c r="D495" s="54"/>
      <c r="E495" s="54"/>
      <c r="F495" s="54"/>
      <c r="G495" s="54"/>
      <c r="H495" s="54"/>
      <c r="I495" s="54"/>
      <c r="J495" s="54"/>
      <c r="L495" s="54"/>
    </row>
    <row r="496" spans="2:12" x14ac:dyDescent="0.2">
      <c r="B496" s="54"/>
      <c r="C496" s="54"/>
      <c r="D496" s="54"/>
      <c r="E496" s="54"/>
      <c r="F496" s="54"/>
      <c r="G496" s="54"/>
      <c r="H496" s="54"/>
      <c r="I496" s="54"/>
      <c r="J496" s="54"/>
      <c r="L496" s="54"/>
    </row>
    <row r="497" spans="2:12" x14ac:dyDescent="0.2">
      <c r="B497" s="54"/>
      <c r="C497" s="54"/>
      <c r="D497" s="54"/>
      <c r="E497" s="54"/>
      <c r="F497" s="54"/>
      <c r="G497" s="54"/>
      <c r="H497" s="54"/>
      <c r="I497" s="54"/>
      <c r="J497" s="54"/>
      <c r="L497" s="54"/>
    </row>
    <row r="498" spans="2:12" x14ac:dyDescent="0.2">
      <c r="B498" s="54"/>
      <c r="C498" s="54"/>
      <c r="D498" s="54"/>
      <c r="E498" s="54"/>
      <c r="F498" s="54"/>
      <c r="G498" s="54"/>
      <c r="H498" s="54"/>
      <c r="I498" s="54"/>
      <c r="J498" s="54"/>
      <c r="L498" s="54"/>
    </row>
    <row r="499" spans="2:12" x14ac:dyDescent="0.2">
      <c r="B499" s="54"/>
      <c r="C499" s="54"/>
      <c r="D499" s="54"/>
      <c r="E499" s="54"/>
      <c r="F499" s="54"/>
      <c r="G499" s="54"/>
      <c r="H499" s="54"/>
      <c r="I499" s="54"/>
      <c r="J499" s="54"/>
      <c r="L499" s="54"/>
    </row>
    <row r="500" spans="2:12" x14ac:dyDescent="0.2">
      <c r="B500" s="54"/>
      <c r="C500" s="54"/>
      <c r="D500" s="54"/>
      <c r="E500" s="54"/>
      <c r="F500" s="54"/>
      <c r="G500" s="54"/>
      <c r="H500" s="54"/>
      <c r="I500" s="54"/>
      <c r="J500" s="54"/>
      <c r="L500" s="54"/>
    </row>
    <row r="501" spans="2:12" x14ac:dyDescent="0.2">
      <c r="B501" s="54"/>
      <c r="C501" s="54"/>
      <c r="D501" s="54"/>
      <c r="E501" s="54"/>
      <c r="F501" s="54"/>
      <c r="G501" s="54"/>
      <c r="H501" s="54"/>
      <c r="I501" s="54"/>
      <c r="J501" s="54"/>
      <c r="L501" s="54"/>
    </row>
    <row r="502" spans="2:12" x14ac:dyDescent="0.2">
      <c r="B502" s="54"/>
      <c r="C502" s="54"/>
      <c r="D502" s="54"/>
      <c r="E502" s="54"/>
      <c r="F502" s="54"/>
      <c r="G502" s="54"/>
      <c r="H502" s="54"/>
      <c r="I502" s="54"/>
      <c r="J502" s="54"/>
      <c r="L502" s="54"/>
    </row>
    <row r="503" spans="2:12" x14ac:dyDescent="0.2">
      <c r="B503" s="54"/>
      <c r="C503" s="54"/>
      <c r="D503" s="54"/>
      <c r="E503" s="54"/>
      <c r="F503" s="54"/>
      <c r="G503" s="54"/>
      <c r="H503" s="54"/>
      <c r="I503" s="54"/>
      <c r="J503" s="54"/>
      <c r="L503" s="54"/>
    </row>
    <row r="504" spans="2:12" x14ac:dyDescent="0.2">
      <c r="B504" s="54"/>
      <c r="C504" s="54"/>
      <c r="D504" s="54"/>
      <c r="E504" s="54"/>
      <c r="F504" s="54"/>
      <c r="G504" s="54"/>
      <c r="H504" s="54"/>
      <c r="I504" s="54"/>
      <c r="J504" s="54"/>
      <c r="L504" s="54"/>
    </row>
    <row r="505" spans="2:12" x14ac:dyDescent="0.2">
      <c r="B505" s="54"/>
      <c r="C505" s="54"/>
      <c r="D505" s="54"/>
      <c r="E505" s="54"/>
      <c r="F505" s="54"/>
      <c r="G505" s="54"/>
      <c r="H505" s="54"/>
      <c r="I505" s="54"/>
      <c r="J505" s="54"/>
      <c r="L505" s="54"/>
    </row>
    <row r="506" spans="2:12" x14ac:dyDescent="0.2">
      <c r="B506" s="54"/>
      <c r="C506" s="54"/>
      <c r="D506" s="54"/>
      <c r="E506" s="54"/>
      <c r="F506" s="54"/>
      <c r="G506" s="54"/>
      <c r="H506" s="54"/>
      <c r="I506" s="54"/>
      <c r="J506" s="54"/>
      <c r="L506" s="54"/>
    </row>
    <row r="507" spans="2:12" x14ac:dyDescent="0.2">
      <c r="B507" s="54"/>
      <c r="C507" s="54"/>
      <c r="D507" s="54"/>
      <c r="E507" s="54"/>
      <c r="F507" s="54"/>
      <c r="G507" s="54"/>
      <c r="H507" s="54"/>
      <c r="I507" s="54"/>
      <c r="J507" s="54"/>
      <c r="L507" s="54"/>
    </row>
    <row r="508" spans="2:12" x14ac:dyDescent="0.2">
      <c r="B508" s="54"/>
      <c r="C508" s="54"/>
      <c r="D508" s="54"/>
      <c r="E508" s="54"/>
      <c r="F508" s="54"/>
      <c r="G508" s="54"/>
      <c r="H508" s="54"/>
      <c r="I508" s="54"/>
      <c r="J508" s="54"/>
      <c r="L508" s="54"/>
    </row>
    <row r="509" spans="2:12" x14ac:dyDescent="0.2">
      <c r="B509" s="54"/>
      <c r="C509" s="54"/>
      <c r="D509" s="54"/>
      <c r="E509" s="54"/>
      <c r="F509" s="54"/>
      <c r="G509" s="54"/>
      <c r="H509" s="54"/>
      <c r="I509" s="54"/>
      <c r="J509" s="54"/>
      <c r="L509" s="54"/>
    </row>
    <row r="510" spans="2:12" x14ac:dyDescent="0.2">
      <c r="B510" s="54"/>
      <c r="C510" s="54"/>
      <c r="D510" s="54"/>
      <c r="E510" s="54"/>
      <c r="F510" s="54"/>
      <c r="G510" s="54"/>
      <c r="H510" s="54"/>
      <c r="I510" s="54"/>
      <c r="J510" s="54"/>
      <c r="L510" s="54"/>
    </row>
    <row r="511" spans="2:12" x14ac:dyDescent="0.2">
      <c r="B511" s="54"/>
      <c r="C511" s="54"/>
      <c r="D511" s="54"/>
      <c r="E511" s="54"/>
      <c r="F511" s="54"/>
      <c r="G511" s="54"/>
      <c r="H511" s="54"/>
      <c r="I511" s="54"/>
      <c r="J511" s="54"/>
      <c r="L511" s="54"/>
    </row>
    <row r="512" spans="2:12" x14ac:dyDescent="0.2">
      <c r="B512" s="54"/>
      <c r="C512" s="54"/>
      <c r="D512" s="54"/>
      <c r="E512" s="54"/>
      <c r="F512" s="54"/>
      <c r="G512" s="54"/>
      <c r="H512" s="54"/>
      <c r="I512" s="54"/>
      <c r="J512" s="54"/>
      <c r="L512" s="54"/>
    </row>
    <row r="513" spans="2:12" x14ac:dyDescent="0.2">
      <c r="B513" s="54"/>
      <c r="C513" s="54"/>
      <c r="D513" s="54"/>
      <c r="E513" s="54"/>
      <c r="F513" s="54"/>
      <c r="G513" s="54"/>
      <c r="H513" s="54"/>
      <c r="I513" s="54"/>
      <c r="J513" s="54"/>
      <c r="L513" s="54"/>
    </row>
    <row r="514" spans="2:12" x14ac:dyDescent="0.2">
      <c r="B514" s="54"/>
      <c r="C514" s="54"/>
      <c r="D514" s="54"/>
      <c r="E514" s="54"/>
      <c r="F514" s="54"/>
      <c r="G514" s="54"/>
      <c r="H514" s="54"/>
      <c r="I514" s="54"/>
      <c r="J514" s="54"/>
      <c r="L514" s="54"/>
    </row>
    <row r="515" spans="2:12" x14ac:dyDescent="0.2">
      <c r="B515" s="54"/>
      <c r="C515" s="54"/>
      <c r="D515" s="54"/>
      <c r="E515" s="54"/>
      <c r="F515" s="54"/>
      <c r="G515" s="54"/>
      <c r="H515" s="54"/>
      <c r="I515" s="54"/>
      <c r="J515" s="54"/>
      <c r="L515" s="54"/>
    </row>
    <row r="516" spans="2:12" x14ac:dyDescent="0.2">
      <c r="B516" s="54"/>
      <c r="C516" s="54"/>
      <c r="D516" s="54"/>
      <c r="E516" s="54"/>
      <c r="F516" s="54"/>
      <c r="G516" s="54"/>
      <c r="H516" s="54"/>
      <c r="I516" s="54"/>
      <c r="J516" s="54"/>
      <c r="L516" s="54"/>
    </row>
    <row r="517" spans="2:12" x14ac:dyDescent="0.2">
      <c r="B517" s="54"/>
      <c r="C517" s="54"/>
      <c r="D517" s="54"/>
      <c r="E517" s="54"/>
      <c r="F517" s="54"/>
      <c r="G517" s="54"/>
      <c r="H517" s="54"/>
      <c r="I517" s="54"/>
      <c r="J517" s="54"/>
      <c r="L517" s="54"/>
    </row>
    <row r="518" spans="2:12" x14ac:dyDescent="0.2">
      <c r="B518" s="54"/>
      <c r="C518" s="54"/>
      <c r="D518" s="54"/>
      <c r="E518" s="54"/>
      <c r="F518" s="54"/>
      <c r="G518" s="54"/>
      <c r="H518" s="54"/>
      <c r="I518" s="54"/>
      <c r="J518" s="54"/>
      <c r="L518" s="54"/>
    </row>
    <row r="519" spans="2:12" x14ac:dyDescent="0.2">
      <c r="B519" s="54"/>
      <c r="C519" s="54"/>
      <c r="D519" s="54"/>
      <c r="E519" s="54"/>
      <c r="F519" s="54"/>
      <c r="G519" s="54"/>
      <c r="H519" s="54"/>
      <c r="I519" s="54"/>
      <c r="J519" s="54"/>
      <c r="L519" s="54"/>
    </row>
    <row r="520" spans="2:12" x14ac:dyDescent="0.2">
      <c r="B520" s="54"/>
      <c r="C520" s="54"/>
      <c r="D520" s="54"/>
      <c r="E520" s="54"/>
      <c r="F520" s="54"/>
      <c r="G520" s="54"/>
      <c r="H520" s="54"/>
      <c r="I520" s="54"/>
      <c r="J520" s="54"/>
      <c r="L520" s="54"/>
    </row>
    <row r="521" spans="2:12" x14ac:dyDescent="0.2">
      <c r="B521" s="54"/>
      <c r="C521" s="54"/>
      <c r="D521" s="54"/>
      <c r="E521" s="54"/>
      <c r="F521" s="54"/>
      <c r="G521" s="54"/>
      <c r="H521" s="54"/>
      <c r="I521" s="54"/>
      <c r="J521" s="54"/>
      <c r="L521" s="54"/>
    </row>
    <row r="522" spans="2:12" x14ac:dyDescent="0.2">
      <c r="B522" s="54"/>
      <c r="C522" s="54"/>
      <c r="D522" s="54"/>
      <c r="E522" s="54"/>
      <c r="F522" s="54"/>
      <c r="G522" s="54"/>
      <c r="H522" s="54"/>
      <c r="I522" s="54"/>
      <c r="J522" s="54"/>
      <c r="L522" s="54"/>
    </row>
    <row r="523" spans="2:12" x14ac:dyDescent="0.2">
      <c r="B523" s="54"/>
      <c r="C523" s="54"/>
      <c r="D523" s="54"/>
      <c r="E523" s="54"/>
      <c r="F523" s="54"/>
      <c r="G523" s="54"/>
      <c r="H523" s="54"/>
      <c r="I523" s="54"/>
      <c r="J523" s="54"/>
      <c r="L523" s="54"/>
    </row>
    <row r="524" spans="2:12" x14ac:dyDescent="0.2">
      <c r="B524" s="54"/>
      <c r="C524" s="54"/>
      <c r="D524" s="54"/>
      <c r="E524" s="54"/>
      <c r="F524" s="54"/>
      <c r="G524" s="54"/>
      <c r="H524" s="54"/>
      <c r="I524" s="54"/>
      <c r="J524" s="54"/>
      <c r="L524" s="54"/>
    </row>
    <row r="525" spans="2:12" x14ac:dyDescent="0.2">
      <c r="B525" s="54"/>
      <c r="C525" s="54"/>
      <c r="D525" s="54"/>
      <c r="E525" s="54"/>
      <c r="F525" s="54"/>
      <c r="G525" s="54"/>
      <c r="H525" s="54"/>
      <c r="I525" s="54"/>
      <c r="J525" s="54"/>
      <c r="L525" s="54"/>
    </row>
    <row r="526" spans="2:12" x14ac:dyDescent="0.2">
      <c r="B526" s="54"/>
      <c r="C526" s="54"/>
      <c r="D526" s="54"/>
      <c r="E526" s="54"/>
      <c r="F526" s="54"/>
      <c r="G526" s="54"/>
      <c r="H526" s="54"/>
      <c r="I526" s="54"/>
      <c r="J526" s="54"/>
      <c r="L526" s="54"/>
    </row>
    <row r="527" spans="2:12" x14ac:dyDescent="0.2">
      <c r="B527" s="54"/>
      <c r="C527" s="54"/>
      <c r="D527" s="54"/>
      <c r="E527" s="54"/>
      <c r="F527" s="54"/>
      <c r="G527" s="54"/>
      <c r="H527" s="54"/>
      <c r="I527" s="54"/>
      <c r="J527" s="54"/>
      <c r="L527" s="54"/>
    </row>
    <row r="528" spans="2:12" x14ac:dyDescent="0.2">
      <c r="B528" s="54"/>
      <c r="C528" s="54"/>
      <c r="D528" s="54"/>
      <c r="E528" s="54"/>
      <c r="F528" s="54"/>
      <c r="G528" s="54"/>
      <c r="H528" s="54"/>
      <c r="I528" s="54"/>
      <c r="J528" s="54"/>
      <c r="L528" s="54"/>
    </row>
    <row r="529" spans="2:12" x14ac:dyDescent="0.2">
      <c r="B529" s="54"/>
      <c r="C529" s="54"/>
      <c r="D529" s="54"/>
      <c r="E529" s="54"/>
      <c r="F529" s="54"/>
      <c r="G529" s="54"/>
      <c r="H529" s="54"/>
      <c r="I529" s="54"/>
      <c r="J529" s="54"/>
      <c r="L529" s="54"/>
    </row>
    <row r="530" spans="2:12" x14ac:dyDescent="0.2">
      <c r="B530" s="54"/>
      <c r="C530" s="54"/>
      <c r="D530" s="54"/>
      <c r="E530" s="54"/>
      <c r="F530" s="54"/>
      <c r="G530" s="54"/>
      <c r="H530" s="54"/>
      <c r="I530" s="54"/>
      <c r="J530" s="54"/>
      <c r="L530" s="54"/>
    </row>
    <row r="531" spans="2:12" x14ac:dyDescent="0.2">
      <c r="B531" s="54"/>
      <c r="C531" s="54"/>
      <c r="D531" s="54"/>
      <c r="E531" s="54"/>
      <c r="F531" s="54"/>
      <c r="G531" s="54"/>
      <c r="H531" s="54"/>
      <c r="I531" s="54"/>
      <c r="J531" s="54"/>
      <c r="L531" s="54"/>
    </row>
    <row r="532" spans="2:12" x14ac:dyDescent="0.2">
      <c r="B532" s="54"/>
      <c r="C532" s="54"/>
      <c r="D532" s="54"/>
      <c r="E532" s="54"/>
      <c r="F532" s="54"/>
      <c r="G532" s="54"/>
      <c r="H532" s="54"/>
      <c r="I532" s="54"/>
      <c r="J532" s="54"/>
      <c r="L532" s="54"/>
    </row>
    <row r="533" spans="2:12" x14ac:dyDescent="0.2">
      <c r="B533" s="54"/>
      <c r="C533" s="54"/>
      <c r="D533" s="54"/>
      <c r="E533" s="54"/>
      <c r="F533" s="54"/>
      <c r="G533" s="54"/>
      <c r="H533" s="54"/>
      <c r="I533" s="54"/>
      <c r="J533" s="54"/>
      <c r="L533" s="54"/>
    </row>
    <row r="534" spans="2:12" x14ac:dyDescent="0.2">
      <c r="B534" s="54"/>
      <c r="C534" s="54"/>
      <c r="D534" s="54"/>
      <c r="E534" s="54"/>
      <c r="F534" s="54"/>
      <c r="G534" s="54"/>
      <c r="H534" s="54"/>
      <c r="I534" s="54"/>
      <c r="J534" s="54"/>
      <c r="L534" s="54"/>
    </row>
    <row r="535" spans="2:12" x14ac:dyDescent="0.2">
      <c r="B535" s="54"/>
      <c r="C535" s="54"/>
      <c r="D535" s="54"/>
      <c r="E535" s="54"/>
      <c r="F535" s="54"/>
      <c r="G535" s="54"/>
      <c r="H535" s="54"/>
      <c r="I535" s="54"/>
      <c r="J535" s="54"/>
      <c r="L535" s="54"/>
    </row>
    <row r="536" spans="2:12" x14ac:dyDescent="0.2">
      <c r="B536" s="54"/>
      <c r="C536" s="54"/>
      <c r="D536" s="54"/>
      <c r="E536" s="54"/>
      <c r="F536" s="54"/>
      <c r="G536" s="54"/>
      <c r="H536" s="54"/>
      <c r="I536" s="54"/>
      <c r="J536" s="54"/>
      <c r="L536" s="54"/>
    </row>
    <row r="537" spans="2:12" x14ac:dyDescent="0.2">
      <c r="B537" s="54"/>
      <c r="C537" s="54"/>
      <c r="D537" s="54"/>
      <c r="E537" s="54"/>
      <c r="F537" s="54"/>
      <c r="G537" s="54"/>
      <c r="H537" s="54"/>
      <c r="I537" s="54"/>
      <c r="J537" s="54"/>
      <c r="L537" s="54"/>
    </row>
    <row r="538" spans="2:12" x14ac:dyDescent="0.2">
      <c r="B538" s="54"/>
      <c r="C538" s="54"/>
      <c r="D538" s="54"/>
      <c r="E538" s="54"/>
      <c r="F538" s="54"/>
      <c r="G538" s="54"/>
      <c r="H538" s="54"/>
      <c r="I538" s="54"/>
      <c r="J538" s="54"/>
      <c r="L538" s="54"/>
    </row>
    <row r="539" spans="2:12" x14ac:dyDescent="0.2">
      <c r="B539" s="54"/>
      <c r="C539" s="54"/>
      <c r="D539" s="54"/>
      <c r="E539" s="54"/>
      <c r="F539" s="54"/>
      <c r="G539" s="54"/>
      <c r="H539" s="54"/>
      <c r="I539" s="54"/>
      <c r="J539" s="54"/>
      <c r="L539" s="54"/>
    </row>
    <row r="540" spans="2:12" x14ac:dyDescent="0.2">
      <c r="B540" s="54"/>
      <c r="C540" s="54"/>
      <c r="D540" s="54"/>
      <c r="E540" s="54"/>
      <c r="F540" s="54"/>
      <c r="G540" s="54"/>
      <c r="H540" s="54"/>
      <c r="I540" s="54"/>
      <c r="J540" s="54"/>
      <c r="L540" s="54"/>
    </row>
    <row r="541" spans="2:12" x14ac:dyDescent="0.2">
      <c r="B541" s="54"/>
      <c r="C541" s="54"/>
      <c r="D541" s="54"/>
      <c r="E541" s="54"/>
      <c r="F541" s="54"/>
      <c r="G541" s="54"/>
      <c r="H541" s="54"/>
      <c r="I541" s="54"/>
      <c r="J541" s="54"/>
      <c r="L541" s="54"/>
    </row>
    <row r="542" spans="2:12" x14ac:dyDescent="0.2">
      <c r="B542" s="54"/>
      <c r="C542" s="54"/>
      <c r="D542" s="54"/>
      <c r="E542" s="54"/>
      <c r="F542" s="54"/>
      <c r="G542" s="54"/>
      <c r="H542" s="54"/>
      <c r="I542" s="54"/>
      <c r="J542" s="54"/>
      <c r="L542" s="54"/>
    </row>
    <row r="543" spans="2:12" x14ac:dyDescent="0.2">
      <c r="B543" s="54"/>
      <c r="C543" s="54"/>
      <c r="D543" s="54"/>
      <c r="E543" s="54"/>
      <c r="F543" s="54"/>
      <c r="G543" s="54"/>
      <c r="H543" s="54"/>
      <c r="I543" s="54"/>
      <c r="J543" s="54"/>
      <c r="L543" s="54"/>
    </row>
    <row r="544" spans="2:12" x14ac:dyDescent="0.2">
      <c r="B544" s="54"/>
      <c r="C544" s="54"/>
      <c r="D544" s="54"/>
      <c r="E544" s="54"/>
      <c r="F544" s="54"/>
      <c r="G544" s="54"/>
      <c r="H544" s="54"/>
      <c r="I544" s="54"/>
      <c r="J544" s="54"/>
      <c r="L544" s="54"/>
    </row>
    <row r="545" spans="2:12" x14ac:dyDescent="0.2">
      <c r="B545" s="54"/>
      <c r="C545" s="54"/>
      <c r="D545" s="54"/>
      <c r="E545" s="54"/>
      <c r="F545" s="54"/>
      <c r="G545" s="54"/>
      <c r="H545" s="54"/>
      <c r="I545" s="54"/>
      <c r="J545" s="54"/>
      <c r="L545" s="54"/>
    </row>
    <row r="546" spans="2:12" x14ac:dyDescent="0.2">
      <c r="B546" s="54"/>
      <c r="C546" s="54"/>
      <c r="D546" s="54"/>
      <c r="E546" s="54"/>
      <c r="F546" s="54"/>
      <c r="G546" s="54"/>
      <c r="H546" s="54"/>
      <c r="I546" s="54"/>
      <c r="J546" s="54"/>
      <c r="L546" s="54"/>
    </row>
    <row r="547" spans="2:12" x14ac:dyDescent="0.2">
      <c r="B547" s="54"/>
      <c r="C547" s="54"/>
      <c r="D547" s="54"/>
      <c r="E547" s="54"/>
      <c r="F547" s="54"/>
      <c r="G547" s="54"/>
      <c r="H547" s="54"/>
      <c r="I547" s="54"/>
      <c r="J547" s="54"/>
      <c r="L547" s="54"/>
    </row>
    <row r="548" spans="2:12" x14ac:dyDescent="0.2">
      <c r="B548" s="54"/>
      <c r="C548" s="54"/>
      <c r="D548" s="54"/>
      <c r="E548" s="54"/>
      <c r="F548" s="54"/>
      <c r="G548" s="54"/>
      <c r="H548" s="54"/>
      <c r="I548" s="54"/>
      <c r="J548" s="54"/>
      <c r="L548" s="54"/>
    </row>
    <row r="549" spans="2:12" x14ac:dyDescent="0.2">
      <c r="B549" s="54"/>
      <c r="C549" s="54"/>
      <c r="D549" s="54"/>
      <c r="E549" s="54"/>
      <c r="F549" s="54"/>
      <c r="G549" s="54"/>
      <c r="H549" s="54"/>
      <c r="I549" s="54"/>
      <c r="J549" s="54"/>
      <c r="L549" s="54"/>
    </row>
    <row r="550" spans="2:12" x14ac:dyDescent="0.2">
      <c r="B550" s="54"/>
      <c r="C550" s="54"/>
      <c r="D550" s="54"/>
      <c r="E550" s="54"/>
      <c r="F550" s="54"/>
      <c r="G550" s="54"/>
      <c r="H550" s="54"/>
      <c r="I550" s="54"/>
      <c r="J550" s="54"/>
      <c r="L550" s="54"/>
    </row>
    <row r="551" spans="2:12" x14ac:dyDescent="0.2">
      <c r="B551" s="54"/>
      <c r="C551" s="54"/>
      <c r="D551" s="54"/>
      <c r="E551" s="54"/>
      <c r="F551" s="54"/>
      <c r="G551" s="54"/>
      <c r="H551" s="54"/>
      <c r="I551" s="54"/>
      <c r="J551" s="54"/>
      <c r="L551" s="54"/>
    </row>
    <row r="552" spans="2:12" x14ac:dyDescent="0.2">
      <c r="B552" s="54"/>
      <c r="C552" s="54"/>
      <c r="D552" s="54"/>
      <c r="E552" s="54"/>
      <c r="F552" s="54"/>
      <c r="G552" s="54"/>
      <c r="H552" s="54"/>
      <c r="I552" s="54"/>
      <c r="J552" s="54"/>
      <c r="L552" s="54"/>
    </row>
    <row r="553" spans="2:12" x14ac:dyDescent="0.2">
      <c r="B553" s="54"/>
      <c r="C553" s="54"/>
      <c r="D553" s="54"/>
      <c r="E553" s="54"/>
      <c r="F553" s="54"/>
      <c r="G553" s="54"/>
      <c r="H553" s="54"/>
      <c r="I553" s="54"/>
      <c r="J553" s="54"/>
      <c r="L553" s="54"/>
    </row>
    <row r="554" spans="2:12" x14ac:dyDescent="0.2">
      <c r="B554" s="54"/>
      <c r="C554" s="54"/>
      <c r="D554" s="54"/>
      <c r="E554" s="54"/>
      <c r="F554" s="54"/>
      <c r="G554" s="54"/>
      <c r="H554" s="54"/>
      <c r="I554" s="54"/>
      <c r="J554" s="54"/>
      <c r="L554" s="54"/>
    </row>
    <row r="555" spans="2:12" x14ac:dyDescent="0.2">
      <c r="B555" s="54"/>
      <c r="C555" s="54"/>
      <c r="D555" s="54"/>
      <c r="E555" s="54"/>
      <c r="F555" s="54"/>
      <c r="G555" s="54"/>
      <c r="H555" s="54"/>
      <c r="I555" s="54"/>
      <c r="J555" s="54"/>
      <c r="L555" s="54"/>
    </row>
    <row r="556" spans="2:12" x14ac:dyDescent="0.2">
      <c r="B556" s="54"/>
      <c r="C556" s="54"/>
      <c r="D556" s="54"/>
      <c r="E556" s="54"/>
      <c r="F556" s="54"/>
      <c r="G556" s="54"/>
      <c r="H556" s="54"/>
      <c r="I556" s="54"/>
      <c r="J556" s="54"/>
      <c r="L556" s="54"/>
    </row>
    <row r="557" spans="2:12" x14ac:dyDescent="0.2">
      <c r="B557" s="54"/>
      <c r="C557" s="54"/>
      <c r="D557" s="54"/>
      <c r="E557" s="54"/>
      <c r="F557" s="54"/>
      <c r="G557" s="54"/>
      <c r="H557" s="54"/>
      <c r="I557" s="54"/>
      <c r="J557" s="54"/>
      <c r="L557" s="54"/>
    </row>
    <row r="558" spans="2:12" x14ac:dyDescent="0.2">
      <c r="B558" s="54"/>
      <c r="C558" s="54"/>
      <c r="D558" s="54"/>
      <c r="E558" s="54"/>
      <c r="F558" s="54"/>
      <c r="G558" s="54"/>
      <c r="H558" s="54"/>
      <c r="I558" s="54"/>
      <c r="J558" s="54"/>
      <c r="L558" s="54"/>
    </row>
    <row r="559" spans="2:12" x14ac:dyDescent="0.2">
      <c r="B559" s="54"/>
      <c r="C559" s="54"/>
      <c r="D559" s="54"/>
      <c r="E559" s="54"/>
      <c r="F559" s="54"/>
      <c r="G559" s="54"/>
      <c r="H559" s="54"/>
      <c r="I559" s="54"/>
      <c r="J559" s="54"/>
      <c r="L559" s="54"/>
    </row>
    <row r="560" spans="2:12" x14ac:dyDescent="0.2">
      <c r="B560" s="54"/>
      <c r="C560" s="54"/>
      <c r="D560" s="54"/>
      <c r="E560" s="54"/>
      <c r="F560" s="54"/>
      <c r="G560" s="54"/>
      <c r="H560" s="54"/>
      <c r="I560" s="54"/>
      <c r="J560" s="54"/>
      <c r="L560" s="54"/>
    </row>
    <row r="561" spans="2:12" x14ac:dyDescent="0.2">
      <c r="B561" s="54"/>
      <c r="C561" s="54"/>
      <c r="D561" s="54"/>
      <c r="E561" s="54"/>
      <c r="F561" s="54"/>
      <c r="G561" s="54"/>
      <c r="H561" s="54"/>
      <c r="I561" s="54"/>
      <c r="J561" s="54"/>
      <c r="L561" s="54"/>
    </row>
    <row r="562" spans="2:12" x14ac:dyDescent="0.2">
      <c r="B562" s="54"/>
      <c r="C562" s="54"/>
      <c r="D562" s="54"/>
      <c r="E562" s="54"/>
      <c r="F562" s="54"/>
      <c r="G562" s="54"/>
      <c r="H562" s="54"/>
      <c r="I562" s="54"/>
      <c r="J562" s="54"/>
      <c r="L562" s="54"/>
    </row>
    <row r="563" spans="2:12" x14ac:dyDescent="0.2">
      <c r="B563" s="54"/>
      <c r="C563" s="54"/>
      <c r="D563" s="54"/>
      <c r="E563" s="54"/>
      <c r="F563" s="54"/>
      <c r="G563" s="54"/>
      <c r="H563" s="54"/>
      <c r="I563" s="54"/>
      <c r="J563" s="54"/>
      <c r="L563" s="54"/>
    </row>
    <row r="564" spans="2:12" x14ac:dyDescent="0.2">
      <c r="B564" s="54"/>
      <c r="C564" s="54"/>
      <c r="D564" s="54"/>
      <c r="E564" s="54"/>
      <c r="F564" s="54"/>
      <c r="G564" s="54"/>
      <c r="H564" s="54"/>
      <c r="I564" s="54"/>
      <c r="J564" s="54"/>
      <c r="L564" s="54"/>
    </row>
    <row r="565" spans="2:12" x14ac:dyDescent="0.2">
      <c r="B565" s="54"/>
      <c r="C565" s="54"/>
      <c r="D565" s="54"/>
      <c r="E565" s="54"/>
      <c r="F565" s="54"/>
      <c r="G565" s="54"/>
      <c r="H565" s="54"/>
      <c r="I565" s="54"/>
      <c r="J565" s="54"/>
      <c r="L565" s="54"/>
    </row>
    <row r="566" spans="2:12" x14ac:dyDescent="0.2">
      <c r="B566" s="54"/>
      <c r="C566" s="54"/>
      <c r="D566" s="54"/>
      <c r="E566" s="54"/>
      <c r="F566" s="54"/>
      <c r="G566" s="54"/>
      <c r="H566" s="54"/>
      <c r="I566" s="54"/>
      <c r="J566" s="54"/>
      <c r="L566" s="54"/>
    </row>
    <row r="567" spans="2:12" x14ac:dyDescent="0.2">
      <c r="B567" s="54"/>
      <c r="C567" s="54"/>
      <c r="D567" s="54"/>
      <c r="E567" s="54"/>
      <c r="F567" s="54"/>
      <c r="G567" s="54"/>
      <c r="H567" s="54"/>
      <c r="I567" s="54"/>
      <c r="J567" s="54"/>
      <c r="L567" s="54"/>
    </row>
    <row r="568" spans="2:12" x14ac:dyDescent="0.2">
      <c r="B568" s="54"/>
      <c r="C568" s="54"/>
      <c r="D568" s="54"/>
      <c r="E568" s="54"/>
      <c r="F568" s="54"/>
      <c r="G568" s="54"/>
      <c r="H568" s="54"/>
      <c r="I568" s="54"/>
      <c r="J568" s="54"/>
      <c r="L568" s="54"/>
    </row>
    <row r="569" spans="2:12" x14ac:dyDescent="0.2">
      <c r="B569" s="54"/>
      <c r="C569" s="54"/>
      <c r="D569" s="54"/>
      <c r="E569" s="54"/>
      <c r="F569" s="54"/>
      <c r="G569" s="54"/>
      <c r="H569" s="54"/>
      <c r="I569" s="54"/>
      <c r="J569" s="54"/>
      <c r="L569" s="54"/>
    </row>
    <row r="570" spans="2:12" x14ac:dyDescent="0.2">
      <c r="B570" s="54"/>
      <c r="C570" s="54"/>
      <c r="D570" s="54"/>
      <c r="E570" s="54"/>
      <c r="F570" s="54"/>
      <c r="G570" s="54"/>
      <c r="H570" s="54"/>
      <c r="I570" s="54"/>
      <c r="J570" s="54"/>
      <c r="L570" s="54"/>
    </row>
    <row r="571" spans="2:12" x14ac:dyDescent="0.2">
      <c r="B571" s="54"/>
      <c r="C571" s="54"/>
      <c r="D571" s="54"/>
      <c r="E571" s="54"/>
      <c r="F571" s="54"/>
      <c r="G571" s="54"/>
      <c r="H571" s="54"/>
      <c r="I571" s="54"/>
      <c r="J571" s="54"/>
      <c r="L571" s="54"/>
    </row>
    <row r="572" spans="2:12" x14ac:dyDescent="0.2">
      <c r="B572" s="54"/>
      <c r="C572" s="54"/>
      <c r="D572" s="54"/>
      <c r="E572" s="54"/>
      <c r="F572" s="54"/>
      <c r="G572" s="54"/>
      <c r="H572" s="54"/>
      <c r="I572" s="54"/>
      <c r="J572" s="54"/>
      <c r="L572" s="54"/>
    </row>
    <row r="573" spans="2:12" x14ac:dyDescent="0.2">
      <c r="B573" s="54"/>
      <c r="C573" s="54"/>
      <c r="D573" s="54"/>
      <c r="E573" s="54"/>
      <c r="F573" s="54"/>
      <c r="G573" s="54"/>
      <c r="H573" s="54"/>
      <c r="I573" s="54"/>
      <c r="J573" s="54"/>
      <c r="L573" s="54"/>
    </row>
    <row r="574" spans="2:12" x14ac:dyDescent="0.2">
      <c r="B574" s="54"/>
      <c r="C574" s="54"/>
      <c r="D574" s="54"/>
      <c r="E574" s="54"/>
      <c r="F574" s="54"/>
      <c r="G574" s="54"/>
      <c r="H574" s="54"/>
      <c r="I574" s="54"/>
      <c r="J574" s="54"/>
      <c r="L574" s="54"/>
    </row>
    <row r="575" spans="2:12" x14ac:dyDescent="0.2">
      <c r="B575" s="54"/>
      <c r="C575" s="54"/>
      <c r="D575" s="54"/>
      <c r="E575" s="54"/>
      <c r="F575" s="54"/>
      <c r="G575" s="54"/>
      <c r="H575" s="54"/>
      <c r="I575" s="54"/>
      <c r="J575" s="54"/>
      <c r="L575" s="54"/>
    </row>
    <row r="576" spans="2:12" x14ac:dyDescent="0.2">
      <c r="B576" s="54"/>
      <c r="C576" s="54"/>
      <c r="D576" s="54"/>
      <c r="E576" s="54"/>
      <c r="F576" s="54"/>
      <c r="G576" s="54"/>
      <c r="H576" s="54"/>
      <c r="I576" s="54"/>
      <c r="J576" s="54"/>
      <c r="L576" s="54"/>
    </row>
    <row r="577" spans="2:12" x14ac:dyDescent="0.2">
      <c r="B577" s="54"/>
      <c r="C577" s="54"/>
      <c r="D577" s="54"/>
      <c r="E577" s="54"/>
      <c r="F577" s="54"/>
      <c r="G577" s="54"/>
      <c r="H577" s="54"/>
      <c r="I577" s="54"/>
      <c r="J577" s="54"/>
      <c r="L577" s="54"/>
    </row>
    <row r="578" spans="2:12" x14ac:dyDescent="0.2">
      <c r="B578" s="54"/>
      <c r="C578" s="54"/>
      <c r="D578" s="54"/>
      <c r="E578" s="54"/>
      <c r="F578" s="54"/>
      <c r="G578" s="54"/>
      <c r="H578" s="54"/>
      <c r="I578" s="54"/>
      <c r="J578" s="54"/>
      <c r="L578" s="54"/>
    </row>
    <row r="579" spans="2:12" x14ac:dyDescent="0.2">
      <c r="B579" s="54"/>
      <c r="C579" s="54"/>
      <c r="D579" s="54"/>
      <c r="E579" s="54"/>
      <c r="F579" s="54"/>
      <c r="G579" s="54"/>
      <c r="H579" s="54"/>
      <c r="I579" s="54"/>
      <c r="J579" s="54"/>
      <c r="L579" s="54"/>
    </row>
    <row r="580" spans="2:12" x14ac:dyDescent="0.2">
      <c r="B580" s="54"/>
      <c r="C580" s="54"/>
      <c r="D580" s="54"/>
      <c r="E580" s="54"/>
      <c r="F580" s="54"/>
      <c r="G580" s="54"/>
      <c r="H580" s="54"/>
      <c r="I580" s="54"/>
      <c r="J580" s="54"/>
      <c r="L580" s="54"/>
    </row>
    <row r="581" spans="2:12" x14ac:dyDescent="0.2">
      <c r="B581" s="54"/>
      <c r="C581" s="54"/>
      <c r="D581" s="54"/>
      <c r="E581" s="54"/>
      <c r="F581" s="54"/>
      <c r="G581" s="54"/>
      <c r="H581" s="54"/>
      <c r="I581" s="54"/>
      <c r="J581" s="54"/>
      <c r="L581" s="54"/>
    </row>
    <row r="582" spans="2:12" x14ac:dyDescent="0.2">
      <c r="B582" s="54"/>
      <c r="C582" s="54"/>
      <c r="D582" s="54"/>
      <c r="E582" s="54"/>
      <c r="F582" s="54"/>
      <c r="G582" s="54"/>
      <c r="H582" s="54"/>
      <c r="I582" s="54"/>
      <c r="J582" s="54"/>
      <c r="L582" s="54"/>
    </row>
    <row r="583" spans="2:12" x14ac:dyDescent="0.2">
      <c r="B583" s="54"/>
      <c r="C583" s="54"/>
      <c r="D583" s="54"/>
      <c r="E583" s="54"/>
      <c r="F583" s="54"/>
      <c r="G583" s="54"/>
      <c r="H583" s="54"/>
      <c r="I583" s="54"/>
      <c r="J583" s="54"/>
      <c r="L583" s="54"/>
    </row>
    <row r="584" spans="2:12" x14ac:dyDescent="0.2">
      <c r="B584" s="54"/>
      <c r="C584" s="54"/>
      <c r="D584" s="54"/>
      <c r="E584" s="54"/>
      <c r="F584" s="54"/>
      <c r="G584" s="54"/>
      <c r="H584" s="54"/>
      <c r="I584" s="54"/>
      <c r="J584" s="54"/>
      <c r="L584" s="54"/>
    </row>
    <row r="585" spans="2:12" x14ac:dyDescent="0.2">
      <c r="B585" s="54"/>
      <c r="C585" s="54"/>
      <c r="D585" s="54"/>
      <c r="E585" s="54"/>
      <c r="F585" s="54"/>
      <c r="G585" s="54"/>
      <c r="H585" s="54"/>
      <c r="I585" s="54"/>
      <c r="J585" s="54"/>
      <c r="L585" s="54"/>
    </row>
    <row r="586" spans="2:12" x14ac:dyDescent="0.2">
      <c r="B586" s="54"/>
      <c r="C586" s="54"/>
      <c r="D586" s="54"/>
      <c r="E586" s="54"/>
      <c r="F586" s="54"/>
      <c r="G586" s="54"/>
      <c r="H586" s="54"/>
      <c r="I586" s="54"/>
      <c r="J586" s="54"/>
      <c r="L586" s="54"/>
    </row>
    <row r="587" spans="2:12" x14ac:dyDescent="0.2">
      <c r="B587" s="54"/>
      <c r="C587" s="54"/>
      <c r="D587" s="54"/>
      <c r="E587" s="54"/>
      <c r="F587" s="54"/>
      <c r="G587" s="54"/>
      <c r="H587" s="54"/>
      <c r="I587" s="54"/>
      <c r="J587" s="54"/>
      <c r="L587" s="54"/>
    </row>
    <row r="588" spans="2:12" x14ac:dyDescent="0.2">
      <c r="B588" s="54"/>
      <c r="C588" s="54"/>
      <c r="D588" s="54"/>
      <c r="E588" s="54"/>
      <c r="F588" s="54"/>
      <c r="G588" s="54"/>
      <c r="H588" s="54"/>
      <c r="I588" s="54"/>
      <c r="J588" s="54"/>
      <c r="L588" s="54"/>
    </row>
    <row r="589" spans="2:12" x14ac:dyDescent="0.2">
      <c r="B589" s="54"/>
      <c r="C589" s="54"/>
      <c r="D589" s="54"/>
      <c r="E589" s="54"/>
      <c r="F589" s="54"/>
      <c r="G589" s="54"/>
      <c r="H589" s="54"/>
      <c r="I589" s="54"/>
      <c r="J589" s="54"/>
      <c r="L589" s="54"/>
    </row>
    <row r="590" spans="2:12" x14ac:dyDescent="0.2">
      <c r="B590" s="54"/>
      <c r="C590" s="54"/>
      <c r="D590" s="54"/>
      <c r="E590" s="54"/>
      <c r="F590" s="54"/>
      <c r="G590" s="54"/>
      <c r="H590" s="54"/>
      <c r="I590" s="54"/>
      <c r="J590" s="54"/>
      <c r="L590" s="54"/>
    </row>
    <row r="591" spans="2:12" x14ac:dyDescent="0.2">
      <c r="B591" s="54"/>
      <c r="C591" s="54"/>
      <c r="D591" s="54"/>
      <c r="E591" s="54"/>
      <c r="F591" s="54"/>
      <c r="G591" s="54"/>
      <c r="H591" s="54"/>
      <c r="I591" s="54"/>
      <c r="J591" s="54"/>
      <c r="L591" s="54"/>
    </row>
    <row r="592" spans="2:12" x14ac:dyDescent="0.2">
      <c r="B592" s="54"/>
      <c r="C592" s="54"/>
      <c r="D592" s="54"/>
      <c r="E592" s="54"/>
      <c r="F592" s="54"/>
      <c r="G592" s="54"/>
      <c r="H592" s="54"/>
      <c r="I592" s="54"/>
      <c r="J592" s="54"/>
      <c r="L592" s="54"/>
    </row>
    <row r="593" spans="2:12" x14ac:dyDescent="0.2">
      <c r="B593" s="54"/>
      <c r="C593" s="54"/>
      <c r="D593" s="54"/>
      <c r="E593" s="54"/>
      <c r="F593" s="54"/>
      <c r="G593" s="54"/>
      <c r="H593" s="54"/>
      <c r="I593" s="54"/>
      <c r="J593" s="54"/>
      <c r="L593" s="54"/>
    </row>
    <row r="594" spans="2:12" x14ac:dyDescent="0.2">
      <c r="B594" s="54"/>
      <c r="C594" s="54"/>
      <c r="D594" s="54"/>
      <c r="E594" s="54"/>
      <c r="F594" s="54"/>
      <c r="G594" s="54"/>
      <c r="H594" s="54"/>
      <c r="I594" s="54"/>
      <c r="J594" s="54"/>
      <c r="L594" s="54"/>
    </row>
    <row r="595" spans="2:12" x14ac:dyDescent="0.2">
      <c r="B595" s="54"/>
      <c r="C595" s="54"/>
      <c r="D595" s="54"/>
      <c r="E595" s="54"/>
      <c r="F595" s="54"/>
      <c r="G595" s="54"/>
      <c r="H595" s="54"/>
      <c r="I595" s="54"/>
      <c r="J595" s="54"/>
      <c r="L595" s="54"/>
    </row>
    <row r="596" spans="2:12" x14ac:dyDescent="0.2">
      <c r="B596" s="54"/>
      <c r="C596" s="54"/>
      <c r="D596" s="54"/>
      <c r="E596" s="54"/>
      <c r="F596" s="54"/>
      <c r="G596" s="54"/>
      <c r="H596" s="54"/>
      <c r="I596" s="54"/>
      <c r="J596" s="54"/>
      <c r="L596" s="54"/>
    </row>
    <row r="597" spans="2:12" x14ac:dyDescent="0.2">
      <c r="B597" s="54"/>
      <c r="C597" s="54"/>
      <c r="D597" s="54"/>
      <c r="E597" s="54"/>
      <c r="F597" s="54"/>
      <c r="G597" s="54"/>
      <c r="H597" s="54"/>
      <c r="I597" s="54"/>
      <c r="J597" s="54"/>
      <c r="L597" s="54"/>
    </row>
    <row r="598" spans="2:12" x14ac:dyDescent="0.2">
      <c r="B598" s="54"/>
      <c r="C598" s="54"/>
      <c r="D598" s="54"/>
      <c r="E598" s="54"/>
      <c r="F598" s="54"/>
      <c r="G598" s="54"/>
      <c r="H598" s="54"/>
      <c r="I598" s="54"/>
      <c r="J598" s="54"/>
      <c r="L598" s="54"/>
    </row>
    <row r="599" spans="2:12" x14ac:dyDescent="0.2">
      <c r="B599" s="54"/>
      <c r="C599" s="54"/>
      <c r="D599" s="54"/>
      <c r="E599" s="54"/>
      <c r="F599" s="54"/>
      <c r="G599" s="54"/>
      <c r="H599" s="54"/>
      <c r="I599" s="54"/>
      <c r="J599" s="54"/>
      <c r="L599" s="54"/>
    </row>
    <row r="600" spans="2:12" x14ac:dyDescent="0.2">
      <c r="B600" s="54"/>
      <c r="C600" s="54"/>
      <c r="D600" s="54"/>
      <c r="E600" s="54"/>
      <c r="F600" s="54"/>
      <c r="G600" s="54"/>
      <c r="H600" s="54"/>
      <c r="I600" s="54"/>
      <c r="J600" s="54"/>
      <c r="L600" s="54"/>
    </row>
    <row r="601" spans="2:12" x14ac:dyDescent="0.2">
      <c r="B601" s="54"/>
      <c r="C601" s="54"/>
      <c r="D601" s="54"/>
      <c r="E601" s="54"/>
      <c r="F601" s="54"/>
      <c r="G601" s="54"/>
      <c r="H601" s="54"/>
      <c r="I601" s="54"/>
      <c r="J601" s="54"/>
      <c r="L601" s="54"/>
    </row>
    <row r="602" spans="2:12" x14ac:dyDescent="0.2">
      <c r="B602" s="54"/>
      <c r="C602" s="54"/>
      <c r="D602" s="54"/>
      <c r="E602" s="54"/>
      <c r="F602" s="54"/>
      <c r="G602" s="54"/>
      <c r="H602" s="54"/>
      <c r="I602" s="54"/>
      <c r="J602" s="54"/>
      <c r="L602" s="54"/>
    </row>
    <row r="603" spans="2:12" x14ac:dyDescent="0.2">
      <c r="B603" s="54"/>
      <c r="C603" s="54"/>
      <c r="D603" s="54"/>
      <c r="E603" s="54"/>
      <c r="F603" s="54"/>
      <c r="G603" s="54"/>
      <c r="H603" s="54"/>
      <c r="I603" s="54"/>
      <c r="J603" s="54"/>
      <c r="L603" s="54"/>
    </row>
    <row r="604" spans="2:12" x14ac:dyDescent="0.2">
      <c r="B604" s="54"/>
      <c r="C604" s="54"/>
      <c r="D604" s="54"/>
      <c r="E604" s="54"/>
      <c r="F604" s="54"/>
      <c r="G604" s="54"/>
      <c r="H604" s="54"/>
      <c r="I604" s="54"/>
      <c r="J604" s="54"/>
      <c r="L604" s="54"/>
    </row>
    <row r="605" spans="2:12" x14ac:dyDescent="0.2">
      <c r="B605" s="54"/>
      <c r="C605" s="54"/>
      <c r="D605" s="54"/>
      <c r="E605" s="54"/>
      <c r="F605" s="54"/>
      <c r="G605" s="54"/>
      <c r="H605" s="54"/>
      <c r="I605" s="54"/>
      <c r="J605" s="54"/>
      <c r="L605" s="54"/>
    </row>
    <row r="606" spans="2:12" x14ac:dyDescent="0.2">
      <c r="B606" s="54"/>
      <c r="C606" s="54"/>
      <c r="D606" s="54"/>
      <c r="E606" s="54"/>
      <c r="F606" s="54"/>
      <c r="G606" s="54"/>
      <c r="H606" s="54"/>
      <c r="I606" s="54"/>
      <c r="J606" s="54"/>
      <c r="L606" s="54"/>
    </row>
    <row r="607" spans="2:12" x14ac:dyDescent="0.2">
      <c r="B607" s="54"/>
      <c r="C607" s="54"/>
      <c r="D607" s="54"/>
      <c r="E607" s="54"/>
      <c r="F607" s="54"/>
      <c r="G607" s="54"/>
      <c r="H607" s="54"/>
      <c r="I607" s="54"/>
      <c r="J607" s="54"/>
      <c r="L607" s="54"/>
    </row>
    <row r="608" spans="2:12" x14ac:dyDescent="0.2">
      <c r="B608" s="54"/>
      <c r="C608" s="54"/>
      <c r="D608" s="54"/>
      <c r="E608" s="54"/>
      <c r="F608" s="54"/>
      <c r="G608" s="54"/>
      <c r="H608" s="54"/>
      <c r="I608" s="54"/>
      <c r="J608" s="54"/>
      <c r="L608" s="54"/>
    </row>
    <row r="609" spans="2:12" x14ac:dyDescent="0.2">
      <c r="B609" s="54"/>
      <c r="C609" s="54"/>
      <c r="D609" s="54"/>
      <c r="E609" s="54"/>
      <c r="F609" s="54"/>
      <c r="G609" s="54"/>
      <c r="H609" s="54"/>
      <c r="I609" s="54"/>
      <c r="J609" s="54"/>
      <c r="L609" s="54"/>
    </row>
    <row r="610" spans="2:12" x14ac:dyDescent="0.2">
      <c r="B610" s="54"/>
      <c r="C610" s="54"/>
      <c r="D610" s="54"/>
      <c r="E610" s="54"/>
      <c r="F610" s="54"/>
      <c r="G610" s="54"/>
      <c r="H610" s="54"/>
      <c r="I610" s="54"/>
      <c r="J610" s="54"/>
      <c r="L610" s="54"/>
    </row>
    <row r="611" spans="2:12" x14ac:dyDescent="0.2">
      <c r="B611" s="54"/>
      <c r="C611" s="54"/>
      <c r="D611" s="54"/>
      <c r="E611" s="54"/>
      <c r="F611" s="54"/>
      <c r="G611" s="54"/>
      <c r="H611" s="54"/>
      <c r="I611" s="54"/>
      <c r="J611" s="54"/>
      <c r="L611" s="54"/>
    </row>
    <row r="612" spans="2:12" x14ac:dyDescent="0.2">
      <c r="B612" s="54"/>
      <c r="C612" s="54"/>
      <c r="D612" s="54"/>
      <c r="E612" s="54"/>
      <c r="F612" s="54"/>
      <c r="G612" s="54"/>
      <c r="H612" s="54"/>
      <c r="I612" s="54"/>
      <c r="J612" s="54"/>
      <c r="L612" s="54"/>
    </row>
    <row r="613" spans="2:12" x14ac:dyDescent="0.2">
      <c r="B613" s="54"/>
      <c r="C613" s="54"/>
      <c r="D613" s="54"/>
      <c r="E613" s="54"/>
      <c r="F613" s="54"/>
      <c r="G613" s="54"/>
      <c r="H613" s="54"/>
      <c r="I613" s="54"/>
      <c r="J613" s="54"/>
      <c r="L613" s="54"/>
    </row>
    <row r="614" spans="2:12" x14ac:dyDescent="0.2">
      <c r="B614" s="54"/>
      <c r="C614" s="54"/>
      <c r="D614" s="54"/>
      <c r="E614" s="54"/>
      <c r="F614" s="54"/>
      <c r="G614" s="54"/>
      <c r="H614" s="54"/>
      <c r="I614" s="54"/>
      <c r="J614" s="54"/>
      <c r="L614" s="54"/>
    </row>
    <row r="615" spans="2:12" x14ac:dyDescent="0.2">
      <c r="B615" s="54"/>
      <c r="C615" s="54"/>
      <c r="D615" s="54"/>
      <c r="E615" s="54"/>
      <c r="F615" s="54"/>
      <c r="G615" s="54"/>
      <c r="H615" s="54"/>
      <c r="I615" s="54"/>
      <c r="J615" s="54"/>
      <c r="L615" s="54"/>
    </row>
    <row r="616" spans="2:12" x14ac:dyDescent="0.2">
      <c r="B616" s="54"/>
      <c r="C616" s="54"/>
      <c r="D616" s="54"/>
      <c r="E616" s="54"/>
      <c r="F616" s="54"/>
      <c r="G616" s="54"/>
      <c r="H616" s="54"/>
      <c r="I616" s="54"/>
      <c r="J616" s="54"/>
      <c r="L616" s="54"/>
    </row>
    <row r="617" spans="2:12" x14ac:dyDescent="0.2">
      <c r="B617" s="54"/>
      <c r="C617" s="54"/>
      <c r="D617" s="54"/>
      <c r="E617" s="54"/>
      <c r="F617" s="54"/>
      <c r="G617" s="54"/>
      <c r="H617" s="54"/>
      <c r="I617" s="54"/>
      <c r="J617" s="54"/>
      <c r="L617" s="54"/>
    </row>
    <row r="618" spans="2:12" x14ac:dyDescent="0.2">
      <c r="B618" s="54"/>
      <c r="C618" s="54"/>
      <c r="D618" s="54"/>
      <c r="E618" s="54"/>
      <c r="F618" s="54"/>
      <c r="G618" s="54"/>
      <c r="H618" s="54"/>
      <c r="I618" s="54"/>
      <c r="J618" s="54"/>
      <c r="L618" s="54"/>
    </row>
    <row r="619" spans="2:12" x14ac:dyDescent="0.2">
      <c r="B619" s="54"/>
      <c r="C619" s="54"/>
      <c r="D619" s="54"/>
      <c r="E619" s="54"/>
      <c r="F619" s="54"/>
      <c r="G619" s="54"/>
      <c r="H619" s="54"/>
      <c r="I619" s="54"/>
      <c r="J619" s="54"/>
      <c r="L619" s="54"/>
    </row>
    <row r="620" spans="2:12" x14ac:dyDescent="0.2">
      <c r="B620" s="54"/>
      <c r="C620" s="54"/>
      <c r="D620" s="54"/>
      <c r="E620" s="54"/>
      <c r="F620" s="54"/>
      <c r="G620" s="54"/>
      <c r="H620" s="54"/>
      <c r="I620" s="54"/>
      <c r="J620" s="54"/>
      <c r="L620" s="54"/>
    </row>
    <row r="621" spans="2:12" x14ac:dyDescent="0.2">
      <c r="B621" s="54"/>
      <c r="C621" s="54"/>
      <c r="D621" s="54"/>
      <c r="E621" s="54"/>
      <c r="F621" s="54"/>
      <c r="G621" s="54"/>
      <c r="H621" s="54"/>
      <c r="I621" s="54"/>
      <c r="J621" s="54"/>
      <c r="L621" s="54"/>
    </row>
    <row r="622" spans="2:12" x14ac:dyDescent="0.2">
      <c r="B622" s="54"/>
      <c r="C622" s="54"/>
      <c r="D622" s="54"/>
      <c r="E622" s="54"/>
      <c r="F622" s="54"/>
      <c r="G622" s="54"/>
      <c r="H622" s="54"/>
      <c r="I622" s="54"/>
      <c r="J622" s="54"/>
      <c r="L622" s="54"/>
    </row>
    <row r="623" spans="2:12" x14ac:dyDescent="0.2">
      <c r="B623" s="54"/>
      <c r="C623" s="54"/>
      <c r="D623" s="54"/>
      <c r="E623" s="54"/>
      <c r="F623" s="54"/>
      <c r="G623" s="54"/>
      <c r="H623" s="54"/>
      <c r="I623" s="54"/>
      <c r="J623" s="54"/>
      <c r="L623" s="54"/>
    </row>
    <row r="624" spans="2:12" x14ac:dyDescent="0.2">
      <c r="B624" s="54"/>
      <c r="C624" s="54"/>
      <c r="D624" s="54"/>
      <c r="E624" s="54"/>
      <c r="F624" s="54"/>
      <c r="G624" s="54"/>
      <c r="H624" s="54"/>
      <c r="I624" s="54"/>
      <c r="J624" s="54"/>
      <c r="L624" s="54"/>
    </row>
    <row r="625" spans="2:12" x14ac:dyDescent="0.2">
      <c r="B625" s="54"/>
      <c r="C625" s="54"/>
      <c r="D625" s="54"/>
      <c r="E625" s="54"/>
      <c r="F625" s="54"/>
      <c r="G625" s="54"/>
      <c r="H625" s="54"/>
      <c r="I625" s="54"/>
      <c r="J625" s="54"/>
      <c r="L625" s="54"/>
    </row>
    <row r="626" spans="2:12" x14ac:dyDescent="0.2">
      <c r="B626" s="54"/>
      <c r="C626" s="54"/>
      <c r="D626" s="54"/>
      <c r="E626" s="54"/>
      <c r="F626" s="54"/>
      <c r="G626" s="54"/>
      <c r="H626" s="54"/>
      <c r="I626" s="54"/>
      <c r="J626" s="54"/>
      <c r="L626" s="54"/>
    </row>
    <row r="627" spans="2:12" x14ac:dyDescent="0.2">
      <c r="B627" s="54"/>
      <c r="C627" s="54"/>
      <c r="D627" s="54"/>
      <c r="E627" s="54"/>
      <c r="F627" s="54"/>
      <c r="G627" s="54"/>
      <c r="H627" s="54"/>
      <c r="I627" s="54"/>
      <c r="J627" s="54"/>
      <c r="L627" s="54"/>
    </row>
    <row r="628" spans="2:12" x14ac:dyDescent="0.2">
      <c r="B628" s="54"/>
      <c r="C628" s="54"/>
      <c r="D628" s="54"/>
      <c r="E628" s="54"/>
      <c r="F628" s="54"/>
      <c r="G628" s="54"/>
      <c r="H628" s="54"/>
      <c r="I628" s="54"/>
      <c r="J628" s="54"/>
      <c r="L628" s="54"/>
    </row>
    <row r="629" spans="2:12" x14ac:dyDescent="0.2">
      <c r="B629" s="54"/>
      <c r="C629" s="54"/>
      <c r="D629" s="54"/>
      <c r="E629" s="54"/>
      <c r="F629" s="54"/>
      <c r="G629" s="54"/>
      <c r="H629" s="54"/>
      <c r="I629" s="54"/>
      <c r="J629" s="54"/>
      <c r="L629" s="54"/>
    </row>
    <row r="630" spans="2:12" x14ac:dyDescent="0.2">
      <c r="B630" s="54"/>
      <c r="C630" s="54"/>
      <c r="D630" s="54"/>
      <c r="E630" s="54"/>
      <c r="F630" s="54"/>
      <c r="G630" s="54"/>
      <c r="H630" s="54"/>
      <c r="I630" s="54"/>
      <c r="J630" s="54"/>
      <c r="L630" s="54"/>
    </row>
    <row r="631" spans="2:12" x14ac:dyDescent="0.2">
      <c r="B631" s="54"/>
      <c r="C631" s="54"/>
      <c r="D631" s="54"/>
      <c r="E631" s="54"/>
      <c r="F631" s="54"/>
      <c r="G631" s="54"/>
      <c r="H631" s="54"/>
      <c r="I631" s="54"/>
      <c r="J631" s="54"/>
      <c r="L631" s="54"/>
    </row>
    <row r="632" spans="2:12" x14ac:dyDescent="0.2">
      <c r="B632" s="54"/>
      <c r="C632" s="54"/>
      <c r="D632" s="54"/>
      <c r="E632" s="54"/>
      <c r="F632" s="54"/>
      <c r="G632" s="54"/>
      <c r="H632" s="54"/>
      <c r="I632" s="54"/>
      <c r="J632" s="54"/>
      <c r="L632" s="54"/>
    </row>
    <row r="633" spans="2:12" x14ac:dyDescent="0.2">
      <c r="B633" s="54"/>
      <c r="C633" s="54"/>
      <c r="D633" s="54"/>
      <c r="E633" s="54"/>
      <c r="F633" s="54"/>
      <c r="G633" s="54"/>
      <c r="H633" s="54"/>
      <c r="I633" s="54"/>
      <c r="J633" s="54"/>
      <c r="L633" s="54"/>
    </row>
    <row r="634" spans="2:12" x14ac:dyDescent="0.2">
      <c r="B634" s="54"/>
      <c r="C634" s="54"/>
      <c r="D634" s="54"/>
      <c r="E634" s="54"/>
      <c r="F634" s="54"/>
      <c r="G634" s="54"/>
      <c r="H634" s="54"/>
      <c r="I634" s="54"/>
      <c r="J634" s="54"/>
      <c r="L634" s="54"/>
    </row>
    <row r="635" spans="2:12" x14ac:dyDescent="0.2">
      <c r="B635" s="54"/>
      <c r="C635" s="54"/>
      <c r="D635" s="54"/>
      <c r="E635" s="54"/>
      <c r="F635" s="54"/>
      <c r="G635" s="54"/>
      <c r="H635" s="54"/>
      <c r="I635" s="54"/>
      <c r="J635" s="54"/>
      <c r="L635" s="54"/>
    </row>
    <row r="636" spans="2:12" x14ac:dyDescent="0.2">
      <c r="B636" s="54"/>
      <c r="C636" s="54"/>
      <c r="D636" s="54"/>
      <c r="E636" s="54"/>
      <c r="F636" s="54"/>
      <c r="G636" s="54"/>
      <c r="H636" s="54"/>
      <c r="I636" s="54"/>
      <c r="J636" s="54"/>
      <c r="L636" s="54"/>
    </row>
    <row r="637" spans="2:12" x14ac:dyDescent="0.2">
      <c r="B637" s="54"/>
      <c r="C637" s="54"/>
      <c r="D637" s="54"/>
      <c r="E637" s="54"/>
      <c r="F637" s="54"/>
      <c r="G637" s="54"/>
      <c r="H637" s="54"/>
      <c r="I637" s="54"/>
      <c r="J637" s="54"/>
      <c r="L637" s="54"/>
    </row>
    <row r="638" spans="2:12" x14ac:dyDescent="0.2">
      <c r="B638" s="54"/>
      <c r="C638" s="54"/>
      <c r="D638" s="54"/>
      <c r="E638" s="54"/>
      <c r="F638" s="54"/>
      <c r="G638" s="54"/>
      <c r="H638" s="54"/>
      <c r="I638" s="54"/>
      <c r="J638" s="54"/>
      <c r="L638" s="54"/>
    </row>
    <row r="639" spans="2:12" x14ac:dyDescent="0.2">
      <c r="B639" s="54"/>
      <c r="C639" s="54"/>
      <c r="D639" s="54"/>
      <c r="E639" s="54"/>
      <c r="F639" s="54"/>
      <c r="G639" s="54"/>
      <c r="H639" s="54"/>
      <c r="I639" s="54"/>
      <c r="J639" s="54"/>
      <c r="L639" s="54"/>
    </row>
    <row r="640" spans="2:12" x14ac:dyDescent="0.2">
      <c r="B640" s="54"/>
      <c r="C640" s="54"/>
      <c r="D640" s="54"/>
      <c r="E640" s="54"/>
      <c r="F640" s="54"/>
      <c r="G640" s="54"/>
      <c r="H640" s="54"/>
      <c r="I640" s="54"/>
      <c r="J640" s="54"/>
      <c r="L640" s="54"/>
    </row>
    <row r="641" spans="2:12" x14ac:dyDescent="0.2">
      <c r="B641" s="54"/>
      <c r="C641" s="54"/>
      <c r="D641" s="54"/>
      <c r="E641" s="54"/>
      <c r="F641" s="54"/>
      <c r="G641" s="54"/>
      <c r="H641" s="54"/>
      <c r="I641" s="54"/>
      <c r="J641" s="54"/>
      <c r="L641" s="54"/>
    </row>
    <row r="642" spans="2:12" x14ac:dyDescent="0.2">
      <c r="B642" s="54"/>
      <c r="C642" s="54"/>
      <c r="D642" s="54"/>
      <c r="E642" s="54"/>
      <c r="F642" s="54"/>
      <c r="G642" s="54"/>
      <c r="H642" s="54"/>
      <c r="I642" s="54"/>
      <c r="J642" s="54"/>
      <c r="L642" s="54"/>
    </row>
    <row r="643" spans="2:12" x14ac:dyDescent="0.2">
      <c r="B643" s="54"/>
      <c r="C643" s="54"/>
      <c r="D643" s="54"/>
      <c r="E643" s="54"/>
      <c r="F643" s="54"/>
      <c r="G643" s="54"/>
      <c r="H643" s="54"/>
      <c r="I643" s="54"/>
      <c r="J643" s="54"/>
      <c r="L643" s="54"/>
    </row>
    <row r="644" spans="2:12" x14ac:dyDescent="0.2">
      <c r="B644" s="54"/>
      <c r="C644" s="54"/>
      <c r="D644" s="54"/>
      <c r="E644" s="54"/>
      <c r="F644" s="54"/>
      <c r="G644" s="54"/>
      <c r="H644" s="54"/>
      <c r="I644" s="54"/>
      <c r="J644" s="54"/>
      <c r="L644" s="54"/>
    </row>
    <row r="645" spans="2:12" x14ac:dyDescent="0.2">
      <c r="B645" s="54"/>
      <c r="C645" s="54"/>
      <c r="D645" s="54"/>
      <c r="E645" s="54"/>
      <c r="F645" s="54"/>
      <c r="G645" s="54"/>
      <c r="H645" s="54"/>
      <c r="I645" s="54"/>
      <c r="J645" s="54"/>
      <c r="L645" s="54"/>
    </row>
    <row r="646" spans="2:12" x14ac:dyDescent="0.2">
      <c r="B646" s="54"/>
      <c r="C646" s="54"/>
      <c r="D646" s="54"/>
      <c r="E646" s="54"/>
      <c r="F646" s="54"/>
      <c r="G646" s="54"/>
      <c r="H646" s="54"/>
      <c r="I646" s="54"/>
      <c r="J646" s="54"/>
      <c r="L646" s="54"/>
    </row>
    <row r="647" spans="2:12" x14ac:dyDescent="0.2">
      <c r="B647" s="54"/>
      <c r="C647" s="54"/>
      <c r="D647" s="54"/>
      <c r="E647" s="54"/>
      <c r="F647" s="54"/>
      <c r="G647" s="54"/>
      <c r="H647" s="54"/>
      <c r="I647" s="54"/>
      <c r="J647" s="54"/>
      <c r="L647" s="54"/>
    </row>
    <row r="648" spans="2:12" x14ac:dyDescent="0.2">
      <c r="B648" s="54"/>
      <c r="C648" s="54"/>
      <c r="D648" s="54"/>
      <c r="E648" s="54"/>
      <c r="F648" s="54"/>
      <c r="G648" s="54"/>
      <c r="H648" s="54"/>
      <c r="I648" s="54"/>
      <c r="J648" s="54"/>
      <c r="L648" s="54"/>
    </row>
    <row r="649" spans="2:12" x14ac:dyDescent="0.2">
      <c r="B649" s="54"/>
      <c r="C649" s="54"/>
      <c r="D649" s="54"/>
      <c r="E649" s="54"/>
      <c r="F649" s="54"/>
      <c r="G649" s="54"/>
      <c r="H649" s="54"/>
      <c r="I649" s="54"/>
      <c r="J649" s="54"/>
      <c r="L649" s="54"/>
    </row>
    <row r="650" spans="2:12" x14ac:dyDescent="0.2">
      <c r="B650" s="54"/>
      <c r="C650" s="54"/>
      <c r="D650" s="54"/>
      <c r="E650" s="54"/>
      <c r="F650" s="54"/>
      <c r="G650" s="54"/>
      <c r="H650" s="54"/>
      <c r="I650" s="54"/>
      <c r="J650" s="54"/>
      <c r="L650" s="54"/>
    </row>
    <row r="651" spans="2:12" x14ac:dyDescent="0.2">
      <c r="B651" s="54"/>
      <c r="C651" s="54"/>
      <c r="D651" s="54"/>
      <c r="E651" s="54"/>
      <c r="F651" s="54"/>
      <c r="G651" s="54"/>
      <c r="H651" s="54"/>
      <c r="I651" s="54"/>
      <c r="J651" s="54"/>
      <c r="L651" s="54"/>
    </row>
    <row r="652" spans="2:12" x14ac:dyDescent="0.2">
      <c r="B652" s="54"/>
      <c r="C652" s="54"/>
      <c r="D652" s="54"/>
      <c r="E652" s="54"/>
      <c r="F652" s="54"/>
      <c r="G652" s="54"/>
      <c r="H652" s="54"/>
      <c r="I652" s="54"/>
      <c r="J652" s="54"/>
      <c r="L652" s="54"/>
    </row>
    <row r="653" spans="2:12" x14ac:dyDescent="0.2">
      <c r="B653" s="54"/>
      <c r="C653" s="54"/>
      <c r="D653" s="54"/>
      <c r="E653" s="54"/>
      <c r="F653" s="54"/>
      <c r="G653" s="54"/>
      <c r="H653" s="54"/>
      <c r="I653" s="54"/>
      <c r="J653" s="54"/>
      <c r="L653" s="54"/>
    </row>
    <row r="654" spans="2:12" x14ac:dyDescent="0.2">
      <c r="B654" s="54"/>
      <c r="C654" s="54"/>
      <c r="D654" s="54"/>
      <c r="E654" s="54"/>
      <c r="F654" s="54"/>
      <c r="G654" s="54"/>
      <c r="H654" s="54"/>
      <c r="I654" s="54"/>
      <c r="J654" s="54"/>
      <c r="L654" s="54"/>
    </row>
    <row r="655" spans="2:12" x14ac:dyDescent="0.2">
      <c r="B655" s="54"/>
      <c r="C655" s="54"/>
      <c r="D655" s="54"/>
      <c r="E655" s="54"/>
      <c r="F655" s="54"/>
      <c r="G655" s="54"/>
      <c r="H655" s="54"/>
      <c r="I655" s="54"/>
      <c r="J655" s="54"/>
      <c r="L655" s="54"/>
    </row>
    <row r="656" spans="2:12" x14ac:dyDescent="0.2">
      <c r="B656" s="54"/>
      <c r="C656" s="54"/>
      <c r="D656" s="54"/>
      <c r="E656" s="54"/>
      <c r="F656" s="54"/>
      <c r="G656" s="54"/>
      <c r="H656" s="54"/>
      <c r="I656" s="54"/>
      <c r="J656" s="54"/>
      <c r="L656" s="54"/>
    </row>
    <row r="657" spans="2:12" x14ac:dyDescent="0.2">
      <c r="B657" s="54"/>
      <c r="C657" s="54"/>
      <c r="D657" s="54"/>
      <c r="E657" s="54"/>
      <c r="F657" s="54"/>
      <c r="G657" s="54"/>
      <c r="H657" s="54"/>
      <c r="I657" s="54"/>
      <c r="J657" s="54"/>
      <c r="L657" s="54"/>
    </row>
    <row r="658" spans="2:12" x14ac:dyDescent="0.2">
      <c r="B658" s="54"/>
      <c r="C658" s="54"/>
      <c r="D658" s="54"/>
      <c r="E658" s="54"/>
      <c r="F658" s="54"/>
      <c r="G658" s="54"/>
      <c r="H658" s="54"/>
      <c r="I658" s="54"/>
      <c r="J658" s="54"/>
      <c r="L658" s="54"/>
    </row>
    <row r="659" spans="2:12" x14ac:dyDescent="0.2">
      <c r="B659" s="54"/>
      <c r="C659" s="54"/>
      <c r="D659" s="54"/>
      <c r="E659" s="54"/>
      <c r="F659" s="54"/>
      <c r="G659" s="54"/>
      <c r="H659" s="54"/>
      <c r="I659" s="54"/>
      <c r="J659" s="54"/>
      <c r="L659" s="54"/>
    </row>
    <row r="660" spans="2:12" x14ac:dyDescent="0.2">
      <c r="B660" s="54"/>
      <c r="C660" s="54"/>
      <c r="D660" s="54"/>
      <c r="E660" s="54"/>
      <c r="F660" s="54"/>
      <c r="G660" s="54"/>
      <c r="H660" s="54"/>
      <c r="I660" s="54"/>
      <c r="J660" s="54"/>
      <c r="L660" s="54"/>
    </row>
    <row r="661" spans="2:12" x14ac:dyDescent="0.2">
      <c r="B661" s="54"/>
      <c r="C661" s="54"/>
      <c r="D661" s="54"/>
      <c r="E661" s="54"/>
      <c r="F661" s="54"/>
      <c r="G661" s="54"/>
      <c r="H661" s="54"/>
      <c r="I661" s="54"/>
      <c r="J661" s="54"/>
      <c r="L661" s="54"/>
    </row>
    <row r="662" spans="2:12" x14ac:dyDescent="0.2">
      <c r="B662" s="54"/>
      <c r="C662" s="54"/>
      <c r="D662" s="54"/>
      <c r="E662" s="54"/>
      <c r="F662" s="54"/>
      <c r="G662" s="54"/>
      <c r="H662" s="54"/>
      <c r="I662" s="54"/>
      <c r="J662" s="54"/>
      <c r="L662" s="54"/>
    </row>
    <row r="663" spans="2:12" x14ac:dyDescent="0.2">
      <c r="B663" s="54"/>
      <c r="C663" s="54"/>
      <c r="D663" s="54"/>
      <c r="E663" s="54"/>
      <c r="F663" s="54"/>
      <c r="G663" s="54"/>
      <c r="H663" s="54"/>
      <c r="I663" s="54"/>
      <c r="J663" s="54"/>
      <c r="L663" s="54"/>
    </row>
    <row r="664" spans="2:12" x14ac:dyDescent="0.2">
      <c r="B664" s="54"/>
      <c r="C664" s="54"/>
      <c r="D664" s="54"/>
      <c r="E664" s="54"/>
      <c r="F664" s="54"/>
      <c r="G664" s="54"/>
      <c r="H664" s="54"/>
      <c r="I664" s="54"/>
      <c r="J664" s="54"/>
      <c r="L664" s="54"/>
    </row>
    <row r="665" spans="2:12" x14ac:dyDescent="0.2">
      <c r="B665" s="54"/>
      <c r="C665" s="54"/>
      <c r="D665" s="54"/>
      <c r="E665" s="54"/>
      <c r="F665" s="54"/>
      <c r="G665" s="54"/>
      <c r="H665" s="54"/>
      <c r="I665" s="54"/>
      <c r="J665" s="54"/>
      <c r="L665" s="54"/>
    </row>
    <row r="666" spans="2:12" x14ac:dyDescent="0.2">
      <c r="B666" s="54"/>
      <c r="C666" s="54"/>
      <c r="D666" s="54"/>
      <c r="E666" s="54"/>
      <c r="F666" s="54"/>
      <c r="G666" s="54"/>
      <c r="H666" s="54"/>
      <c r="I666" s="54"/>
      <c r="J666" s="54"/>
      <c r="L666" s="54"/>
    </row>
    <row r="667" spans="2:12" x14ac:dyDescent="0.2">
      <c r="B667" s="54"/>
      <c r="C667" s="54"/>
      <c r="D667" s="54"/>
      <c r="E667" s="54"/>
      <c r="F667" s="54"/>
      <c r="G667" s="54"/>
      <c r="H667" s="54"/>
      <c r="I667" s="54"/>
      <c r="J667" s="54"/>
      <c r="L667" s="54"/>
    </row>
    <row r="668" spans="2:12" x14ac:dyDescent="0.2">
      <c r="B668" s="54"/>
      <c r="C668" s="54"/>
      <c r="D668" s="54"/>
      <c r="E668" s="54"/>
      <c r="F668" s="54"/>
      <c r="G668" s="54"/>
      <c r="H668" s="54"/>
      <c r="I668" s="54"/>
      <c r="J668" s="54"/>
      <c r="L668" s="54"/>
    </row>
    <row r="669" spans="2:12" x14ac:dyDescent="0.2">
      <c r="B669" s="54"/>
      <c r="C669" s="54"/>
      <c r="D669" s="54"/>
      <c r="E669" s="54"/>
      <c r="F669" s="54"/>
      <c r="G669" s="54"/>
      <c r="H669" s="54"/>
      <c r="I669" s="54"/>
      <c r="J669" s="54"/>
      <c r="L669" s="54"/>
    </row>
    <row r="670" spans="2:12" x14ac:dyDescent="0.2">
      <c r="B670" s="54"/>
      <c r="C670" s="54"/>
      <c r="D670" s="54"/>
      <c r="E670" s="54"/>
      <c r="F670" s="54"/>
      <c r="G670" s="54"/>
      <c r="H670" s="54"/>
      <c r="I670" s="54"/>
      <c r="J670" s="54"/>
      <c r="L670" s="54"/>
    </row>
    <row r="671" spans="2:12" x14ac:dyDescent="0.2">
      <c r="B671" s="54"/>
      <c r="C671" s="54"/>
      <c r="D671" s="54"/>
      <c r="E671" s="54"/>
      <c r="F671" s="54"/>
      <c r="G671" s="54"/>
      <c r="H671" s="54"/>
      <c r="I671" s="54"/>
      <c r="J671" s="54"/>
      <c r="L671" s="54"/>
    </row>
    <row r="672" spans="2:12" x14ac:dyDescent="0.2">
      <c r="B672" s="54"/>
      <c r="C672" s="54"/>
      <c r="D672" s="54"/>
      <c r="E672" s="54"/>
      <c r="F672" s="54"/>
      <c r="G672" s="54"/>
      <c r="H672" s="54"/>
      <c r="I672" s="54"/>
      <c r="J672" s="54"/>
      <c r="L672" s="54"/>
    </row>
    <row r="673" spans="2:12" x14ac:dyDescent="0.2">
      <c r="B673" s="54"/>
      <c r="C673" s="54"/>
      <c r="D673" s="54"/>
      <c r="E673" s="54"/>
      <c r="F673" s="54"/>
      <c r="G673" s="54"/>
      <c r="H673" s="54"/>
      <c r="I673" s="54"/>
      <c r="J673" s="54"/>
      <c r="L673" s="54"/>
    </row>
    <row r="674" spans="2:12" x14ac:dyDescent="0.2">
      <c r="B674" s="54"/>
      <c r="C674" s="54"/>
      <c r="D674" s="54"/>
      <c r="E674" s="54"/>
      <c r="F674" s="54"/>
      <c r="G674" s="54"/>
      <c r="H674" s="54"/>
      <c r="I674" s="54"/>
      <c r="J674" s="54"/>
      <c r="L674" s="54"/>
    </row>
    <row r="675" spans="2:12" x14ac:dyDescent="0.2">
      <c r="B675" s="54"/>
      <c r="C675" s="54"/>
      <c r="D675" s="54"/>
      <c r="E675" s="54"/>
      <c r="F675" s="54"/>
      <c r="G675" s="54"/>
      <c r="H675" s="54"/>
      <c r="I675" s="54"/>
      <c r="J675" s="54"/>
      <c r="L675" s="54"/>
    </row>
    <row r="676" spans="2:12" x14ac:dyDescent="0.2">
      <c r="B676" s="54"/>
      <c r="C676" s="54"/>
      <c r="D676" s="54"/>
      <c r="E676" s="54"/>
      <c r="F676" s="54"/>
      <c r="G676" s="54"/>
      <c r="H676" s="54"/>
      <c r="I676" s="54"/>
      <c r="J676" s="54"/>
      <c r="L676" s="54"/>
    </row>
    <row r="677" spans="2:12" x14ac:dyDescent="0.2">
      <c r="B677" s="54"/>
      <c r="C677" s="54"/>
      <c r="D677" s="54"/>
      <c r="E677" s="54"/>
      <c r="F677" s="54"/>
      <c r="G677" s="54"/>
      <c r="H677" s="54"/>
      <c r="I677" s="54"/>
      <c r="J677" s="54"/>
      <c r="L677" s="54"/>
    </row>
    <row r="678" spans="2:12" x14ac:dyDescent="0.2">
      <c r="B678" s="54"/>
      <c r="C678" s="54"/>
      <c r="D678" s="54"/>
      <c r="E678" s="54"/>
      <c r="F678" s="54"/>
      <c r="G678" s="54"/>
      <c r="H678" s="54"/>
      <c r="I678" s="54"/>
      <c r="J678" s="54"/>
      <c r="L678" s="54"/>
    </row>
    <row r="679" spans="2:12" x14ac:dyDescent="0.2">
      <c r="B679" s="54"/>
      <c r="C679" s="54"/>
      <c r="D679" s="54"/>
      <c r="E679" s="54"/>
      <c r="F679" s="54"/>
      <c r="G679" s="54"/>
      <c r="H679" s="54"/>
      <c r="I679" s="54"/>
      <c r="J679" s="54"/>
      <c r="L679" s="54"/>
    </row>
    <row r="680" spans="2:12" x14ac:dyDescent="0.2">
      <c r="B680" s="54"/>
      <c r="C680" s="54"/>
      <c r="D680" s="54"/>
      <c r="E680" s="54"/>
      <c r="F680" s="54"/>
      <c r="G680" s="54"/>
      <c r="H680" s="54"/>
      <c r="I680" s="54"/>
      <c r="J680" s="54"/>
      <c r="L680" s="54"/>
    </row>
    <row r="681" spans="2:12" x14ac:dyDescent="0.2">
      <c r="B681" s="54"/>
      <c r="C681" s="54"/>
      <c r="D681" s="54"/>
      <c r="E681" s="54"/>
      <c r="F681" s="54"/>
      <c r="G681" s="54"/>
      <c r="H681" s="54"/>
      <c r="I681" s="54"/>
      <c r="J681" s="54"/>
      <c r="L681" s="54"/>
    </row>
    <row r="682" spans="2:12" x14ac:dyDescent="0.2">
      <c r="B682" s="54"/>
      <c r="C682" s="54"/>
      <c r="D682" s="54"/>
      <c r="E682" s="54"/>
      <c r="F682" s="54"/>
      <c r="G682" s="54"/>
      <c r="H682" s="54"/>
      <c r="I682" s="54"/>
      <c r="J682" s="54"/>
      <c r="L682" s="54"/>
    </row>
    <row r="683" spans="2:12" x14ac:dyDescent="0.2">
      <c r="B683" s="54"/>
      <c r="C683" s="54"/>
      <c r="D683" s="54"/>
      <c r="E683" s="54"/>
      <c r="F683" s="54"/>
      <c r="G683" s="54"/>
      <c r="H683" s="54"/>
      <c r="I683" s="54"/>
      <c r="J683" s="54"/>
      <c r="L683" s="54"/>
    </row>
    <row r="684" spans="2:12" x14ac:dyDescent="0.2">
      <c r="B684" s="54"/>
      <c r="C684" s="54"/>
      <c r="D684" s="54"/>
      <c r="E684" s="54"/>
      <c r="F684" s="54"/>
      <c r="G684" s="54"/>
      <c r="H684" s="54"/>
      <c r="I684" s="54"/>
      <c r="J684" s="54"/>
      <c r="L684" s="54"/>
    </row>
    <row r="685" spans="2:12" x14ac:dyDescent="0.2">
      <c r="B685" s="54"/>
      <c r="C685" s="54"/>
      <c r="D685" s="54"/>
      <c r="E685" s="54"/>
      <c r="F685" s="54"/>
      <c r="G685" s="54"/>
      <c r="H685" s="54"/>
      <c r="I685" s="54"/>
      <c r="J685" s="54"/>
      <c r="L685" s="54"/>
    </row>
    <row r="686" spans="2:12" x14ac:dyDescent="0.2">
      <c r="B686" s="54"/>
      <c r="C686" s="54"/>
      <c r="D686" s="54"/>
      <c r="E686" s="54"/>
      <c r="F686" s="54"/>
      <c r="G686" s="54"/>
      <c r="H686" s="54"/>
      <c r="I686" s="54"/>
      <c r="J686" s="54"/>
      <c r="L686" s="54"/>
    </row>
    <row r="687" spans="2:12" x14ac:dyDescent="0.2">
      <c r="B687" s="54"/>
      <c r="C687" s="54"/>
      <c r="D687" s="54"/>
      <c r="E687" s="54"/>
      <c r="F687" s="54"/>
      <c r="G687" s="54"/>
      <c r="H687" s="54"/>
      <c r="I687" s="54"/>
      <c r="J687" s="54"/>
      <c r="L687" s="54"/>
    </row>
    <row r="688" spans="2:12" x14ac:dyDescent="0.2">
      <c r="B688" s="54"/>
      <c r="C688" s="54"/>
      <c r="D688" s="54"/>
      <c r="E688" s="54"/>
      <c r="F688" s="54"/>
      <c r="G688" s="54"/>
      <c r="H688" s="54"/>
      <c r="I688" s="54"/>
      <c r="J688" s="54"/>
      <c r="L688" s="54"/>
    </row>
    <row r="689" spans="2:12" x14ac:dyDescent="0.2">
      <c r="B689" s="54"/>
      <c r="C689" s="54"/>
      <c r="D689" s="54"/>
      <c r="E689" s="54"/>
      <c r="F689" s="54"/>
      <c r="G689" s="54"/>
      <c r="H689" s="54"/>
      <c r="I689" s="54"/>
      <c r="J689" s="54"/>
      <c r="L689" s="54"/>
    </row>
    <row r="690" spans="2:12" x14ac:dyDescent="0.2">
      <c r="B690" s="54"/>
      <c r="C690" s="54"/>
      <c r="D690" s="54"/>
      <c r="E690" s="54"/>
      <c r="F690" s="54"/>
      <c r="G690" s="54"/>
      <c r="H690" s="54"/>
      <c r="I690" s="54"/>
      <c r="J690" s="54"/>
      <c r="L690" s="54"/>
    </row>
    <row r="691" spans="2:12" x14ac:dyDescent="0.2">
      <c r="B691" s="54"/>
      <c r="C691" s="54"/>
      <c r="D691" s="54"/>
      <c r="E691" s="54"/>
      <c r="F691" s="54"/>
      <c r="G691" s="54"/>
      <c r="H691" s="54"/>
      <c r="I691" s="54"/>
      <c r="J691" s="54"/>
      <c r="L691" s="54"/>
    </row>
    <row r="692" spans="2:12" x14ac:dyDescent="0.2">
      <c r="B692" s="54"/>
      <c r="C692" s="54"/>
      <c r="D692" s="54"/>
      <c r="E692" s="54"/>
      <c r="F692" s="54"/>
      <c r="G692" s="54"/>
      <c r="H692" s="54"/>
      <c r="I692" s="54"/>
      <c r="J692" s="54"/>
      <c r="L692" s="54"/>
    </row>
    <row r="693" spans="2:12" x14ac:dyDescent="0.2">
      <c r="B693" s="54"/>
      <c r="C693" s="54"/>
      <c r="D693" s="54"/>
      <c r="E693" s="54"/>
      <c r="F693" s="54"/>
      <c r="G693" s="54"/>
      <c r="H693" s="54"/>
      <c r="I693" s="54"/>
      <c r="J693" s="54"/>
      <c r="L693" s="54"/>
    </row>
    <row r="694" spans="2:12" x14ac:dyDescent="0.2">
      <c r="B694" s="54"/>
      <c r="C694" s="54"/>
      <c r="D694" s="54"/>
      <c r="E694" s="54"/>
      <c r="F694" s="54"/>
      <c r="G694" s="54"/>
      <c r="H694" s="54"/>
      <c r="I694" s="54"/>
      <c r="J694" s="54"/>
      <c r="L694" s="54"/>
    </row>
    <row r="695" spans="2:12" x14ac:dyDescent="0.2">
      <c r="B695" s="54"/>
      <c r="C695" s="54"/>
      <c r="D695" s="54"/>
      <c r="E695" s="54"/>
      <c r="F695" s="54"/>
      <c r="G695" s="54"/>
      <c r="H695" s="54"/>
      <c r="I695" s="54"/>
      <c r="J695" s="54"/>
      <c r="L695" s="54"/>
    </row>
    <row r="696" spans="2:12" x14ac:dyDescent="0.2">
      <c r="B696" s="54"/>
      <c r="C696" s="54"/>
      <c r="D696" s="54"/>
      <c r="E696" s="54"/>
      <c r="F696" s="54"/>
      <c r="G696" s="54"/>
      <c r="H696" s="54"/>
      <c r="I696" s="54"/>
      <c r="J696" s="54"/>
      <c r="L696" s="54"/>
    </row>
  </sheetData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1" customFormat="1" ht="14.25" x14ac:dyDescent="0.2">
      <c r="A1" s="53" t="s">
        <v>126</v>
      </c>
    </row>
    <row r="2" spans="1:9" s="62" customFormat="1" ht="12.75" customHeight="1" x14ac:dyDescent="0.2">
      <c r="A2" s="30" t="s">
        <v>367</v>
      </c>
      <c r="B2" s="61"/>
      <c r="C2" s="61"/>
      <c r="D2" s="61"/>
      <c r="E2" s="61"/>
      <c r="F2" s="61"/>
      <c r="G2" s="61"/>
      <c r="H2" s="61" t="s">
        <v>265</v>
      </c>
    </row>
    <row r="3" spans="1:9" s="54" customFormat="1" x14ac:dyDescent="0.2">
      <c r="A3" s="63"/>
      <c r="B3" s="93" t="s">
        <v>175</v>
      </c>
      <c r="C3" s="94" t="s">
        <v>176</v>
      </c>
      <c r="D3" s="93" t="s">
        <v>177</v>
      </c>
      <c r="E3" s="93" t="s">
        <v>178</v>
      </c>
      <c r="F3" s="93" t="s">
        <v>179</v>
      </c>
      <c r="G3" s="93" t="s">
        <v>180</v>
      </c>
      <c r="H3" s="93" t="s">
        <v>181</v>
      </c>
    </row>
    <row r="4" spans="1:9" s="51" customFormat="1" x14ac:dyDescent="0.2">
      <c r="A4" s="31" t="s">
        <v>6</v>
      </c>
      <c r="B4" s="32">
        <v>24690</v>
      </c>
      <c r="C4" s="33">
        <v>3451</v>
      </c>
      <c r="D4" s="34">
        <v>173</v>
      </c>
      <c r="E4" s="32">
        <v>419</v>
      </c>
      <c r="F4" s="32">
        <v>2344</v>
      </c>
      <c r="G4" s="33">
        <v>17457</v>
      </c>
      <c r="H4" s="34">
        <v>187</v>
      </c>
      <c r="I4" s="50"/>
    </row>
    <row r="5" spans="1:9" s="51" customFormat="1" x14ac:dyDescent="0.2">
      <c r="A5" s="35" t="s">
        <v>7</v>
      </c>
      <c r="B5" s="36">
        <v>934</v>
      </c>
      <c r="C5" s="37">
        <v>151</v>
      </c>
      <c r="D5" s="37">
        <v>3</v>
      </c>
      <c r="E5" s="36">
        <v>1</v>
      </c>
      <c r="F5" s="36">
        <v>12</v>
      </c>
      <c r="G5" s="37">
        <v>421</v>
      </c>
      <c r="H5" s="37">
        <v>31</v>
      </c>
    </row>
    <row r="6" spans="1:9" s="51" customFormat="1" x14ac:dyDescent="0.2">
      <c r="A6" s="26" t="s">
        <v>8</v>
      </c>
      <c r="B6" s="38">
        <v>58</v>
      </c>
      <c r="C6" s="39">
        <v>16</v>
      </c>
      <c r="D6" s="39">
        <v>0</v>
      </c>
      <c r="E6" s="38">
        <v>0</v>
      </c>
      <c r="F6" s="38">
        <v>0</v>
      </c>
      <c r="G6" s="39">
        <v>17</v>
      </c>
      <c r="H6" s="39">
        <v>0</v>
      </c>
    </row>
    <row r="7" spans="1:9" s="51" customFormat="1" x14ac:dyDescent="0.2">
      <c r="A7" s="26" t="s">
        <v>9</v>
      </c>
      <c r="B7" s="38">
        <v>181</v>
      </c>
      <c r="C7" s="39">
        <v>32</v>
      </c>
      <c r="D7" s="39">
        <v>1</v>
      </c>
      <c r="E7" s="38">
        <v>0</v>
      </c>
      <c r="F7" s="38">
        <v>2</v>
      </c>
      <c r="G7" s="39">
        <v>67</v>
      </c>
      <c r="H7" s="39">
        <v>4</v>
      </c>
    </row>
    <row r="8" spans="1:9" s="51" customFormat="1" x14ac:dyDescent="0.2">
      <c r="A8" s="26" t="s">
        <v>10</v>
      </c>
      <c r="B8" s="38">
        <v>66</v>
      </c>
      <c r="C8" s="39">
        <v>14</v>
      </c>
      <c r="D8" s="39">
        <v>1</v>
      </c>
      <c r="E8" s="38">
        <v>0</v>
      </c>
      <c r="F8" s="38">
        <v>2</v>
      </c>
      <c r="G8" s="39">
        <v>18</v>
      </c>
      <c r="H8" s="39">
        <v>2</v>
      </c>
    </row>
    <row r="9" spans="1:9" s="51" customFormat="1" x14ac:dyDescent="0.2">
      <c r="A9" s="26" t="s">
        <v>11</v>
      </c>
      <c r="B9" s="38">
        <v>83</v>
      </c>
      <c r="C9" s="39">
        <v>8</v>
      </c>
      <c r="D9" s="39">
        <v>0</v>
      </c>
      <c r="E9" s="38">
        <v>0</v>
      </c>
      <c r="F9" s="38">
        <v>0</v>
      </c>
      <c r="G9" s="39">
        <v>38</v>
      </c>
      <c r="H9" s="39">
        <v>4</v>
      </c>
    </row>
    <row r="10" spans="1:9" s="51" customFormat="1" x14ac:dyDescent="0.2">
      <c r="A10" s="26" t="s">
        <v>12</v>
      </c>
      <c r="B10" s="38">
        <v>107</v>
      </c>
      <c r="C10" s="39">
        <v>18</v>
      </c>
      <c r="D10" s="39">
        <v>1</v>
      </c>
      <c r="E10" s="38">
        <v>0</v>
      </c>
      <c r="F10" s="38">
        <v>0</v>
      </c>
      <c r="G10" s="39">
        <v>78</v>
      </c>
      <c r="H10" s="39">
        <v>11</v>
      </c>
    </row>
    <row r="11" spans="1:9" s="51" customFormat="1" x14ac:dyDescent="0.2">
      <c r="A11" s="26" t="s">
        <v>13</v>
      </c>
      <c r="B11" s="38">
        <v>175</v>
      </c>
      <c r="C11" s="39">
        <v>25</v>
      </c>
      <c r="D11" s="39">
        <v>0</v>
      </c>
      <c r="E11" s="38">
        <v>0</v>
      </c>
      <c r="F11" s="38">
        <v>4</v>
      </c>
      <c r="G11" s="39">
        <v>143</v>
      </c>
      <c r="H11" s="39">
        <v>4</v>
      </c>
    </row>
    <row r="12" spans="1:9" s="51" customFormat="1" x14ac:dyDescent="0.2">
      <c r="A12" s="26" t="s">
        <v>14</v>
      </c>
      <c r="B12" s="38">
        <v>99</v>
      </c>
      <c r="C12" s="39">
        <v>18</v>
      </c>
      <c r="D12" s="39">
        <v>0</v>
      </c>
      <c r="E12" s="38">
        <v>0</v>
      </c>
      <c r="F12" s="38">
        <v>2</v>
      </c>
      <c r="G12" s="39">
        <v>28</v>
      </c>
      <c r="H12" s="39">
        <v>2</v>
      </c>
    </row>
    <row r="13" spans="1:9" s="51" customFormat="1" x14ac:dyDescent="0.2">
      <c r="A13" s="26" t="s">
        <v>15</v>
      </c>
      <c r="B13" s="38">
        <v>165</v>
      </c>
      <c r="C13" s="39">
        <v>20</v>
      </c>
      <c r="D13" s="39">
        <v>0</v>
      </c>
      <c r="E13" s="38">
        <v>1</v>
      </c>
      <c r="F13" s="38">
        <v>2</v>
      </c>
      <c r="G13" s="39">
        <v>32</v>
      </c>
      <c r="H13" s="39">
        <v>4</v>
      </c>
    </row>
    <row r="14" spans="1:9" s="51" customFormat="1" x14ac:dyDescent="0.2">
      <c r="A14" s="40" t="s">
        <v>16</v>
      </c>
      <c r="B14" s="36">
        <v>2832</v>
      </c>
      <c r="C14" s="41">
        <v>274</v>
      </c>
      <c r="D14" s="41">
        <v>7</v>
      </c>
      <c r="E14" s="36">
        <v>10</v>
      </c>
      <c r="F14" s="36">
        <v>116</v>
      </c>
      <c r="G14" s="41">
        <v>1280</v>
      </c>
      <c r="H14" s="41">
        <v>19</v>
      </c>
    </row>
    <row r="15" spans="1:9" s="51" customFormat="1" x14ac:dyDescent="0.2">
      <c r="A15" s="26" t="s">
        <v>17</v>
      </c>
      <c r="B15" s="38">
        <v>946</v>
      </c>
      <c r="C15" s="39">
        <v>55</v>
      </c>
      <c r="D15" s="39">
        <v>1</v>
      </c>
      <c r="E15" s="38">
        <v>5</v>
      </c>
      <c r="F15" s="38">
        <v>18</v>
      </c>
      <c r="G15" s="39">
        <v>370</v>
      </c>
      <c r="H15" s="39">
        <v>2</v>
      </c>
    </row>
    <row r="16" spans="1:9" s="51" customFormat="1" x14ac:dyDescent="0.2">
      <c r="A16" s="26" t="s">
        <v>18</v>
      </c>
      <c r="B16" s="38">
        <v>738</v>
      </c>
      <c r="C16" s="39">
        <v>45</v>
      </c>
      <c r="D16" s="39">
        <v>0</v>
      </c>
      <c r="E16" s="38">
        <v>0</v>
      </c>
      <c r="F16" s="38">
        <v>16</v>
      </c>
      <c r="G16" s="39">
        <v>204</v>
      </c>
      <c r="H16" s="39">
        <v>5</v>
      </c>
    </row>
    <row r="17" spans="1:8" s="51" customFormat="1" x14ac:dyDescent="0.2">
      <c r="A17" s="26" t="s">
        <v>19</v>
      </c>
      <c r="B17" s="38">
        <v>168</v>
      </c>
      <c r="C17" s="39">
        <v>36</v>
      </c>
      <c r="D17" s="39">
        <v>1</v>
      </c>
      <c r="E17" s="38">
        <v>2</v>
      </c>
      <c r="F17" s="38">
        <v>24</v>
      </c>
      <c r="G17" s="39">
        <v>77</v>
      </c>
      <c r="H17" s="39">
        <v>1</v>
      </c>
    </row>
    <row r="18" spans="1:8" s="51" customFormat="1" x14ac:dyDescent="0.2">
      <c r="A18" s="26" t="s">
        <v>20</v>
      </c>
      <c r="B18" s="38">
        <v>244</v>
      </c>
      <c r="C18" s="39">
        <v>23</v>
      </c>
      <c r="D18" s="39">
        <v>2</v>
      </c>
      <c r="E18" s="38">
        <v>0</v>
      </c>
      <c r="F18" s="38">
        <v>21</v>
      </c>
      <c r="G18" s="39">
        <v>107</v>
      </c>
      <c r="H18" s="39">
        <v>2</v>
      </c>
    </row>
    <row r="19" spans="1:8" s="51" customFormat="1" x14ac:dyDescent="0.2">
      <c r="A19" s="26" t="s">
        <v>21</v>
      </c>
      <c r="B19" s="38">
        <v>215</v>
      </c>
      <c r="C19" s="39">
        <v>33</v>
      </c>
      <c r="D19" s="39">
        <v>1</v>
      </c>
      <c r="E19" s="38">
        <v>2</v>
      </c>
      <c r="F19" s="38">
        <v>10</v>
      </c>
      <c r="G19" s="39">
        <v>277</v>
      </c>
      <c r="H19" s="39">
        <v>0</v>
      </c>
    </row>
    <row r="20" spans="1:8" s="51" customFormat="1" x14ac:dyDescent="0.2">
      <c r="A20" s="26" t="s">
        <v>22</v>
      </c>
      <c r="B20" s="38">
        <v>163</v>
      </c>
      <c r="C20" s="39">
        <v>48</v>
      </c>
      <c r="D20" s="39">
        <v>1</v>
      </c>
      <c r="E20" s="38">
        <v>0</v>
      </c>
      <c r="F20" s="38">
        <v>3</v>
      </c>
      <c r="G20" s="39">
        <v>152</v>
      </c>
      <c r="H20" s="39">
        <v>3</v>
      </c>
    </row>
    <row r="21" spans="1:8" s="51" customFormat="1" x14ac:dyDescent="0.2">
      <c r="A21" s="26" t="s">
        <v>23</v>
      </c>
      <c r="B21" s="38">
        <v>358</v>
      </c>
      <c r="C21" s="39">
        <v>34</v>
      </c>
      <c r="D21" s="39">
        <v>1</v>
      </c>
      <c r="E21" s="38">
        <v>1</v>
      </c>
      <c r="F21" s="38">
        <v>24</v>
      </c>
      <c r="G21" s="39">
        <v>93</v>
      </c>
      <c r="H21" s="39">
        <v>6</v>
      </c>
    </row>
    <row r="22" spans="1:8" s="51" customFormat="1" x14ac:dyDescent="0.2">
      <c r="A22" s="40" t="s">
        <v>24</v>
      </c>
      <c r="B22" s="36">
        <v>1871</v>
      </c>
      <c r="C22" s="41">
        <v>247</v>
      </c>
      <c r="D22" s="41">
        <v>12</v>
      </c>
      <c r="E22" s="36">
        <v>14</v>
      </c>
      <c r="F22" s="36">
        <v>150</v>
      </c>
      <c r="G22" s="41">
        <v>1131</v>
      </c>
      <c r="H22" s="41">
        <v>18</v>
      </c>
    </row>
    <row r="23" spans="1:8" s="51" customFormat="1" x14ac:dyDescent="0.2">
      <c r="A23" s="26" t="s">
        <v>25</v>
      </c>
      <c r="B23" s="38">
        <v>126</v>
      </c>
      <c r="C23" s="39">
        <v>12</v>
      </c>
      <c r="D23" s="39">
        <v>1</v>
      </c>
      <c r="E23" s="38">
        <v>1</v>
      </c>
      <c r="F23" s="38">
        <v>29</v>
      </c>
      <c r="G23" s="39">
        <v>68</v>
      </c>
      <c r="H23" s="39">
        <v>0</v>
      </c>
    </row>
    <row r="24" spans="1:8" s="51" customFormat="1" x14ac:dyDescent="0.2">
      <c r="A24" s="26" t="s">
        <v>26</v>
      </c>
      <c r="B24" s="38">
        <v>173</v>
      </c>
      <c r="C24" s="39">
        <v>22</v>
      </c>
      <c r="D24" s="39">
        <v>2</v>
      </c>
      <c r="E24" s="38">
        <v>1</v>
      </c>
      <c r="F24" s="38">
        <v>7</v>
      </c>
      <c r="G24" s="39">
        <v>200</v>
      </c>
      <c r="H24" s="39">
        <v>1</v>
      </c>
    </row>
    <row r="25" spans="1:8" s="51" customFormat="1" x14ac:dyDescent="0.2">
      <c r="A25" s="26" t="s">
        <v>27</v>
      </c>
      <c r="B25" s="38">
        <v>85</v>
      </c>
      <c r="C25" s="39">
        <v>12</v>
      </c>
      <c r="D25" s="39">
        <v>0</v>
      </c>
      <c r="E25" s="38">
        <v>0</v>
      </c>
      <c r="F25" s="38">
        <v>6</v>
      </c>
      <c r="G25" s="39">
        <v>25</v>
      </c>
      <c r="H25" s="39">
        <v>0</v>
      </c>
    </row>
    <row r="26" spans="1:8" s="51" customFormat="1" x14ac:dyDescent="0.2">
      <c r="A26" s="26" t="s">
        <v>28</v>
      </c>
      <c r="B26" s="38">
        <v>282</v>
      </c>
      <c r="C26" s="39">
        <v>38</v>
      </c>
      <c r="D26" s="39">
        <v>0</v>
      </c>
      <c r="E26" s="38">
        <v>0</v>
      </c>
      <c r="F26" s="38">
        <v>10</v>
      </c>
      <c r="G26" s="39">
        <v>120</v>
      </c>
      <c r="H26" s="39">
        <v>1</v>
      </c>
    </row>
    <row r="27" spans="1:8" s="51" customFormat="1" x14ac:dyDescent="0.2">
      <c r="A27" s="26" t="s">
        <v>29</v>
      </c>
      <c r="B27" s="38">
        <v>158</v>
      </c>
      <c r="C27" s="39">
        <v>19</v>
      </c>
      <c r="D27" s="39">
        <v>2</v>
      </c>
      <c r="E27" s="38">
        <v>3</v>
      </c>
      <c r="F27" s="38">
        <v>30</v>
      </c>
      <c r="G27" s="39">
        <v>140</v>
      </c>
      <c r="H27" s="39">
        <v>1</v>
      </c>
    </row>
    <row r="28" spans="1:8" s="51" customFormat="1" x14ac:dyDescent="0.2">
      <c r="A28" s="26" t="s">
        <v>30</v>
      </c>
      <c r="B28" s="38">
        <v>205</v>
      </c>
      <c r="C28" s="39">
        <v>29</v>
      </c>
      <c r="D28" s="39">
        <v>0</v>
      </c>
      <c r="E28" s="38">
        <v>3</v>
      </c>
      <c r="F28" s="38">
        <v>26</v>
      </c>
      <c r="G28" s="39">
        <v>105</v>
      </c>
      <c r="H28" s="39">
        <v>1</v>
      </c>
    </row>
    <row r="29" spans="1:8" s="51" customFormat="1" x14ac:dyDescent="0.2">
      <c r="A29" s="26" t="s">
        <v>31</v>
      </c>
      <c r="B29" s="38">
        <v>413</v>
      </c>
      <c r="C29" s="39">
        <v>91</v>
      </c>
      <c r="D29" s="39">
        <v>5</v>
      </c>
      <c r="E29" s="38">
        <v>5</v>
      </c>
      <c r="F29" s="38">
        <v>25</v>
      </c>
      <c r="G29" s="39">
        <v>277</v>
      </c>
      <c r="H29" s="39">
        <v>9</v>
      </c>
    </row>
    <row r="30" spans="1:8" s="51" customFormat="1" x14ac:dyDescent="0.2">
      <c r="A30" s="26" t="s">
        <v>32</v>
      </c>
      <c r="B30" s="38">
        <v>125</v>
      </c>
      <c r="C30" s="39">
        <v>9</v>
      </c>
      <c r="D30" s="39">
        <v>0</v>
      </c>
      <c r="E30" s="38">
        <v>0</v>
      </c>
      <c r="F30" s="38">
        <v>15</v>
      </c>
      <c r="G30" s="39">
        <v>69</v>
      </c>
      <c r="H30" s="39">
        <v>0</v>
      </c>
    </row>
    <row r="31" spans="1:8" s="51" customFormat="1" x14ac:dyDescent="0.2">
      <c r="A31" s="35" t="s">
        <v>33</v>
      </c>
      <c r="B31" s="38">
        <v>304</v>
      </c>
      <c r="C31" s="37">
        <v>15</v>
      </c>
      <c r="D31" s="37">
        <v>2</v>
      </c>
      <c r="E31" s="38">
        <v>1</v>
      </c>
      <c r="F31" s="38">
        <v>2</v>
      </c>
      <c r="G31" s="37">
        <v>127</v>
      </c>
      <c r="H31" s="37">
        <v>5</v>
      </c>
    </row>
    <row r="32" spans="1:8" s="51" customFormat="1" x14ac:dyDescent="0.2">
      <c r="A32" s="40" t="s">
        <v>34</v>
      </c>
      <c r="B32" s="36">
        <v>6330</v>
      </c>
      <c r="C32" s="41">
        <v>460</v>
      </c>
      <c r="D32" s="41">
        <v>25</v>
      </c>
      <c r="E32" s="36">
        <v>41</v>
      </c>
      <c r="F32" s="36">
        <v>336</v>
      </c>
      <c r="G32" s="41">
        <v>2591</v>
      </c>
      <c r="H32" s="41">
        <v>28</v>
      </c>
    </row>
    <row r="33" spans="1:8" s="51" customFormat="1" x14ac:dyDescent="0.2">
      <c r="A33" s="23" t="s">
        <v>35</v>
      </c>
      <c r="B33" s="42">
        <v>1295</v>
      </c>
      <c r="C33" s="43">
        <v>73</v>
      </c>
      <c r="D33" s="43">
        <v>4</v>
      </c>
      <c r="E33" s="42">
        <v>8</v>
      </c>
      <c r="F33" s="42">
        <v>56</v>
      </c>
      <c r="G33" s="43">
        <v>331</v>
      </c>
      <c r="H33" s="43">
        <v>7</v>
      </c>
    </row>
    <row r="34" spans="1:8" s="51" customFormat="1" x14ac:dyDescent="0.2">
      <c r="A34" s="26" t="s">
        <v>36</v>
      </c>
      <c r="B34" s="38">
        <v>1090</v>
      </c>
      <c r="C34" s="39">
        <v>152</v>
      </c>
      <c r="D34" s="39">
        <v>12</v>
      </c>
      <c r="E34" s="38">
        <v>11</v>
      </c>
      <c r="F34" s="38">
        <v>105</v>
      </c>
      <c r="G34" s="39">
        <v>770</v>
      </c>
      <c r="H34" s="39">
        <v>4</v>
      </c>
    </row>
    <row r="35" spans="1:8" s="51" customFormat="1" ht="12" customHeight="1" x14ac:dyDescent="0.2">
      <c r="A35" s="26" t="s">
        <v>37</v>
      </c>
      <c r="B35" s="38">
        <v>1005</v>
      </c>
      <c r="C35" s="39">
        <v>56</v>
      </c>
      <c r="D35" s="39">
        <v>5</v>
      </c>
      <c r="E35" s="38">
        <v>10</v>
      </c>
      <c r="F35" s="38">
        <v>46</v>
      </c>
      <c r="G35" s="39">
        <v>546</v>
      </c>
      <c r="H35" s="39">
        <v>6</v>
      </c>
    </row>
    <row r="36" spans="1:8" s="51" customFormat="1" ht="12.75" customHeight="1" x14ac:dyDescent="0.2">
      <c r="A36" s="26" t="s">
        <v>38</v>
      </c>
      <c r="B36" s="38">
        <v>1854</v>
      </c>
      <c r="C36" s="39">
        <v>113</v>
      </c>
      <c r="D36" s="39">
        <v>1</v>
      </c>
      <c r="E36" s="38">
        <v>2</v>
      </c>
      <c r="F36" s="38">
        <v>58</v>
      </c>
      <c r="G36" s="39">
        <v>501</v>
      </c>
      <c r="H36" s="39">
        <v>2</v>
      </c>
    </row>
    <row r="37" spans="1:8" s="51" customFormat="1" x14ac:dyDescent="0.2">
      <c r="A37" s="26" t="s">
        <v>39</v>
      </c>
      <c r="B37" s="38">
        <v>582</v>
      </c>
      <c r="C37" s="39">
        <v>19</v>
      </c>
      <c r="D37" s="39">
        <v>0</v>
      </c>
      <c r="E37" s="38">
        <v>5</v>
      </c>
      <c r="F37" s="38">
        <v>9</v>
      </c>
      <c r="G37" s="39">
        <v>162</v>
      </c>
      <c r="H37" s="39">
        <v>2</v>
      </c>
    </row>
    <row r="38" spans="1:8" s="51" customFormat="1" x14ac:dyDescent="0.2">
      <c r="A38" s="26" t="s">
        <v>40</v>
      </c>
      <c r="B38" s="38">
        <v>302</v>
      </c>
      <c r="C38" s="39">
        <v>26</v>
      </c>
      <c r="D38" s="39">
        <v>2</v>
      </c>
      <c r="E38" s="38">
        <v>2</v>
      </c>
      <c r="F38" s="38">
        <v>44</v>
      </c>
      <c r="G38" s="39">
        <v>146</v>
      </c>
      <c r="H38" s="39">
        <v>4</v>
      </c>
    </row>
    <row r="39" spans="1:8" s="51" customFormat="1" x14ac:dyDescent="0.2">
      <c r="A39" s="35" t="s">
        <v>41</v>
      </c>
      <c r="B39" s="44">
        <v>202</v>
      </c>
      <c r="C39" s="37">
        <v>21</v>
      </c>
      <c r="D39" s="37">
        <v>1</v>
      </c>
      <c r="E39" s="44">
        <v>3</v>
      </c>
      <c r="F39" s="44">
        <v>18</v>
      </c>
      <c r="G39" s="37">
        <v>135</v>
      </c>
      <c r="H39" s="37">
        <v>3</v>
      </c>
    </row>
    <row r="40" spans="1:8" s="51" customFormat="1" x14ac:dyDescent="0.2">
      <c r="A40" s="40" t="s">
        <v>42</v>
      </c>
      <c r="B40" s="36">
        <v>2076</v>
      </c>
      <c r="C40" s="41">
        <v>305</v>
      </c>
      <c r="D40" s="41">
        <v>22</v>
      </c>
      <c r="E40" s="36">
        <v>26</v>
      </c>
      <c r="F40" s="36">
        <v>428</v>
      </c>
      <c r="G40" s="41">
        <v>1403</v>
      </c>
      <c r="H40" s="41">
        <v>22</v>
      </c>
    </row>
    <row r="41" spans="1:8" s="51" customFormat="1" x14ac:dyDescent="0.2">
      <c r="A41" s="23" t="s">
        <v>43</v>
      </c>
      <c r="B41" s="42">
        <v>179</v>
      </c>
      <c r="C41" s="43">
        <v>23</v>
      </c>
      <c r="D41" s="43">
        <v>0</v>
      </c>
      <c r="E41" s="42">
        <v>0</v>
      </c>
      <c r="F41" s="42">
        <v>28</v>
      </c>
      <c r="G41" s="43">
        <v>53</v>
      </c>
      <c r="H41" s="43">
        <v>0</v>
      </c>
    </row>
    <row r="42" spans="1:8" s="51" customFormat="1" x14ac:dyDescent="0.2">
      <c r="A42" s="26" t="s">
        <v>44</v>
      </c>
      <c r="B42" s="38">
        <v>302</v>
      </c>
      <c r="C42" s="39">
        <v>38</v>
      </c>
      <c r="D42" s="39">
        <v>1</v>
      </c>
      <c r="E42" s="38">
        <v>5</v>
      </c>
      <c r="F42" s="38">
        <v>93</v>
      </c>
      <c r="G42" s="39">
        <v>193</v>
      </c>
      <c r="H42" s="39">
        <v>1</v>
      </c>
    </row>
    <row r="43" spans="1:8" s="51" customFormat="1" x14ac:dyDescent="0.2">
      <c r="A43" s="26" t="s">
        <v>45</v>
      </c>
      <c r="B43" s="38">
        <v>143</v>
      </c>
      <c r="C43" s="39">
        <v>15</v>
      </c>
      <c r="D43" s="39">
        <v>2</v>
      </c>
      <c r="E43" s="38">
        <v>0</v>
      </c>
      <c r="F43" s="38">
        <v>26</v>
      </c>
      <c r="G43" s="39">
        <v>46</v>
      </c>
      <c r="H43" s="39">
        <v>1</v>
      </c>
    </row>
    <row r="44" spans="1:8" s="51" customFormat="1" x14ac:dyDescent="0.2">
      <c r="A44" s="26" t="s">
        <v>46</v>
      </c>
      <c r="B44" s="38">
        <v>120</v>
      </c>
      <c r="C44" s="39">
        <v>21</v>
      </c>
      <c r="D44" s="39">
        <v>3</v>
      </c>
      <c r="E44" s="38">
        <v>2</v>
      </c>
      <c r="F44" s="38">
        <v>14</v>
      </c>
      <c r="G44" s="39">
        <v>74</v>
      </c>
      <c r="H44" s="39">
        <v>0</v>
      </c>
    </row>
    <row r="45" spans="1:8" s="51" customFormat="1" x14ac:dyDescent="0.2">
      <c r="A45" s="26" t="s">
        <v>47</v>
      </c>
      <c r="B45" s="38">
        <v>200</v>
      </c>
      <c r="C45" s="39">
        <v>25</v>
      </c>
      <c r="D45" s="39">
        <v>2</v>
      </c>
      <c r="E45" s="38">
        <v>7</v>
      </c>
      <c r="F45" s="38">
        <v>42</v>
      </c>
      <c r="G45" s="39">
        <v>209</v>
      </c>
      <c r="H45" s="39">
        <v>1</v>
      </c>
    </row>
    <row r="46" spans="1:8" s="51" customFormat="1" x14ac:dyDescent="0.2">
      <c r="A46" s="26" t="s">
        <v>48</v>
      </c>
      <c r="B46" s="38">
        <v>263</v>
      </c>
      <c r="C46" s="39">
        <v>27</v>
      </c>
      <c r="D46" s="39">
        <v>4</v>
      </c>
      <c r="E46" s="38">
        <v>1</v>
      </c>
      <c r="F46" s="38">
        <v>45</v>
      </c>
      <c r="G46" s="39">
        <v>223</v>
      </c>
      <c r="H46" s="39">
        <v>7</v>
      </c>
    </row>
    <row r="47" spans="1:8" s="51" customFormat="1" x14ac:dyDescent="0.2">
      <c r="A47" s="26" t="s">
        <v>49</v>
      </c>
      <c r="B47" s="38">
        <v>112</v>
      </c>
      <c r="C47" s="39">
        <v>32</v>
      </c>
      <c r="D47" s="39">
        <v>0</v>
      </c>
      <c r="E47" s="38">
        <v>7</v>
      </c>
      <c r="F47" s="38">
        <v>37</v>
      </c>
      <c r="G47" s="39">
        <v>59</v>
      </c>
      <c r="H47" s="39">
        <v>4</v>
      </c>
    </row>
    <row r="48" spans="1:8" s="51" customFormat="1" x14ac:dyDescent="0.2">
      <c r="A48" s="26" t="s">
        <v>50</v>
      </c>
      <c r="B48" s="38">
        <v>222</v>
      </c>
      <c r="C48" s="39">
        <v>24</v>
      </c>
      <c r="D48" s="39">
        <v>6</v>
      </c>
      <c r="E48" s="38">
        <v>2</v>
      </c>
      <c r="F48" s="38">
        <v>53</v>
      </c>
      <c r="G48" s="39">
        <v>240</v>
      </c>
      <c r="H48" s="39">
        <v>2</v>
      </c>
    </row>
    <row r="49" spans="1:8" s="51" customFormat="1" x14ac:dyDescent="0.2">
      <c r="A49" s="26" t="s">
        <v>51</v>
      </c>
      <c r="B49" s="38">
        <v>80</v>
      </c>
      <c r="C49" s="39">
        <v>12</v>
      </c>
      <c r="D49" s="39">
        <v>1</v>
      </c>
      <c r="E49" s="38">
        <v>0</v>
      </c>
      <c r="F49" s="38">
        <v>15</v>
      </c>
      <c r="G49" s="39">
        <v>62</v>
      </c>
      <c r="H49" s="39">
        <v>0</v>
      </c>
    </row>
    <row r="50" spans="1:8" s="51" customFormat="1" ht="12" customHeight="1" x14ac:dyDescent="0.2">
      <c r="A50" s="26" t="s">
        <v>52</v>
      </c>
      <c r="B50" s="38">
        <v>45</v>
      </c>
      <c r="C50" s="38">
        <v>13</v>
      </c>
      <c r="D50" s="38">
        <v>0</v>
      </c>
      <c r="E50" s="38">
        <v>2</v>
      </c>
      <c r="F50" s="38">
        <v>20</v>
      </c>
      <c r="G50" s="38">
        <v>36</v>
      </c>
      <c r="H50" s="38">
        <v>2</v>
      </c>
    </row>
    <row r="51" spans="1:8" s="51" customFormat="1" x14ac:dyDescent="0.2">
      <c r="A51" s="35" t="s">
        <v>53</v>
      </c>
      <c r="B51" s="44">
        <v>410</v>
      </c>
      <c r="C51" s="44">
        <v>75</v>
      </c>
      <c r="D51" s="44">
        <v>3</v>
      </c>
      <c r="E51" s="44">
        <v>0</v>
      </c>
      <c r="F51" s="44">
        <v>55</v>
      </c>
      <c r="G51" s="44">
        <v>208</v>
      </c>
      <c r="H51" s="44">
        <v>4</v>
      </c>
    </row>
    <row r="52" spans="1:8" s="51" customFormat="1" x14ac:dyDescent="0.2">
      <c r="A52" s="69"/>
      <c r="B52" s="45"/>
      <c r="C52" s="45"/>
      <c r="D52" s="45"/>
      <c r="E52" s="45"/>
      <c r="F52" s="45"/>
      <c r="G52" s="45"/>
      <c r="H52" s="45"/>
    </row>
    <row r="53" spans="1:8" s="51" customFormat="1" x14ac:dyDescent="0.2">
      <c r="A53" s="69"/>
      <c r="B53" s="45"/>
      <c r="C53" s="45"/>
      <c r="D53" s="45"/>
      <c r="E53" s="45"/>
      <c r="F53" s="45"/>
      <c r="G53" s="45"/>
      <c r="H53" s="45"/>
    </row>
    <row r="54" spans="1:8" s="51" customFormat="1" x14ac:dyDescent="0.2">
      <c r="A54" s="69"/>
      <c r="B54" s="45"/>
      <c r="C54" s="45"/>
      <c r="D54" s="45"/>
      <c r="E54" s="45"/>
      <c r="F54" s="45"/>
      <c r="G54" s="45"/>
      <c r="H54" s="45"/>
    </row>
    <row r="55" spans="1:8" s="51" customFormat="1" x14ac:dyDescent="0.2">
      <c r="A55" s="69"/>
      <c r="B55" s="45"/>
      <c r="C55" s="45"/>
      <c r="D55" s="45"/>
      <c r="E55" s="45"/>
      <c r="F55" s="45"/>
      <c r="G55" s="45"/>
      <c r="H55" s="45"/>
    </row>
    <row r="56" spans="1:8" s="51" customFormat="1" x14ac:dyDescent="0.2">
      <c r="A56" s="243"/>
      <c r="B56" s="232"/>
      <c r="C56" s="232"/>
      <c r="D56" s="232"/>
      <c r="E56" s="232"/>
      <c r="F56" s="232"/>
      <c r="G56" s="232"/>
      <c r="H56" s="129">
        <v>14</v>
      </c>
    </row>
    <row r="57" spans="1:8" s="62" customFormat="1" ht="12.75" customHeight="1" x14ac:dyDescent="0.2">
      <c r="A57" s="217"/>
      <c r="B57" s="239"/>
      <c r="C57" s="239"/>
      <c r="D57" s="239"/>
      <c r="E57" s="239"/>
      <c r="F57" s="239" t="s">
        <v>363</v>
      </c>
      <c r="G57" s="239"/>
      <c r="H57" s="240"/>
    </row>
    <row r="58" spans="1:8" s="54" customFormat="1" x14ac:dyDescent="0.2">
      <c r="A58" s="63"/>
      <c r="B58" s="93" t="s">
        <v>175</v>
      </c>
      <c r="C58" s="94" t="s">
        <v>176</v>
      </c>
      <c r="D58" s="93" t="s">
        <v>177</v>
      </c>
      <c r="E58" s="93" t="s">
        <v>178</v>
      </c>
      <c r="F58" s="93" t="s">
        <v>179</v>
      </c>
      <c r="G58" s="93" t="s">
        <v>180</v>
      </c>
      <c r="H58" s="93" t="s">
        <v>181</v>
      </c>
    </row>
    <row r="59" spans="1:8" s="62" customFormat="1" ht="12.75" customHeight="1" x14ac:dyDescent="0.2">
      <c r="A59" s="40" t="s">
        <v>54</v>
      </c>
      <c r="B59" s="36">
        <v>3460</v>
      </c>
      <c r="C59" s="46">
        <v>575</v>
      </c>
      <c r="D59" s="46">
        <v>48</v>
      </c>
      <c r="E59" s="46">
        <v>71</v>
      </c>
      <c r="F59" s="40">
        <v>309</v>
      </c>
      <c r="G59" s="36">
        <v>2917</v>
      </c>
      <c r="H59" s="46">
        <v>17</v>
      </c>
    </row>
    <row r="60" spans="1:8" s="54" customFormat="1" x14ac:dyDescent="0.2">
      <c r="A60" s="26" t="s">
        <v>55</v>
      </c>
      <c r="B60" s="38">
        <v>249</v>
      </c>
      <c r="C60" s="47">
        <v>26</v>
      </c>
      <c r="D60" s="47">
        <v>1</v>
      </c>
      <c r="E60" s="47">
        <v>2</v>
      </c>
      <c r="F60" s="26">
        <v>18</v>
      </c>
      <c r="G60" s="38">
        <v>239</v>
      </c>
      <c r="H60" s="47">
        <v>5</v>
      </c>
    </row>
    <row r="61" spans="1:8" s="54" customFormat="1" x14ac:dyDescent="0.2">
      <c r="A61" s="26" t="s">
        <v>56</v>
      </c>
      <c r="B61" s="38">
        <v>92</v>
      </c>
      <c r="C61" s="47">
        <v>20</v>
      </c>
      <c r="D61" s="47">
        <v>0</v>
      </c>
      <c r="E61" s="47">
        <v>1</v>
      </c>
      <c r="F61" s="26">
        <v>1</v>
      </c>
      <c r="G61" s="38">
        <v>50</v>
      </c>
      <c r="H61" s="47">
        <v>0</v>
      </c>
    </row>
    <row r="62" spans="1:8" s="51" customFormat="1" x14ac:dyDescent="0.2">
      <c r="A62" s="26" t="s">
        <v>57</v>
      </c>
      <c r="B62" s="38">
        <v>263</v>
      </c>
      <c r="C62" s="47">
        <v>36</v>
      </c>
      <c r="D62" s="47">
        <v>4</v>
      </c>
      <c r="E62" s="47">
        <v>4</v>
      </c>
      <c r="F62" s="26">
        <v>11</v>
      </c>
      <c r="G62" s="38">
        <v>473</v>
      </c>
      <c r="H62" s="47">
        <v>0</v>
      </c>
    </row>
    <row r="63" spans="1:8" s="51" customFormat="1" x14ac:dyDescent="0.2">
      <c r="A63" s="26" t="s">
        <v>58</v>
      </c>
      <c r="B63" s="38">
        <v>199</v>
      </c>
      <c r="C63" s="47">
        <v>34</v>
      </c>
      <c r="D63" s="47">
        <v>5</v>
      </c>
      <c r="E63" s="47">
        <v>3</v>
      </c>
      <c r="F63" s="26">
        <v>6</v>
      </c>
      <c r="G63" s="38">
        <v>117</v>
      </c>
      <c r="H63" s="47">
        <v>0</v>
      </c>
    </row>
    <row r="64" spans="1:8" s="51" customFormat="1" x14ac:dyDescent="0.2">
      <c r="A64" s="26" t="s">
        <v>59</v>
      </c>
      <c r="B64" s="38">
        <v>149</v>
      </c>
      <c r="C64" s="47">
        <v>29</v>
      </c>
      <c r="D64" s="47">
        <v>2</v>
      </c>
      <c r="E64" s="47">
        <v>5</v>
      </c>
      <c r="F64" s="26">
        <v>12</v>
      </c>
      <c r="G64" s="38">
        <v>216</v>
      </c>
      <c r="H64" s="47">
        <v>2</v>
      </c>
    </row>
    <row r="65" spans="1:8" s="51" customFormat="1" x14ac:dyDescent="0.2">
      <c r="A65" s="26" t="s">
        <v>60</v>
      </c>
      <c r="B65" s="38">
        <v>538</v>
      </c>
      <c r="C65" s="47">
        <v>84</v>
      </c>
      <c r="D65" s="47">
        <v>6</v>
      </c>
      <c r="E65" s="47">
        <v>15</v>
      </c>
      <c r="F65" s="26">
        <v>75</v>
      </c>
      <c r="G65" s="38">
        <v>327</v>
      </c>
      <c r="H65" s="47">
        <v>1</v>
      </c>
    </row>
    <row r="66" spans="1:8" s="51" customFormat="1" x14ac:dyDescent="0.2">
      <c r="A66" s="26" t="s">
        <v>61</v>
      </c>
      <c r="B66" s="38">
        <v>158</v>
      </c>
      <c r="C66" s="47">
        <v>26</v>
      </c>
      <c r="D66" s="47">
        <v>1</v>
      </c>
      <c r="E66" s="47">
        <v>3</v>
      </c>
      <c r="F66" s="26">
        <v>31</v>
      </c>
      <c r="G66" s="38">
        <v>116</v>
      </c>
      <c r="H66" s="47">
        <v>0</v>
      </c>
    </row>
    <row r="67" spans="1:8" s="51" customFormat="1" x14ac:dyDescent="0.2">
      <c r="A67" s="26" t="s">
        <v>62</v>
      </c>
      <c r="B67" s="38">
        <v>354</v>
      </c>
      <c r="C67" s="47">
        <v>41</v>
      </c>
      <c r="D67" s="47">
        <v>3</v>
      </c>
      <c r="E67" s="47">
        <v>15</v>
      </c>
      <c r="F67" s="26">
        <v>17</v>
      </c>
      <c r="G67" s="38">
        <v>400</v>
      </c>
      <c r="H67" s="47">
        <v>2</v>
      </c>
    </row>
    <row r="68" spans="1:8" s="51" customFormat="1" x14ac:dyDescent="0.2">
      <c r="A68" s="26" t="s">
        <v>63</v>
      </c>
      <c r="B68" s="38">
        <v>588</v>
      </c>
      <c r="C68" s="47">
        <v>106</v>
      </c>
      <c r="D68" s="47">
        <v>10</v>
      </c>
      <c r="E68" s="47">
        <v>19</v>
      </c>
      <c r="F68" s="26">
        <v>62</v>
      </c>
      <c r="G68" s="38">
        <v>401</v>
      </c>
      <c r="H68" s="47">
        <v>0</v>
      </c>
    </row>
    <row r="69" spans="1:8" s="51" customFormat="1" x14ac:dyDescent="0.2">
      <c r="A69" s="26" t="s">
        <v>64</v>
      </c>
      <c r="B69" s="38">
        <v>388</v>
      </c>
      <c r="C69" s="47">
        <v>110</v>
      </c>
      <c r="D69" s="47">
        <v>3</v>
      </c>
      <c r="E69" s="47">
        <v>2</v>
      </c>
      <c r="F69" s="26">
        <v>29</v>
      </c>
      <c r="G69" s="38">
        <v>189</v>
      </c>
      <c r="H69" s="47">
        <v>0</v>
      </c>
    </row>
    <row r="70" spans="1:8" s="51" customFormat="1" x14ac:dyDescent="0.2">
      <c r="A70" s="26" t="s">
        <v>65</v>
      </c>
      <c r="B70" s="38">
        <v>210</v>
      </c>
      <c r="C70" s="47">
        <v>21</v>
      </c>
      <c r="D70" s="47">
        <v>4</v>
      </c>
      <c r="E70" s="47">
        <v>2</v>
      </c>
      <c r="F70" s="26">
        <v>13</v>
      </c>
      <c r="G70" s="38">
        <v>230</v>
      </c>
      <c r="H70" s="47">
        <v>6</v>
      </c>
    </row>
    <row r="71" spans="1:8" s="51" customFormat="1" x14ac:dyDescent="0.2">
      <c r="A71" s="26" t="s">
        <v>66</v>
      </c>
      <c r="B71" s="38">
        <v>139</v>
      </c>
      <c r="C71" s="47">
        <v>18</v>
      </c>
      <c r="D71" s="47">
        <v>5</v>
      </c>
      <c r="E71" s="47">
        <v>0</v>
      </c>
      <c r="F71" s="26">
        <v>20</v>
      </c>
      <c r="G71" s="38">
        <v>60</v>
      </c>
      <c r="H71" s="47">
        <v>0</v>
      </c>
    </row>
    <row r="72" spans="1:8" s="51" customFormat="1" x14ac:dyDescent="0.2">
      <c r="A72" s="26" t="s">
        <v>67</v>
      </c>
      <c r="B72" s="38">
        <v>133</v>
      </c>
      <c r="C72" s="47">
        <v>24</v>
      </c>
      <c r="D72" s="47">
        <v>4</v>
      </c>
      <c r="E72" s="47">
        <v>0</v>
      </c>
      <c r="F72" s="26">
        <v>14</v>
      </c>
      <c r="G72" s="38">
        <v>99</v>
      </c>
      <c r="H72" s="47">
        <v>1</v>
      </c>
    </row>
    <row r="73" spans="1:8" s="51" customFormat="1" x14ac:dyDescent="0.2">
      <c r="A73" s="40" t="s">
        <v>68</v>
      </c>
      <c r="B73" s="36">
        <v>3007</v>
      </c>
      <c r="C73" s="46">
        <v>715</v>
      </c>
      <c r="D73" s="46">
        <v>17</v>
      </c>
      <c r="E73" s="46">
        <v>139</v>
      </c>
      <c r="F73" s="40">
        <v>464</v>
      </c>
      <c r="G73" s="36">
        <v>3282</v>
      </c>
      <c r="H73" s="46">
        <v>21</v>
      </c>
    </row>
    <row r="74" spans="1:8" s="51" customFormat="1" x14ac:dyDescent="0.2">
      <c r="A74" s="23" t="s">
        <v>69</v>
      </c>
      <c r="B74" s="42">
        <v>227</v>
      </c>
      <c r="C74" s="48">
        <v>73</v>
      </c>
      <c r="D74" s="47">
        <v>1</v>
      </c>
      <c r="E74" s="47">
        <v>12</v>
      </c>
      <c r="F74" s="23">
        <v>50</v>
      </c>
      <c r="G74" s="42">
        <v>112</v>
      </c>
      <c r="H74" s="48">
        <v>2</v>
      </c>
    </row>
    <row r="75" spans="1:8" s="51" customFormat="1" x14ac:dyDescent="0.2">
      <c r="A75" s="26" t="s">
        <v>70</v>
      </c>
      <c r="B75" s="38">
        <v>173</v>
      </c>
      <c r="C75" s="47">
        <v>56</v>
      </c>
      <c r="D75" s="47">
        <v>1</v>
      </c>
      <c r="E75" s="47">
        <v>4</v>
      </c>
      <c r="F75" s="26">
        <v>35</v>
      </c>
      <c r="G75" s="38">
        <v>225</v>
      </c>
      <c r="H75" s="47">
        <v>1</v>
      </c>
    </row>
    <row r="76" spans="1:8" s="51" customFormat="1" x14ac:dyDescent="0.2">
      <c r="A76" s="26" t="s">
        <v>71</v>
      </c>
      <c r="B76" s="38">
        <v>284</v>
      </c>
      <c r="C76" s="47">
        <v>50</v>
      </c>
      <c r="D76" s="47">
        <v>2</v>
      </c>
      <c r="E76" s="47">
        <v>14</v>
      </c>
      <c r="F76" s="26">
        <v>29</v>
      </c>
      <c r="G76" s="38">
        <v>274</v>
      </c>
      <c r="H76" s="47">
        <v>0</v>
      </c>
    </row>
    <row r="77" spans="1:8" s="51" customFormat="1" x14ac:dyDescent="0.2">
      <c r="A77" s="26" t="s">
        <v>72</v>
      </c>
      <c r="B77" s="38">
        <v>144</v>
      </c>
      <c r="C77" s="47">
        <v>60</v>
      </c>
      <c r="D77" s="47">
        <v>5</v>
      </c>
      <c r="E77" s="47">
        <v>4</v>
      </c>
      <c r="F77" s="26">
        <v>20</v>
      </c>
      <c r="G77" s="38">
        <v>179</v>
      </c>
      <c r="H77" s="47">
        <v>1</v>
      </c>
    </row>
    <row r="78" spans="1:8" s="51" customFormat="1" x14ac:dyDescent="0.2">
      <c r="A78" s="26" t="s">
        <v>73</v>
      </c>
      <c r="B78" s="38">
        <v>55</v>
      </c>
      <c r="C78" s="47">
        <v>20</v>
      </c>
      <c r="D78" s="47">
        <v>1</v>
      </c>
      <c r="E78" s="47">
        <v>1</v>
      </c>
      <c r="F78" s="26">
        <v>7</v>
      </c>
      <c r="G78" s="38">
        <v>126</v>
      </c>
      <c r="H78" s="47">
        <v>0</v>
      </c>
    </row>
    <row r="79" spans="1:8" s="51" customFormat="1" x14ac:dyDescent="0.2">
      <c r="A79" s="26" t="s">
        <v>74</v>
      </c>
      <c r="B79" s="38">
        <v>328</v>
      </c>
      <c r="C79" s="47">
        <v>77</v>
      </c>
      <c r="D79" s="47">
        <v>2</v>
      </c>
      <c r="E79" s="47">
        <v>6</v>
      </c>
      <c r="F79" s="26">
        <v>44</v>
      </c>
      <c r="G79" s="38">
        <v>965</v>
      </c>
      <c r="H79" s="47">
        <v>2</v>
      </c>
    </row>
    <row r="80" spans="1:8" s="51" customFormat="1" x14ac:dyDescent="0.2">
      <c r="A80" s="26" t="s">
        <v>75</v>
      </c>
      <c r="B80" s="38">
        <v>578</v>
      </c>
      <c r="C80" s="47">
        <v>86</v>
      </c>
      <c r="D80" s="47">
        <v>3</v>
      </c>
      <c r="E80" s="47">
        <v>26</v>
      </c>
      <c r="F80" s="26">
        <v>85</v>
      </c>
      <c r="G80" s="38">
        <v>298</v>
      </c>
      <c r="H80" s="47">
        <v>7</v>
      </c>
    </row>
    <row r="81" spans="1:8" s="51" customFormat="1" x14ac:dyDescent="0.2">
      <c r="A81" s="26" t="s">
        <v>76</v>
      </c>
      <c r="B81" s="38">
        <v>323</v>
      </c>
      <c r="C81" s="47">
        <v>59</v>
      </c>
      <c r="D81" s="47">
        <v>1</v>
      </c>
      <c r="E81" s="47">
        <v>15</v>
      </c>
      <c r="F81" s="26">
        <v>33</v>
      </c>
      <c r="G81" s="38">
        <v>86</v>
      </c>
      <c r="H81" s="47">
        <v>1</v>
      </c>
    </row>
    <row r="82" spans="1:8" s="51" customFormat="1" x14ac:dyDescent="0.2">
      <c r="A82" s="26" t="s">
        <v>77</v>
      </c>
      <c r="B82" s="38">
        <v>171</v>
      </c>
      <c r="C82" s="47">
        <v>55</v>
      </c>
      <c r="D82" s="47">
        <v>0</v>
      </c>
      <c r="E82" s="47">
        <v>3</v>
      </c>
      <c r="F82" s="26">
        <v>29</v>
      </c>
      <c r="G82" s="38">
        <v>127</v>
      </c>
      <c r="H82" s="47">
        <v>1</v>
      </c>
    </row>
    <row r="83" spans="1:8" s="51" customFormat="1" x14ac:dyDescent="0.2">
      <c r="A83" s="26" t="s">
        <v>78</v>
      </c>
      <c r="B83" s="38">
        <v>200</v>
      </c>
      <c r="C83" s="47">
        <v>34</v>
      </c>
      <c r="D83" s="47">
        <v>0</v>
      </c>
      <c r="E83" s="47">
        <v>4</v>
      </c>
      <c r="F83" s="26">
        <v>24</v>
      </c>
      <c r="G83" s="38">
        <v>118</v>
      </c>
      <c r="H83" s="47">
        <v>1</v>
      </c>
    </row>
    <row r="84" spans="1:8" s="51" customFormat="1" x14ac:dyDescent="0.2">
      <c r="A84" s="26" t="s">
        <v>79</v>
      </c>
      <c r="B84" s="38">
        <v>73</v>
      </c>
      <c r="C84" s="47">
        <v>22</v>
      </c>
      <c r="D84" s="47">
        <v>1</v>
      </c>
      <c r="E84" s="47">
        <v>0</v>
      </c>
      <c r="F84" s="26">
        <v>17</v>
      </c>
      <c r="G84" s="38">
        <v>138</v>
      </c>
      <c r="H84" s="47">
        <v>1</v>
      </c>
    </row>
    <row r="85" spans="1:8" s="51" customFormat="1" x14ac:dyDescent="0.2">
      <c r="A85" s="26" t="s">
        <v>80</v>
      </c>
      <c r="B85" s="38">
        <v>96</v>
      </c>
      <c r="C85" s="47">
        <v>22</v>
      </c>
      <c r="D85" s="47">
        <v>0</v>
      </c>
      <c r="E85" s="47">
        <v>13</v>
      </c>
      <c r="F85" s="26">
        <v>7</v>
      </c>
      <c r="G85" s="38">
        <v>72</v>
      </c>
      <c r="H85" s="47">
        <v>0</v>
      </c>
    </row>
    <row r="86" spans="1:8" s="51" customFormat="1" x14ac:dyDescent="0.2">
      <c r="A86" s="35" t="s">
        <v>81</v>
      </c>
      <c r="B86" s="38">
        <v>355</v>
      </c>
      <c r="C86" s="49">
        <v>101</v>
      </c>
      <c r="D86" s="49">
        <v>0</v>
      </c>
      <c r="E86" s="49">
        <v>37</v>
      </c>
      <c r="F86" s="35">
        <v>84</v>
      </c>
      <c r="G86" s="38">
        <v>562</v>
      </c>
      <c r="H86" s="49">
        <v>4</v>
      </c>
    </row>
    <row r="87" spans="1:8" s="51" customFormat="1" x14ac:dyDescent="0.2">
      <c r="A87" s="40" t="s">
        <v>82</v>
      </c>
      <c r="B87" s="36">
        <v>4180</v>
      </c>
      <c r="C87" s="46">
        <v>724</v>
      </c>
      <c r="D87" s="46">
        <v>39</v>
      </c>
      <c r="E87" s="46">
        <v>117</v>
      </c>
      <c r="F87" s="40">
        <v>529</v>
      </c>
      <c r="G87" s="36">
        <v>4432</v>
      </c>
      <c r="H87" s="46">
        <v>31</v>
      </c>
    </row>
    <row r="88" spans="1:8" s="51" customFormat="1" x14ac:dyDescent="0.2">
      <c r="A88" s="26" t="s">
        <v>83</v>
      </c>
      <c r="B88" s="38">
        <v>131</v>
      </c>
      <c r="C88" s="47">
        <v>24</v>
      </c>
      <c r="D88" s="47">
        <v>0</v>
      </c>
      <c r="E88" s="47">
        <v>11</v>
      </c>
      <c r="F88" s="26">
        <v>29</v>
      </c>
      <c r="G88" s="38">
        <v>228</v>
      </c>
      <c r="H88" s="47">
        <v>1</v>
      </c>
    </row>
    <row r="89" spans="1:8" s="51" customFormat="1" x14ac:dyDescent="0.2">
      <c r="A89" s="26" t="s">
        <v>84</v>
      </c>
      <c r="B89" s="38">
        <v>218</v>
      </c>
      <c r="C89" s="47">
        <v>27</v>
      </c>
      <c r="D89" s="47">
        <v>2</v>
      </c>
      <c r="E89" s="47">
        <v>8</v>
      </c>
      <c r="F89" s="26">
        <v>18</v>
      </c>
      <c r="G89" s="38">
        <v>165</v>
      </c>
      <c r="H89" s="47">
        <v>5</v>
      </c>
    </row>
    <row r="90" spans="1:8" s="51" customFormat="1" x14ac:dyDescent="0.2">
      <c r="A90" s="26" t="s">
        <v>85</v>
      </c>
      <c r="B90" s="38">
        <v>201</v>
      </c>
      <c r="C90" s="47">
        <v>37</v>
      </c>
      <c r="D90" s="47">
        <v>0</v>
      </c>
      <c r="E90" s="47">
        <v>6</v>
      </c>
      <c r="F90" s="26">
        <v>28</v>
      </c>
      <c r="G90" s="38">
        <v>155</v>
      </c>
      <c r="H90" s="47">
        <v>4</v>
      </c>
    </row>
    <row r="91" spans="1:8" s="51" customFormat="1" x14ac:dyDescent="0.2">
      <c r="A91" s="26" t="s">
        <v>86</v>
      </c>
      <c r="B91" s="38">
        <v>66</v>
      </c>
      <c r="C91" s="47">
        <v>10</v>
      </c>
      <c r="D91" s="47">
        <v>0</v>
      </c>
      <c r="E91" s="47">
        <v>0</v>
      </c>
      <c r="F91" s="26">
        <v>9</v>
      </c>
      <c r="G91" s="38">
        <v>64</v>
      </c>
      <c r="H91" s="47">
        <v>0</v>
      </c>
    </row>
    <row r="92" spans="1:8" s="51" customFormat="1" x14ac:dyDescent="0.2">
      <c r="A92" s="26" t="s">
        <v>87</v>
      </c>
      <c r="B92" s="38">
        <v>257</v>
      </c>
      <c r="C92" s="47">
        <v>32</v>
      </c>
      <c r="D92" s="47">
        <v>7</v>
      </c>
      <c r="E92" s="47">
        <v>4</v>
      </c>
      <c r="F92" s="26">
        <v>17</v>
      </c>
      <c r="G92" s="38">
        <v>161</v>
      </c>
      <c r="H92" s="47">
        <v>3</v>
      </c>
    </row>
    <row r="93" spans="1:8" s="51" customFormat="1" ht="12" customHeight="1" x14ac:dyDescent="0.2">
      <c r="A93" s="26" t="s">
        <v>88</v>
      </c>
      <c r="B93" s="38">
        <v>537</v>
      </c>
      <c r="C93" s="47">
        <v>79</v>
      </c>
      <c r="D93" s="47">
        <v>4</v>
      </c>
      <c r="E93" s="47">
        <v>25</v>
      </c>
      <c r="F93" s="26">
        <v>84</v>
      </c>
      <c r="G93" s="38">
        <v>358</v>
      </c>
      <c r="H93" s="47">
        <v>7</v>
      </c>
    </row>
    <row r="94" spans="1:8" s="51" customFormat="1" ht="12.75" customHeight="1" x14ac:dyDescent="0.2">
      <c r="A94" s="26" t="s">
        <v>89</v>
      </c>
      <c r="B94" s="38">
        <v>603</v>
      </c>
      <c r="C94" s="47">
        <v>146</v>
      </c>
      <c r="D94" s="47">
        <v>7</v>
      </c>
      <c r="E94" s="47">
        <v>26</v>
      </c>
      <c r="F94" s="26">
        <v>69</v>
      </c>
      <c r="G94" s="38">
        <v>1008</v>
      </c>
      <c r="H94" s="47">
        <v>3</v>
      </c>
    </row>
    <row r="95" spans="1:8" s="51" customFormat="1" x14ac:dyDescent="0.2">
      <c r="A95" s="26" t="s">
        <v>90</v>
      </c>
      <c r="B95" s="38">
        <v>437</v>
      </c>
      <c r="C95" s="47">
        <v>56</v>
      </c>
      <c r="D95" s="47">
        <v>2</v>
      </c>
      <c r="E95" s="47">
        <v>5</v>
      </c>
      <c r="F95" s="26">
        <v>96</v>
      </c>
      <c r="G95" s="38">
        <v>234</v>
      </c>
      <c r="H95" s="47">
        <v>2</v>
      </c>
    </row>
    <row r="96" spans="1:8" s="51" customFormat="1" x14ac:dyDescent="0.2">
      <c r="A96" s="26" t="s">
        <v>91</v>
      </c>
      <c r="B96" s="38">
        <v>155</v>
      </c>
      <c r="C96" s="47">
        <v>38</v>
      </c>
      <c r="D96" s="47">
        <v>3</v>
      </c>
      <c r="E96" s="47">
        <v>2</v>
      </c>
      <c r="F96" s="26">
        <v>27</v>
      </c>
      <c r="G96" s="38">
        <v>197</v>
      </c>
      <c r="H96" s="47">
        <v>3</v>
      </c>
    </row>
    <row r="97" spans="1:8" s="51" customFormat="1" x14ac:dyDescent="0.2">
      <c r="A97" s="26" t="s">
        <v>92</v>
      </c>
      <c r="B97" s="38">
        <v>367</v>
      </c>
      <c r="C97" s="47">
        <v>105</v>
      </c>
      <c r="D97" s="47">
        <v>0</v>
      </c>
      <c r="E97" s="47">
        <v>8</v>
      </c>
      <c r="F97" s="26">
        <v>38</v>
      </c>
      <c r="G97" s="38">
        <v>1156</v>
      </c>
      <c r="H97" s="47">
        <v>2</v>
      </c>
    </row>
    <row r="98" spans="1:8" s="51" customFormat="1" x14ac:dyDescent="0.2">
      <c r="A98" s="35" t="s">
        <v>93</v>
      </c>
      <c r="B98" s="44">
        <v>1208</v>
      </c>
      <c r="C98" s="49">
        <v>170</v>
      </c>
      <c r="D98" s="49">
        <v>14</v>
      </c>
      <c r="E98" s="49">
        <v>22</v>
      </c>
      <c r="F98" s="35">
        <v>114</v>
      </c>
      <c r="G98" s="44">
        <v>706</v>
      </c>
      <c r="H98" s="49">
        <v>1</v>
      </c>
    </row>
    <row r="99" spans="1:8" x14ac:dyDescent="0.2">
      <c r="A99" s="9" t="s">
        <v>127</v>
      </c>
      <c r="B99" s="50"/>
      <c r="C99" s="50"/>
      <c r="D99" s="50"/>
      <c r="E99" s="50"/>
      <c r="F99" s="50"/>
      <c r="G99" s="50"/>
      <c r="H99" s="50"/>
    </row>
    <row r="100" spans="1:8" x14ac:dyDescent="0.2">
      <c r="A100" s="6" t="s">
        <v>133</v>
      </c>
      <c r="B100" s="51"/>
      <c r="C100" s="51"/>
      <c r="D100" s="51"/>
      <c r="E100" s="51"/>
      <c r="F100" s="51"/>
      <c r="G100" s="51"/>
      <c r="H100" s="62"/>
    </row>
    <row r="101" spans="1:8" x14ac:dyDescent="0.2">
      <c r="A101" s="6" t="s">
        <v>134</v>
      </c>
      <c r="B101" s="51"/>
      <c r="C101" s="51"/>
      <c r="D101" s="51"/>
      <c r="E101" s="51"/>
      <c r="F101" s="51"/>
      <c r="G101" s="51"/>
      <c r="H101" s="51"/>
    </row>
    <row r="102" spans="1:8" x14ac:dyDescent="0.2">
      <c r="A102" s="6" t="s">
        <v>332</v>
      </c>
      <c r="B102" s="51"/>
      <c r="C102" s="51"/>
      <c r="D102" s="51"/>
      <c r="E102" s="51"/>
      <c r="F102" s="51"/>
      <c r="G102" s="51"/>
      <c r="H102" s="51"/>
    </row>
    <row r="103" spans="1:8" s="52" customFormat="1" x14ac:dyDescent="0.2">
      <c r="A103" s="9" t="s">
        <v>333</v>
      </c>
      <c r="B103" s="51"/>
      <c r="C103" s="51"/>
      <c r="D103" s="51"/>
      <c r="E103" s="51"/>
      <c r="F103" s="51"/>
      <c r="G103" s="51"/>
      <c r="H103" s="51"/>
    </row>
    <row r="104" spans="1:8" x14ac:dyDescent="0.2">
      <c r="A104" s="6" t="s">
        <v>135</v>
      </c>
      <c r="B104" s="51"/>
      <c r="C104" s="51"/>
      <c r="D104" s="51"/>
      <c r="E104" s="51"/>
      <c r="F104" s="51"/>
      <c r="G104" s="51"/>
      <c r="H104" s="51"/>
    </row>
    <row r="105" spans="1:8" x14ac:dyDescent="0.2">
      <c r="A105" s="9" t="s">
        <v>128</v>
      </c>
      <c r="B105" s="51"/>
      <c r="C105" s="51"/>
      <c r="D105" s="51"/>
      <c r="E105" s="51"/>
      <c r="F105" s="51"/>
      <c r="G105" s="51"/>
      <c r="H105" s="51"/>
    </row>
    <row r="106" spans="1:8" x14ac:dyDescent="0.2">
      <c r="A106" s="9" t="s">
        <v>334</v>
      </c>
      <c r="B106" s="51"/>
      <c r="C106" s="51"/>
      <c r="D106" s="51"/>
      <c r="E106" s="51"/>
      <c r="F106" s="51"/>
      <c r="G106" s="51"/>
      <c r="H106" s="51"/>
    </row>
    <row r="107" spans="1:8" x14ac:dyDescent="0.2">
      <c r="A107" s="9" t="s">
        <v>129</v>
      </c>
      <c r="B107" s="51"/>
      <c r="C107" s="51"/>
      <c r="D107" s="51"/>
      <c r="E107" s="51"/>
      <c r="F107" s="51"/>
      <c r="G107" s="51"/>
      <c r="H107" s="51"/>
    </row>
    <row r="108" spans="1:8" x14ac:dyDescent="0.2">
      <c r="A108" s="6" t="s">
        <v>136</v>
      </c>
      <c r="B108" s="51"/>
      <c r="C108" s="51"/>
      <c r="D108" s="51"/>
      <c r="E108" s="51"/>
      <c r="F108" s="51"/>
      <c r="G108" s="51"/>
      <c r="H108" s="51"/>
    </row>
    <row r="109" spans="1:8" x14ac:dyDescent="0.2">
      <c r="A109" s="9" t="s">
        <v>130</v>
      </c>
      <c r="B109" s="51"/>
      <c r="C109" s="51"/>
      <c r="D109" s="51"/>
      <c r="E109" s="51"/>
      <c r="F109" s="51"/>
      <c r="G109" s="51"/>
      <c r="H109" s="51"/>
    </row>
    <row r="110" spans="1:8" x14ac:dyDescent="0.2">
      <c r="A110" s="9" t="s">
        <v>131</v>
      </c>
      <c r="B110" s="51"/>
      <c r="C110" s="51"/>
      <c r="D110" s="51"/>
      <c r="E110" s="51"/>
      <c r="F110" s="51"/>
      <c r="G110" s="51"/>
      <c r="H110" s="51"/>
    </row>
    <row r="111" spans="1:8" x14ac:dyDescent="0.2">
      <c r="A111" s="6" t="s">
        <v>137</v>
      </c>
      <c r="B111" s="51"/>
      <c r="C111" s="51"/>
      <c r="D111" s="51"/>
      <c r="E111" s="51"/>
      <c r="F111" s="51"/>
      <c r="G111" s="51"/>
      <c r="H111" s="51"/>
    </row>
    <row r="112" spans="1:8" x14ac:dyDescent="0.2">
      <c r="A112" s="9" t="s">
        <v>132</v>
      </c>
      <c r="B112" s="51"/>
      <c r="C112" s="51"/>
      <c r="D112" s="51"/>
      <c r="E112" s="51"/>
      <c r="F112" s="51"/>
      <c r="G112" s="51"/>
      <c r="H112" s="54">
        <v>15</v>
      </c>
    </row>
    <row r="113" spans="1:8" x14ac:dyDescent="0.2">
      <c r="A113" s="9"/>
      <c r="B113" s="51"/>
      <c r="C113" s="51"/>
      <c r="D113" s="51"/>
      <c r="E113" s="51"/>
      <c r="F113" s="51"/>
      <c r="G113" s="51"/>
      <c r="H113" s="51"/>
    </row>
    <row r="114" spans="1:8" x14ac:dyDescent="0.2">
      <c r="A114" s="9"/>
      <c r="B114" s="51"/>
      <c r="C114" s="51"/>
      <c r="E114" s="51"/>
      <c r="F114" s="51"/>
      <c r="G114" s="51"/>
      <c r="H114" s="51"/>
    </row>
    <row r="115" spans="1:8" x14ac:dyDescent="0.2">
      <c r="A115" s="6"/>
      <c r="B115" s="51"/>
      <c r="C115" s="51"/>
      <c r="D115" s="51"/>
      <c r="E115" s="51"/>
      <c r="F115" s="51"/>
      <c r="G115" s="51"/>
      <c r="H115" s="51"/>
    </row>
    <row r="116" spans="1:8" x14ac:dyDescent="0.2">
      <c r="A116" s="51"/>
      <c r="B116" s="51"/>
      <c r="C116" s="51"/>
      <c r="D116" s="51"/>
      <c r="E116" s="51"/>
      <c r="F116" s="51"/>
      <c r="G116" s="51"/>
      <c r="H116" s="51"/>
    </row>
    <row r="117" spans="1:8" x14ac:dyDescent="0.2">
      <c r="A117" s="51"/>
      <c r="B117" s="51"/>
      <c r="C117" s="51"/>
      <c r="D117" s="51"/>
      <c r="E117" s="51"/>
      <c r="F117" s="51"/>
      <c r="G117" s="51"/>
      <c r="H117" s="51"/>
    </row>
    <row r="118" spans="1:8" x14ac:dyDescent="0.2">
      <c r="A118" s="51"/>
      <c r="B118" s="51"/>
      <c r="C118" s="51"/>
      <c r="D118" s="51"/>
      <c r="E118" s="51"/>
      <c r="F118" s="51"/>
      <c r="G118" s="51"/>
      <c r="H118" s="51"/>
    </row>
    <row r="119" spans="1:8" x14ac:dyDescent="0.2">
      <c r="A119" s="51"/>
      <c r="B119" s="51"/>
      <c r="C119" s="51"/>
      <c r="D119" s="51"/>
      <c r="E119" s="51"/>
      <c r="F119" s="51"/>
      <c r="G119" s="51"/>
      <c r="H119" s="51"/>
    </row>
    <row r="120" spans="1:8" x14ac:dyDescent="0.2">
      <c r="A120" s="51"/>
      <c r="B120" s="51"/>
      <c r="C120" s="51"/>
      <c r="D120" s="51"/>
      <c r="E120" s="51"/>
      <c r="F120" s="51"/>
      <c r="G120" s="51"/>
      <c r="H120" s="51"/>
    </row>
    <row r="121" spans="1:8" x14ac:dyDescent="0.2">
      <c r="A121" s="51"/>
      <c r="B121" s="51"/>
      <c r="C121" s="51"/>
      <c r="D121" s="51"/>
      <c r="E121" s="51"/>
      <c r="F121" s="51"/>
      <c r="G121" s="51"/>
      <c r="H121" s="51"/>
    </row>
    <row r="122" spans="1:8" x14ac:dyDescent="0.2">
      <c r="A122" s="51"/>
      <c r="B122" s="51"/>
      <c r="C122" s="51"/>
      <c r="D122" s="51"/>
      <c r="E122" s="51"/>
      <c r="F122" s="51"/>
      <c r="G122" s="51"/>
      <c r="H122" s="51"/>
    </row>
    <row r="123" spans="1:8" x14ac:dyDescent="0.2">
      <c r="A123" s="51"/>
      <c r="B123" s="51"/>
      <c r="C123" s="51"/>
      <c r="D123" s="51"/>
      <c r="E123" s="51"/>
      <c r="F123" s="51"/>
      <c r="G123" s="51"/>
      <c r="H123" s="51"/>
    </row>
    <row r="124" spans="1:8" x14ac:dyDescent="0.2">
      <c r="A124" s="51"/>
      <c r="B124" s="51"/>
      <c r="C124" s="51"/>
      <c r="D124" s="51"/>
      <c r="E124" s="51"/>
      <c r="F124" s="51"/>
      <c r="G124" s="51"/>
      <c r="H124" s="51"/>
    </row>
    <row r="125" spans="1:8" x14ac:dyDescent="0.2">
      <c r="A125" s="51"/>
      <c r="B125" s="51"/>
      <c r="C125" s="51"/>
      <c r="D125" s="51"/>
      <c r="E125" s="51"/>
      <c r="F125" s="51"/>
      <c r="G125" s="51"/>
      <c r="H125" s="51"/>
    </row>
    <row r="126" spans="1:8" x14ac:dyDescent="0.2">
      <c r="A126" s="51"/>
      <c r="B126" s="51"/>
      <c r="C126" s="51"/>
      <c r="D126" s="51"/>
      <c r="E126" s="51"/>
      <c r="F126" s="51"/>
      <c r="G126" s="51"/>
      <c r="H126" s="51"/>
    </row>
    <row r="127" spans="1:8" x14ac:dyDescent="0.2">
      <c r="A127" s="51"/>
      <c r="B127" s="51"/>
      <c r="C127" s="51"/>
      <c r="D127" s="51"/>
      <c r="E127" s="51"/>
      <c r="F127" s="51"/>
      <c r="G127" s="51"/>
      <c r="H127" s="51"/>
    </row>
    <row r="128" spans="1:8" x14ac:dyDescent="0.2">
      <c r="A128" s="51"/>
      <c r="B128" s="51"/>
      <c r="C128" s="51"/>
      <c r="D128" s="51"/>
      <c r="E128" s="51"/>
      <c r="F128" s="51"/>
      <c r="G128" s="51"/>
      <c r="H128" s="51"/>
    </row>
    <row r="129" spans="1:8" x14ac:dyDescent="0.2">
      <c r="A129" s="51"/>
      <c r="B129" s="51"/>
      <c r="C129" s="51"/>
      <c r="D129" s="51"/>
      <c r="E129" s="51"/>
      <c r="F129" s="51"/>
      <c r="G129" s="51"/>
      <c r="H129" s="51"/>
    </row>
    <row r="130" spans="1:8" x14ac:dyDescent="0.2">
      <c r="A130" s="51"/>
      <c r="B130" s="51"/>
      <c r="C130" s="51"/>
      <c r="D130" s="51"/>
      <c r="E130" s="51"/>
      <c r="F130" s="51"/>
      <c r="G130" s="51"/>
      <c r="H130" s="51"/>
    </row>
    <row r="131" spans="1:8" x14ac:dyDescent="0.2">
      <c r="A131" s="51"/>
      <c r="B131" s="51"/>
      <c r="C131" s="51"/>
      <c r="D131" s="51"/>
      <c r="E131" s="51"/>
      <c r="F131" s="51"/>
      <c r="G131" s="51"/>
      <c r="H131" s="51"/>
    </row>
    <row r="132" spans="1:8" x14ac:dyDescent="0.2">
      <c r="A132" s="51"/>
      <c r="B132" s="51"/>
      <c r="C132" s="51"/>
      <c r="D132" s="51"/>
      <c r="E132" s="51"/>
      <c r="F132" s="51"/>
      <c r="G132" s="51"/>
      <c r="H132" s="51"/>
    </row>
    <row r="133" spans="1:8" x14ac:dyDescent="0.2">
      <c r="A133" s="51"/>
      <c r="B133" s="51"/>
      <c r="C133" s="51"/>
      <c r="D133" s="51"/>
      <c r="E133" s="51"/>
      <c r="F133" s="51"/>
      <c r="G133" s="51"/>
      <c r="H133" s="51"/>
    </row>
    <row r="134" spans="1:8" x14ac:dyDescent="0.2">
      <c r="A134" s="51"/>
      <c r="B134" s="51"/>
      <c r="C134" s="51"/>
      <c r="D134" s="51"/>
      <c r="E134" s="51"/>
      <c r="F134" s="51"/>
      <c r="G134" s="51"/>
      <c r="H134" s="51"/>
    </row>
    <row r="135" spans="1:8" x14ac:dyDescent="0.2">
      <c r="A135" s="51"/>
      <c r="B135" s="51"/>
      <c r="C135" s="51"/>
      <c r="D135" s="51"/>
      <c r="E135" s="51"/>
      <c r="F135" s="51"/>
      <c r="G135" s="51"/>
      <c r="H135" s="51"/>
    </row>
    <row r="136" spans="1:8" x14ac:dyDescent="0.2">
      <c r="A136" s="51"/>
      <c r="B136" s="51"/>
      <c r="C136" s="51"/>
      <c r="D136" s="51"/>
      <c r="E136" s="51"/>
      <c r="F136" s="51"/>
      <c r="G136" s="51"/>
      <c r="H136" s="51"/>
    </row>
    <row r="137" spans="1:8" x14ac:dyDescent="0.2">
      <c r="A137" s="51"/>
      <c r="B137" s="51"/>
      <c r="C137" s="51"/>
      <c r="D137" s="51"/>
      <c r="E137" s="51"/>
      <c r="F137" s="51"/>
      <c r="G137" s="51"/>
      <c r="H137" s="51"/>
    </row>
    <row r="138" spans="1:8" x14ac:dyDescent="0.2">
      <c r="A138" s="51"/>
      <c r="B138" s="51"/>
      <c r="C138" s="51"/>
      <c r="D138" s="51"/>
      <c r="E138" s="51"/>
      <c r="F138" s="51"/>
      <c r="G138" s="51"/>
      <c r="H138" s="51"/>
    </row>
    <row r="139" spans="1:8" x14ac:dyDescent="0.2">
      <c r="A139" s="51"/>
      <c r="B139" s="51"/>
      <c r="C139" s="51"/>
      <c r="D139" s="51"/>
      <c r="E139" s="51"/>
      <c r="F139" s="51"/>
      <c r="G139" s="51"/>
      <c r="H139" s="51"/>
    </row>
    <row r="140" spans="1:8" x14ac:dyDescent="0.2">
      <c r="A140" s="51"/>
      <c r="B140" s="51"/>
      <c r="C140" s="51"/>
      <c r="D140" s="51"/>
      <c r="E140" s="51"/>
      <c r="F140" s="51"/>
      <c r="G140" s="51"/>
      <c r="H140" s="51"/>
    </row>
    <row r="141" spans="1:8" x14ac:dyDescent="0.2">
      <c r="A141" s="51"/>
      <c r="B141" s="51"/>
      <c r="C141" s="51"/>
      <c r="D141" s="51"/>
      <c r="E141" s="51"/>
      <c r="F141" s="51"/>
      <c r="G141" s="51"/>
      <c r="H141" s="51"/>
    </row>
    <row r="142" spans="1:8" x14ac:dyDescent="0.2">
      <c r="A142" s="51"/>
      <c r="B142" s="51"/>
      <c r="C142" s="51"/>
      <c r="D142" s="51"/>
      <c r="E142" s="51"/>
      <c r="F142" s="51"/>
      <c r="G142" s="51"/>
      <c r="H142" s="51"/>
    </row>
    <row r="143" spans="1:8" x14ac:dyDescent="0.2">
      <c r="A143" s="51"/>
      <c r="B143" s="51"/>
      <c r="C143" s="51"/>
      <c r="D143" s="51"/>
      <c r="E143" s="51"/>
      <c r="F143" s="51"/>
      <c r="G143" s="51"/>
      <c r="H143" s="51"/>
    </row>
    <row r="144" spans="1:8" x14ac:dyDescent="0.2">
      <c r="A144" s="51"/>
      <c r="B144" s="51"/>
      <c r="C144" s="51"/>
      <c r="D144" s="51"/>
      <c r="E144" s="51"/>
      <c r="F144" s="51"/>
      <c r="G144" s="51"/>
      <c r="H144" s="51"/>
    </row>
    <row r="145" spans="1:8" x14ac:dyDescent="0.2">
      <c r="A145" s="51"/>
      <c r="B145" s="51"/>
      <c r="C145" s="51"/>
      <c r="D145" s="51"/>
      <c r="E145" s="51"/>
      <c r="F145" s="51"/>
      <c r="G145" s="51"/>
      <c r="H145" s="51"/>
    </row>
    <row r="146" spans="1:8" x14ac:dyDescent="0.2">
      <c r="A146" s="51"/>
      <c r="B146" s="51"/>
      <c r="C146" s="51"/>
      <c r="D146" s="51"/>
      <c r="E146" s="51"/>
      <c r="F146" s="51"/>
      <c r="G146" s="51"/>
      <c r="H146" s="51"/>
    </row>
    <row r="147" spans="1:8" x14ac:dyDescent="0.2">
      <c r="A147" s="51"/>
      <c r="B147" s="51"/>
      <c r="C147" s="51"/>
      <c r="D147" s="51"/>
      <c r="E147" s="51"/>
      <c r="F147" s="51"/>
      <c r="G147" s="51"/>
      <c r="H147" s="51"/>
    </row>
    <row r="148" spans="1:8" x14ac:dyDescent="0.2">
      <c r="A148" s="51"/>
      <c r="B148" s="51"/>
      <c r="C148" s="51"/>
      <c r="D148" s="51"/>
      <c r="E148" s="51"/>
      <c r="F148" s="51"/>
      <c r="G148" s="51"/>
      <c r="H148" s="51"/>
    </row>
    <row r="149" spans="1:8" x14ac:dyDescent="0.2">
      <c r="A149" s="51"/>
      <c r="B149" s="51"/>
      <c r="C149" s="51"/>
      <c r="D149" s="51"/>
      <c r="E149" s="51"/>
      <c r="F149" s="51"/>
      <c r="G149" s="51"/>
      <c r="H149" s="51"/>
    </row>
    <row r="150" spans="1:8" x14ac:dyDescent="0.2">
      <c r="A150" s="51"/>
      <c r="B150" s="51"/>
      <c r="C150" s="51"/>
      <c r="D150" s="51"/>
      <c r="E150" s="51"/>
      <c r="F150" s="51"/>
      <c r="G150" s="51"/>
      <c r="H150" s="51"/>
    </row>
    <row r="151" spans="1:8" x14ac:dyDescent="0.2">
      <c r="A151" s="51"/>
      <c r="B151" s="51"/>
      <c r="C151" s="51"/>
      <c r="D151" s="51"/>
      <c r="E151" s="51"/>
      <c r="F151" s="51"/>
      <c r="G151" s="51"/>
      <c r="H151" s="51"/>
    </row>
    <row r="152" spans="1:8" x14ac:dyDescent="0.2">
      <c r="A152" s="51"/>
      <c r="B152" s="51"/>
      <c r="C152" s="51"/>
      <c r="D152" s="51"/>
      <c r="E152" s="51"/>
      <c r="F152" s="51"/>
      <c r="G152" s="51"/>
      <c r="H152" s="51"/>
    </row>
    <row r="153" spans="1:8" x14ac:dyDescent="0.2">
      <c r="A153" s="51"/>
      <c r="B153" s="51"/>
      <c r="C153" s="51"/>
      <c r="D153" s="51"/>
      <c r="E153" s="51"/>
      <c r="F153" s="51"/>
      <c r="G153" s="51"/>
      <c r="H153" s="51"/>
    </row>
    <row r="154" spans="1:8" x14ac:dyDescent="0.2">
      <c r="A154" s="51"/>
      <c r="B154" s="51"/>
      <c r="C154" s="51"/>
      <c r="D154" s="51"/>
      <c r="E154" s="51"/>
      <c r="F154" s="51"/>
      <c r="G154" s="51"/>
      <c r="H154" s="51"/>
    </row>
    <row r="155" spans="1:8" x14ac:dyDescent="0.2">
      <c r="A155" s="51"/>
      <c r="B155" s="51"/>
      <c r="C155" s="51"/>
      <c r="D155" s="51"/>
      <c r="E155" s="51"/>
      <c r="F155" s="51"/>
      <c r="G155" s="51"/>
      <c r="H155" s="51"/>
    </row>
    <row r="156" spans="1:8" x14ac:dyDescent="0.2">
      <c r="A156" s="51"/>
      <c r="B156" s="51"/>
      <c r="C156" s="51"/>
      <c r="D156" s="51"/>
      <c r="E156" s="51"/>
      <c r="F156" s="51"/>
      <c r="G156" s="51"/>
      <c r="H156" s="51"/>
    </row>
    <row r="157" spans="1:8" x14ac:dyDescent="0.2">
      <c r="A157" s="51"/>
      <c r="B157" s="51"/>
      <c r="C157" s="51"/>
      <c r="D157" s="51"/>
      <c r="E157" s="51"/>
      <c r="F157" s="51"/>
      <c r="G157" s="51"/>
      <c r="H157" s="51"/>
    </row>
    <row r="158" spans="1:8" x14ac:dyDescent="0.2">
      <c r="A158" s="51"/>
      <c r="B158" s="51"/>
      <c r="C158" s="51"/>
      <c r="D158" s="51"/>
      <c r="E158" s="51"/>
      <c r="F158" s="51"/>
      <c r="G158" s="51"/>
      <c r="H158" s="51"/>
    </row>
    <row r="159" spans="1:8" x14ac:dyDescent="0.2">
      <c r="A159" s="51"/>
      <c r="B159" s="51"/>
      <c r="C159" s="51"/>
      <c r="D159" s="51"/>
      <c r="E159" s="51"/>
      <c r="F159" s="51"/>
      <c r="G159" s="51"/>
      <c r="H159" s="51"/>
    </row>
    <row r="160" spans="1:8" x14ac:dyDescent="0.2">
      <c r="A160" s="51"/>
      <c r="B160" s="51"/>
      <c r="C160" s="51"/>
      <c r="D160" s="51"/>
      <c r="E160" s="51"/>
      <c r="F160" s="51"/>
      <c r="G160" s="51"/>
      <c r="H160" s="51"/>
    </row>
    <row r="161" spans="1:8" x14ac:dyDescent="0.2">
      <c r="A161" s="51"/>
      <c r="B161" s="51"/>
      <c r="C161" s="51"/>
      <c r="D161" s="51"/>
      <c r="E161" s="51"/>
      <c r="F161" s="51"/>
      <c r="G161" s="51"/>
      <c r="H161" s="51"/>
    </row>
    <row r="162" spans="1:8" x14ac:dyDescent="0.2">
      <c r="A162" s="51"/>
      <c r="B162" s="51"/>
      <c r="C162" s="51"/>
      <c r="D162" s="51"/>
      <c r="E162" s="51"/>
      <c r="F162" s="51"/>
      <c r="G162" s="51"/>
      <c r="H162" s="51"/>
    </row>
    <row r="163" spans="1:8" x14ac:dyDescent="0.2">
      <c r="A163" s="51"/>
      <c r="B163" s="51"/>
      <c r="C163" s="51"/>
      <c r="D163" s="51"/>
      <c r="E163" s="51"/>
      <c r="F163" s="51"/>
      <c r="G163" s="51"/>
      <c r="H163" s="51"/>
    </row>
    <row r="164" spans="1:8" x14ac:dyDescent="0.2">
      <c r="A164" s="51"/>
      <c r="B164" s="51"/>
      <c r="C164" s="51"/>
      <c r="D164" s="51"/>
      <c r="E164" s="51"/>
      <c r="F164" s="51"/>
      <c r="G164" s="51"/>
      <c r="H164" s="51"/>
    </row>
    <row r="165" spans="1:8" x14ac:dyDescent="0.2">
      <c r="A165" s="51"/>
      <c r="B165" s="51"/>
      <c r="C165" s="51"/>
      <c r="D165" s="51"/>
      <c r="E165" s="51"/>
      <c r="F165" s="51"/>
      <c r="G165" s="51"/>
      <c r="H165" s="51"/>
    </row>
    <row r="166" spans="1:8" x14ac:dyDescent="0.2">
      <c r="A166" s="51"/>
      <c r="B166" s="51"/>
      <c r="C166" s="51"/>
      <c r="D166" s="51"/>
      <c r="E166" s="51"/>
      <c r="F166" s="51"/>
      <c r="G166" s="51"/>
      <c r="H166" s="51"/>
    </row>
    <row r="167" spans="1:8" x14ac:dyDescent="0.2">
      <c r="A167" s="51"/>
      <c r="B167" s="51"/>
      <c r="C167" s="51"/>
      <c r="D167" s="51"/>
      <c r="E167" s="51"/>
      <c r="F167" s="51"/>
      <c r="G167" s="51"/>
      <c r="H167" s="51"/>
    </row>
    <row r="168" spans="1:8" x14ac:dyDescent="0.2">
      <c r="A168" s="51"/>
      <c r="B168" s="51"/>
      <c r="C168" s="51"/>
      <c r="D168" s="51"/>
      <c r="E168" s="51"/>
      <c r="F168" s="51"/>
      <c r="G168" s="51"/>
      <c r="H168" s="51"/>
    </row>
    <row r="169" spans="1:8" x14ac:dyDescent="0.2">
      <c r="A169" s="51"/>
      <c r="B169" s="51"/>
      <c r="C169" s="51"/>
      <c r="D169" s="51"/>
      <c r="E169" s="51"/>
      <c r="F169" s="51"/>
      <c r="G169" s="51"/>
      <c r="H169" s="51"/>
    </row>
    <row r="170" spans="1:8" x14ac:dyDescent="0.2">
      <c r="A170" s="51"/>
      <c r="B170" s="51"/>
      <c r="C170" s="51"/>
      <c r="D170" s="51"/>
      <c r="E170" s="51"/>
      <c r="F170" s="51"/>
      <c r="G170" s="51"/>
      <c r="H170" s="51"/>
    </row>
    <row r="171" spans="1:8" x14ac:dyDescent="0.2">
      <c r="A171" s="51"/>
      <c r="B171" s="51"/>
      <c r="C171" s="51"/>
      <c r="D171" s="51"/>
      <c r="E171" s="51"/>
      <c r="F171" s="51"/>
      <c r="G171" s="51"/>
      <c r="H171" s="51"/>
    </row>
    <row r="172" spans="1:8" x14ac:dyDescent="0.2">
      <c r="A172" s="51"/>
      <c r="B172" s="51"/>
      <c r="C172" s="51"/>
      <c r="D172" s="51"/>
      <c r="E172" s="51"/>
      <c r="F172" s="51"/>
      <c r="G172" s="51"/>
      <c r="H172" s="51"/>
    </row>
    <row r="173" spans="1:8" x14ac:dyDescent="0.2">
      <c r="A173" s="51"/>
      <c r="B173" s="51"/>
      <c r="C173" s="51"/>
      <c r="D173" s="51"/>
      <c r="E173" s="51"/>
      <c r="F173" s="51"/>
      <c r="G173" s="51"/>
      <c r="H173" s="51"/>
    </row>
    <row r="174" spans="1:8" x14ac:dyDescent="0.2">
      <c r="A174" s="51"/>
      <c r="B174" s="51"/>
      <c r="C174" s="51"/>
      <c r="D174" s="51"/>
      <c r="E174" s="51"/>
      <c r="F174" s="51"/>
      <c r="G174" s="51"/>
      <c r="H174" s="51"/>
    </row>
    <row r="175" spans="1:8" x14ac:dyDescent="0.2">
      <c r="A175" s="51"/>
      <c r="B175" s="51"/>
      <c r="C175" s="51"/>
      <c r="D175" s="51"/>
      <c r="E175" s="51"/>
      <c r="F175" s="51"/>
      <c r="G175" s="51"/>
      <c r="H175" s="51"/>
    </row>
    <row r="176" spans="1:8" x14ac:dyDescent="0.2">
      <c r="A176" s="51"/>
      <c r="B176" s="51"/>
      <c r="C176" s="51"/>
      <c r="D176" s="51"/>
      <c r="E176" s="51"/>
      <c r="F176" s="51"/>
      <c r="G176" s="51"/>
      <c r="H176" s="51"/>
    </row>
    <row r="177" spans="1:8" x14ac:dyDescent="0.2">
      <c r="A177" s="51"/>
      <c r="B177" s="51"/>
      <c r="C177" s="51"/>
      <c r="D177" s="51"/>
      <c r="E177" s="51"/>
      <c r="F177" s="51"/>
      <c r="G177" s="51"/>
      <c r="H177" s="51"/>
    </row>
    <row r="178" spans="1:8" x14ac:dyDescent="0.2">
      <c r="A178" s="51"/>
      <c r="B178" s="51"/>
      <c r="C178" s="51"/>
      <c r="D178" s="51"/>
      <c r="E178" s="51"/>
      <c r="F178" s="51"/>
      <c r="G178" s="51"/>
      <c r="H178" s="51"/>
    </row>
    <row r="179" spans="1:8" x14ac:dyDescent="0.2">
      <c r="A179" s="51"/>
      <c r="B179" s="51"/>
      <c r="C179" s="51"/>
      <c r="D179" s="51"/>
      <c r="E179" s="51"/>
      <c r="F179" s="51"/>
      <c r="G179" s="51"/>
      <c r="H179" s="51"/>
    </row>
    <row r="180" spans="1:8" x14ac:dyDescent="0.2">
      <c r="A180" s="51"/>
      <c r="B180" s="51"/>
      <c r="C180" s="51"/>
      <c r="D180" s="51"/>
      <c r="E180" s="51"/>
      <c r="F180" s="51"/>
      <c r="G180" s="51"/>
      <c r="H180" s="51"/>
    </row>
    <row r="181" spans="1:8" x14ac:dyDescent="0.2">
      <c r="A181" s="51"/>
      <c r="B181" s="51"/>
      <c r="C181" s="51"/>
      <c r="D181" s="51"/>
      <c r="E181" s="51"/>
      <c r="F181" s="51"/>
      <c r="G181" s="51"/>
      <c r="H181" s="51"/>
    </row>
    <row r="182" spans="1:8" x14ac:dyDescent="0.2">
      <c r="A182" s="51"/>
      <c r="B182" s="51"/>
      <c r="C182" s="51"/>
      <c r="D182" s="51"/>
      <c r="E182" s="51"/>
      <c r="F182" s="51"/>
      <c r="G182" s="51"/>
      <c r="H182" s="51"/>
    </row>
    <row r="183" spans="1:8" x14ac:dyDescent="0.2">
      <c r="A183" s="51"/>
      <c r="B183" s="51"/>
      <c r="C183" s="51"/>
      <c r="D183" s="51"/>
      <c r="E183" s="51"/>
      <c r="F183" s="51"/>
      <c r="G183" s="51"/>
      <c r="H183" s="51"/>
    </row>
    <row r="184" spans="1:8" x14ac:dyDescent="0.2">
      <c r="A184" s="51"/>
      <c r="B184" s="51"/>
      <c r="C184" s="51"/>
      <c r="D184" s="51"/>
      <c r="E184" s="51"/>
      <c r="F184" s="51"/>
      <c r="G184" s="51"/>
      <c r="H184" s="51"/>
    </row>
    <row r="185" spans="1:8" x14ac:dyDescent="0.2">
      <c r="A185" s="51"/>
      <c r="B185" s="51"/>
      <c r="C185" s="51"/>
      <c r="D185" s="51"/>
      <c r="E185" s="51"/>
      <c r="F185" s="51"/>
      <c r="G185" s="51"/>
      <c r="H185" s="51"/>
    </row>
    <row r="186" spans="1:8" x14ac:dyDescent="0.2">
      <c r="A186" s="51"/>
      <c r="B186" s="51"/>
      <c r="C186" s="51"/>
      <c r="D186" s="51"/>
      <c r="E186" s="51"/>
      <c r="F186" s="51"/>
      <c r="G186" s="51"/>
      <c r="H186" s="51"/>
    </row>
    <row r="187" spans="1:8" x14ac:dyDescent="0.2">
      <c r="A187" s="51"/>
      <c r="B187" s="51"/>
      <c r="C187" s="51"/>
      <c r="D187" s="51"/>
      <c r="E187" s="51"/>
      <c r="F187" s="51"/>
      <c r="G187" s="51"/>
      <c r="H187" s="51"/>
    </row>
    <row r="188" spans="1:8" x14ac:dyDescent="0.2">
      <c r="A188" s="51"/>
      <c r="B188" s="51"/>
      <c r="C188" s="51"/>
      <c r="D188" s="51"/>
      <c r="E188" s="51"/>
      <c r="F188" s="51"/>
      <c r="G188" s="51"/>
      <c r="H188" s="51"/>
    </row>
    <row r="189" spans="1:8" x14ac:dyDescent="0.2">
      <c r="A189" s="51"/>
      <c r="B189" s="51"/>
      <c r="C189" s="51"/>
      <c r="D189" s="51"/>
      <c r="E189" s="51"/>
      <c r="F189" s="51"/>
      <c r="G189" s="51"/>
      <c r="H189" s="51"/>
    </row>
    <row r="190" spans="1:8" x14ac:dyDescent="0.2">
      <c r="A190" s="51"/>
      <c r="B190" s="51"/>
      <c r="C190" s="51"/>
      <c r="D190" s="51"/>
      <c r="E190" s="51"/>
      <c r="F190" s="51"/>
      <c r="G190" s="51"/>
      <c r="H190" s="51"/>
    </row>
    <row r="191" spans="1:8" x14ac:dyDescent="0.2">
      <c r="A191" s="51"/>
      <c r="B191" s="51"/>
      <c r="C191" s="51"/>
      <c r="D191" s="51"/>
      <c r="E191" s="51"/>
      <c r="F191" s="51"/>
      <c r="G191" s="51"/>
      <c r="H191" s="51"/>
    </row>
    <row r="192" spans="1:8" x14ac:dyDescent="0.2">
      <c r="A192" s="51"/>
      <c r="B192" s="51"/>
      <c r="C192" s="51"/>
      <c r="D192" s="51"/>
      <c r="E192" s="51"/>
      <c r="F192" s="51"/>
      <c r="G192" s="51"/>
      <c r="H192" s="51"/>
    </row>
    <row r="193" spans="1:8" x14ac:dyDescent="0.2">
      <c r="A193" s="51"/>
      <c r="B193" s="51"/>
      <c r="C193" s="51"/>
      <c r="D193" s="51"/>
      <c r="E193" s="51"/>
      <c r="F193" s="51"/>
      <c r="G193" s="51"/>
      <c r="H193" s="51"/>
    </row>
    <row r="194" spans="1:8" x14ac:dyDescent="0.2">
      <c r="A194" s="51"/>
      <c r="B194" s="51"/>
      <c r="C194" s="51"/>
      <c r="D194" s="51"/>
      <c r="E194" s="51"/>
      <c r="F194" s="51"/>
      <c r="G194" s="51"/>
      <c r="H194" s="51"/>
    </row>
    <row r="195" spans="1:8" x14ac:dyDescent="0.2">
      <c r="A195" s="51"/>
      <c r="B195" s="51"/>
      <c r="C195" s="51"/>
      <c r="D195" s="51"/>
      <c r="E195" s="51"/>
      <c r="F195" s="51"/>
      <c r="G195" s="51"/>
      <c r="H195" s="51"/>
    </row>
    <row r="196" spans="1:8" x14ac:dyDescent="0.2">
      <c r="A196" s="51"/>
      <c r="B196" s="51"/>
      <c r="C196" s="51"/>
      <c r="D196" s="51"/>
      <c r="E196" s="51"/>
      <c r="F196" s="51"/>
      <c r="G196" s="51"/>
      <c r="H196" s="51"/>
    </row>
    <row r="197" spans="1:8" x14ac:dyDescent="0.2">
      <c r="A197" s="51"/>
      <c r="B197" s="51"/>
      <c r="C197" s="51"/>
      <c r="D197" s="51"/>
      <c r="E197" s="51"/>
      <c r="F197" s="51"/>
      <c r="G197" s="51"/>
      <c r="H197" s="51"/>
    </row>
    <row r="198" spans="1:8" x14ac:dyDescent="0.2">
      <c r="A198" s="51"/>
      <c r="B198" s="51"/>
      <c r="C198" s="51"/>
      <c r="D198" s="51"/>
      <c r="E198" s="51"/>
      <c r="F198" s="51"/>
      <c r="G198" s="51"/>
      <c r="H198" s="51"/>
    </row>
    <row r="199" spans="1:8" x14ac:dyDescent="0.2">
      <c r="A199" s="51"/>
      <c r="B199" s="51"/>
      <c r="C199" s="51"/>
      <c r="D199" s="51"/>
      <c r="E199" s="51"/>
      <c r="F199" s="51"/>
      <c r="G199" s="51"/>
      <c r="H199" s="51"/>
    </row>
    <row r="200" spans="1:8" x14ac:dyDescent="0.2">
      <c r="A200" s="51"/>
      <c r="B200" s="51"/>
      <c r="C200" s="51"/>
      <c r="D200" s="51"/>
      <c r="E200" s="51"/>
      <c r="F200" s="51"/>
      <c r="G200" s="51"/>
      <c r="H200" s="51"/>
    </row>
    <row r="201" spans="1:8" x14ac:dyDescent="0.2">
      <c r="A201" s="51"/>
      <c r="B201" s="51"/>
      <c r="C201" s="51"/>
      <c r="D201" s="51"/>
      <c r="E201" s="51"/>
      <c r="F201" s="51"/>
      <c r="G201" s="51"/>
      <c r="H201" s="51"/>
    </row>
    <row r="202" spans="1:8" x14ac:dyDescent="0.2">
      <c r="A202" s="51"/>
      <c r="B202" s="51"/>
      <c r="C202" s="51"/>
      <c r="D202" s="51"/>
      <c r="E202" s="51"/>
      <c r="F202" s="51"/>
      <c r="G202" s="51"/>
      <c r="H202" s="51"/>
    </row>
  </sheetData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workbookViewId="0">
      <selection activeCell="B2" sqref="B2"/>
    </sheetView>
  </sheetViews>
  <sheetFormatPr defaultRowHeight="12.75" x14ac:dyDescent="0.2"/>
  <cols>
    <col min="1" max="1" width="20.140625" customWidth="1"/>
  </cols>
  <sheetData>
    <row r="1" spans="1:7" s="51" customFormat="1" ht="14.25" x14ac:dyDescent="0.2">
      <c r="A1" s="53" t="s">
        <v>230</v>
      </c>
    </row>
    <row r="2" spans="1:7" s="62" customFormat="1" ht="12.75" customHeight="1" x14ac:dyDescent="0.2">
      <c r="A2" s="217" t="s">
        <v>367</v>
      </c>
      <c r="B2" s="61"/>
      <c r="C2" s="61"/>
      <c r="D2" s="61"/>
      <c r="E2" s="61"/>
      <c r="F2" s="61"/>
      <c r="G2" s="61" t="s">
        <v>266</v>
      </c>
    </row>
    <row r="3" spans="1:7" s="54" customFormat="1" x14ac:dyDescent="0.2">
      <c r="A3" s="63"/>
      <c r="B3" s="93" t="s">
        <v>210</v>
      </c>
      <c r="C3" s="94" t="s">
        <v>211</v>
      </c>
      <c r="D3" s="93" t="s">
        <v>212</v>
      </c>
      <c r="E3" s="93" t="s">
        <v>213</v>
      </c>
      <c r="F3" s="93" t="s">
        <v>214</v>
      </c>
      <c r="G3" s="93" t="s">
        <v>215</v>
      </c>
    </row>
    <row r="4" spans="1:7" s="51" customFormat="1" x14ac:dyDescent="0.2">
      <c r="A4" s="31" t="s">
        <v>6</v>
      </c>
      <c r="B4" s="135">
        <v>346587</v>
      </c>
      <c r="C4" s="220">
        <v>68980</v>
      </c>
      <c r="D4" s="221">
        <v>19827</v>
      </c>
      <c r="E4" s="219">
        <v>3291</v>
      </c>
      <c r="F4" s="219">
        <v>1517</v>
      </c>
      <c r="G4" s="220">
        <v>61826</v>
      </c>
    </row>
    <row r="5" spans="1:7" s="51" customFormat="1" x14ac:dyDescent="0.2">
      <c r="A5" s="35" t="s">
        <v>7</v>
      </c>
      <c r="B5" s="223">
        <v>6112</v>
      </c>
      <c r="C5" s="224">
        <v>1160</v>
      </c>
      <c r="D5" s="224">
        <v>840</v>
      </c>
      <c r="E5" s="223">
        <v>27</v>
      </c>
      <c r="F5" s="223">
        <v>19</v>
      </c>
      <c r="G5" s="224">
        <v>494</v>
      </c>
    </row>
    <row r="6" spans="1:7" s="51" customFormat="1" x14ac:dyDescent="0.2">
      <c r="A6" s="26" t="s">
        <v>8</v>
      </c>
      <c r="B6" s="225">
        <v>312</v>
      </c>
      <c r="C6" s="226">
        <v>64</v>
      </c>
      <c r="D6" s="226">
        <v>51</v>
      </c>
      <c r="E6" s="225">
        <v>0</v>
      </c>
      <c r="F6" s="225">
        <v>1</v>
      </c>
      <c r="G6" s="226">
        <v>8</v>
      </c>
    </row>
    <row r="7" spans="1:7" s="51" customFormat="1" x14ac:dyDescent="0.2">
      <c r="A7" s="26" t="s">
        <v>9</v>
      </c>
      <c r="B7" s="225">
        <v>1082</v>
      </c>
      <c r="C7" s="226">
        <v>248</v>
      </c>
      <c r="D7" s="226">
        <v>161</v>
      </c>
      <c r="E7" s="225">
        <v>1</v>
      </c>
      <c r="F7" s="225">
        <v>0</v>
      </c>
      <c r="G7" s="226">
        <v>69</v>
      </c>
    </row>
    <row r="8" spans="1:7" s="51" customFormat="1" x14ac:dyDescent="0.2">
      <c r="A8" s="26" t="s">
        <v>10</v>
      </c>
      <c r="B8" s="225">
        <v>361</v>
      </c>
      <c r="C8" s="226">
        <v>84</v>
      </c>
      <c r="D8" s="226">
        <v>61</v>
      </c>
      <c r="E8" s="225">
        <v>2</v>
      </c>
      <c r="F8" s="225">
        <v>0</v>
      </c>
      <c r="G8" s="226">
        <v>9</v>
      </c>
    </row>
    <row r="9" spans="1:7" s="51" customFormat="1" x14ac:dyDescent="0.2">
      <c r="A9" s="26" t="s">
        <v>11</v>
      </c>
      <c r="B9" s="225">
        <v>530</v>
      </c>
      <c r="C9" s="226">
        <v>113</v>
      </c>
      <c r="D9" s="226">
        <v>68</v>
      </c>
      <c r="E9" s="225">
        <v>0</v>
      </c>
      <c r="F9" s="225">
        <v>0</v>
      </c>
      <c r="G9" s="226">
        <v>34</v>
      </c>
    </row>
    <row r="10" spans="1:7" s="51" customFormat="1" x14ac:dyDescent="0.2">
      <c r="A10" s="26" t="s">
        <v>12</v>
      </c>
      <c r="B10" s="225">
        <v>873</v>
      </c>
      <c r="C10" s="226">
        <v>193</v>
      </c>
      <c r="D10" s="226">
        <v>93</v>
      </c>
      <c r="E10" s="225">
        <v>8</v>
      </c>
      <c r="F10" s="225">
        <v>4</v>
      </c>
      <c r="G10" s="226">
        <v>55</v>
      </c>
    </row>
    <row r="11" spans="1:7" s="51" customFormat="1" x14ac:dyDescent="0.2">
      <c r="A11" s="26" t="s">
        <v>13</v>
      </c>
      <c r="B11" s="225">
        <v>1668</v>
      </c>
      <c r="C11" s="226">
        <v>218</v>
      </c>
      <c r="D11" s="226">
        <v>175</v>
      </c>
      <c r="E11" s="225">
        <v>7</v>
      </c>
      <c r="F11" s="225">
        <v>10</v>
      </c>
      <c r="G11" s="226">
        <v>241</v>
      </c>
    </row>
    <row r="12" spans="1:7" s="51" customFormat="1" x14ac:dyDescent="0.2">
      <c r="A12" s="26" t="s">
        <v>14</v>
      </c>
      <c r="B12" s="225">
        <v>678</v>
      </c>
      <c r="C12" s="226">
        <v>122</v>
      </c>
      <c r="D12" s="226">
        <v>90</v>
      </c>
      <c r="E12" s="225">
        <v>3</v>
      </c>
      <c r="F12" s="225">
        <v>1</v>
      </c>
      <c r="G12" s="226">
        <v>50</v>
      </c>
    </row>
    <row r="13" spans="1:7" s="51" customFormat="1" x14ac:dyDescent="0.2">
      <c r="A13" s="26" t="s">
        <v>15</v>
      </c>
      <c r="B13" s="225">
        <v>608</v>
      </c>
      <c r="C13" s="226">
        <v>118</v>
      </c>
      <c r="D13" s="226">
        <v>141</v>
      </c>
      <c r="E13" s="225">
        <v>6</v>
      </c>
      <c r="F13" s="225">
        <v>3</v>
      </c>
      <c r="G13" s="226">
        <v>28</v>
      </c>
    </row>
    <row r="14" spans="1:7" s="51" customFormat="1" x14ac:dyDescent="0.2">
      <c r="A14" s="40" t="s">
        <v>16</v>
      </c>
      <c r="B14" s="223">
        <v>18501</v>
      </c>
      <c r="C14" s="228">
        <v>4361</v>
      </c>
      <c r="D14" s="228">
        <v>2124</v>
      </c>
      <c r="E14" s="223">
        <v>135</v>
      </c>
      <c r="F14" s="223">
        <v>60</v>
      </c>
      <c r="G14" s="228">
        <v>2242</v>
      </c>
    </row>
    <row r="15" spans="1:7" s="51" customFormat="1" x14ac:dyDescent="0.2">
      <c r="A15" s="26" t="s">
        <v>17</v>
      </c>
      <c r="B15" s="225">
        <v>5104</v>
      </c>
      <c r="C15" s="226">
        <v>1226</v>
      </c>
      <c r="D15" s="226">
        <v>630</v>
      </c>
      <c r="E15" s="225">
        <v>36</v>
      </c>
      <c r="F15" s="225">
        <v>10</v>
      </c>
      <c r="G15" s="226">
        <v>717</v>
      </c>
    </row>
    <row r="16" spans="1:7" s="51" customFormat="1" x14ac:dyDescent="0.2">
      <c r="A16" s="26" t="s">
        <v>18</v>
      </c>
      <c r="B16" s="225">
        <v>3797</v>
      </c>
      <c r="C16" s="226">
        <v>819</v>
      </c>
      <c r="D16" s="226">
        <v>529</v>
      </c>
      <c r="E16" s="225">
        <v>28</v>
      </c>
      <c r="F16" s="225">
        <v>17</v>
      </c>
      <c r="G16" s="226">
        <v>429</v>
      </c>
    </row>
    <row r="17" spans="1:7" s="51" customFormat="1" x14ac:dyDescent="0.2">
      <c r="A17" s="26" t="s">
        <v>19</v>
      </c>
      <c r="B17" s="225">
        <v>1616</v>
      </c>
      <c r="C17" s="226">
        <v>416</v>
      </c>
      <c r="D17" s="226">
        <v>139</v>
      </c>
      <c r="E17" s="225">
        <v>15</v>
      </c>
      <c r="F17" s="225">
        <v>4</v>
      </c>
      <c r="G17" s="226">
        <v>169</v>
      </c>
    </row>
    <row r="18" spans="1:7" s="51" customFormat="1" x14ac:dyDescent="0.2">
      <c r="A18" s="26" t="s">
        <v>20</v>
      </c>
      <c r="B18" s="225">
        <v>1607</v>
      </c>
      <c r="C18" s="226">
        <v>396</v>
      </c>
      <c r="D18" s="226">
        <v>222</v>
      </c>
      <c r="E18" s="225">
        <v>7</v>
      </c>
      <c r="F18" s="225">
        <v>5</v>
      </c>
      <c r="G18" s="226">
        <v>129</v>
      </c>
    </row>
    <row r="19" spans="1:7" s="51" customFormat="1" x14ac:dyDescent="0.2">
      <c r="A19" s="26" t="s">
        <v>21</v>
      </c>
      <c r="B19" s="225">
        <v>2253</v>
      </c>
      <c r="C19" s="226">
        <v>537</v>
      </c>
      <c r="D19" s="226">
        <v>165</v>
      </c>
      <c r="E19" s="225">
        <v>13</v>
      </c>
      <c r="F19" s="225">
        <v>8</v>
      </c>
      <c r="G19" s="226">
        <v>338</v>
      </c>
    </row>
    <row r="20" spans="1:7" s="51" customFormat="1" x14ac:dyDescent="0.2">
      <c r="A20" s="26" t="s">
        <v>22</v>
      </c>
      <c r="B20" s="225">
        <v>2028</v>
      </c>
      <c r="C20" s="226">
        <v>429</v>
      </c>
      <c r="D20" s="226">
        <v>119</v>
      </c>
      <c r="E20" s="225">
        <v>22</v>
      </c>
      <c r="F20" s="225">
        <v>11</v>
      </c>
      <c r="G20" s="226">
        <v>260</v>
      </c>
    </row>
    <row r="21" spans="1:7" s="51" customFormat="1" x14ac:dyDescent="0.2">
      <c r="A21" s="26" t="s">
        <v>23</v>
      </c>
      <c r="B21" s="225">
        <v>2096</v>
      </c>
      <c r="C21" s="226">
        <v>538</v>
      </c>
      <c r="D21" s="226">
        <v>320</v>
      </c>
      <c r="E21" s="225">
        <v>14</v>
      </c>
      <c r="F21" s="225">
        <v>5</v>
      </c>
      <c r="G21" s="226">
        <v>200</v>
      </c>
    </row>
    <row r="22" spans="1:7" s="51" customFormat="1" x14ac:dyDescent="0.2">
      <c r="A22" s="40" t="s">
        <v>24</v>
      </c>
      <c r="B22" s="223">
        <v>16010</v>
      </c>
      <c r="C22" s="228">
        <v>4481</v>
      </c>
      <c r="D22" s="228">
        <v>1607</v>
      </c>
      <c r="E22" s="223">
        <v>156</v>
      </c>
      <c r="F22" s="223">
        <v>73</v>
      </c>
      <c r="G22" s="228">
        <v>1598</v>
      </c>
    </row>
    <row r="23" spans="1:7" s="51" customFormat="1" x14ac:dyDescent="0.2">
      <c r="A23" s="26" t="s">
        <v>25</v>
      </c>
      <c r="B23" s="225">
        <v>1227</v>
      </c>
      <c r="C23" s="226">
        <v>352</v>
      </c>
      <c r="D23" s="226">
        <v>88</v>
      </c>
      <c r="E23" s="225">
        <v>4</v>
      </c>
      <c r="F23" s="225">
        <v>5</v>
      </c>
      <c r="G23" s="226">
        <v>152</v>
      </c>
    </row>
    <row r="24" spans="1:7" s="51" customFormat="1" x14ac:dyDescent="0.2">
      <c r="A24" s="26" t="s">
        <v>26</v>
      </c>
      <c r="B24" s="225">
        <v>1835</v>
      </c>
      <c r="C24" s="226">
        <v>540</v>
      </c>
      <c r="D24" s="226">
        <v>167</v>
      </c>
      <c r="E24" s="225">
        <v>25</v>
      </c>
      <c r="F24" s="225">
        <v>10</v>
      </c>
      <c r="G24" s="226">
        <v>160</v>
      </c>
    </row>
    <row r="25" spans="1:7" s="51" customFormat="1" x14ac:dyDescent="0.2">
      <c r="A25" s="26" t="s">
        <v>27</v>
      </c>
      <c r="B25" s="225">
        <v>677</v>
      </c>
      <c r="C25" s="226">
        <v>187</v>
      </c>
      <c r="D25" s="226">
        <v>82</v>
      </c>
      <c r="E25" s="225">
        <v>9</v>
      </c>
      <c r="F25" s="225">
        <v>4</v>
      </c>
      <c r="G25" s="226">
        <v>55</v>
      </c>
    </row>
    <row r="26" spans="1:7" s="51" customFormat="1" x14ac:dyDescent="0.2">
      <c r="A26" s="26" t="s">
        <v>28</v>
      </c>
      <c r="B26" s="225">
        <v>1311</v>
      </c>
      <c r="C26" s="226">
        <v>342</v>
      </c>
      <c r="D26" s="226">
        <v>262</v>
      </c>
      <c r="E26" s="225">
        <v>7</v>
      </c>
      <c r="F26" s="225">
        <v>2</v>
      </c>
      <c r="G26" s="226">
        <v>142</v>
      </c>
    </row>
    <row r="27" spans="1:7" s="51" customFormat="1" x14ac:dyDescent="0.2">
      <c r="A27" s="26" t="s">
        <v>29</v>
      </c>
      <c r="B27" s="225">
        <v>1945</v>
      </c>
      <c r="C27" s="226">
        <v>532</v>
      </c>
      <c r="D27" s="226">
        <v>147</v>
      </c>
      <c r="E27" s="225">
        <v>23</v>
      </c>
      <c r="F27" s="225">
        <v>10</v>
      </c>
      <c r="G27" s="226">
        <v>232</v>
      </c>
    </row>
    <row r="28" spans="1:7" s="51" customFormat="1" x14ac:dyDescent="0.2">
      <c r="A28" s="26" t="s">
        <v>30</v>
      </c>
      <c r="B28" s="225">
        <v>1964</v>
      </c>
      <c r="C28" s="226">
        <v>704</v>
      </c>
      <c r="D28" s="226">
        <v>146</v>
      </c>
      <c r="E28" s="225">
        <v>18</v>
      </c>
      <c r="F28" s="225">
        <v>7</v>
      </c>
      <c r="G28" s="226">
        <v>162</v>
      </c>
    </row>
    <row r="29" spans="1:7" s="51" customFormat="1" x14ac:dyDescent="0.2">
      <c r="A29" s="26" t="s">
        <v>31</v>
      </c>
      <c r="B29" s="225">
        <v>4245</v>
      </c>
      <c r="C29" s="226">
        <v>1149</v>
      </c>
      <c r="D29" s="226">
        <v>291</v>
      </c>
      <c r="E29" s="225">
        <v>45</v>
      </c>
      <c r="F29" s="225">
        <v>24</v>
      </c>
      <c r="G29" s="226">
        <v>488</v>
      </c>
    </row>
    <row r="30" spans="1:7" s="51" customFormat="1" x14ac:dyDescent="0.2">
      <c r="A30" s="26" t="s">
        <v>32</v>
      </c>
      <c r="B30" s="225">
        <v>744</v>
      </c>
      <c r="C30" s="226">
        <v>196</v>
      </c>
      <c r="D30" s="226">
        <v>119</v>
      </c>
      <c r="E30" s="225">
        <v>5</v>
      </c>
      <c r="F30" s="225">
        <v>4</v>
      </c>
      <c r="G30" s="226">
        <v>60</v>
      </c>
    </row>
    <row r="31" spans="1:7" s="51" customFormat="1" x14ac:dyDescent="0.2">
      <c r="A31" s="35" t="s">
        <v>33</v>
      </c>
      <c r="B31" s="225">
        <v>2062</v>
      </c>
      <c r="C31" s="224">
        <v>479</v>
      </c>
      <c r="D31" s="224">
        <v>305</v>
      </c>
      <c r="E31" s="225">
        <v>20</v>
      </c>
      <c r="F31" s="225">
        <v>7</v>
      </c>
      <c r="G31" s="224">
        <v>147</v>
      </c>
    </row>
    <row r="32" spans="1:7" s="51" customFormat="1" x14ac:dyDescent="0.2">
      <c r="A32" s="40" t="s">
        <v>34</v>
      </c>
      <c r="B32" s="223">
        <v>39469</v>
      </c>
      <c r="C32" s="228">
        <v>9658</v>
      </c>
      <c r="D32" s="228">
        <v>4912</v>
      </c>
      <c r="E32" s="223">
        <v>278</v>
      </c>
      <c r="F32" s="223">
        <v>137</v>
      </c>
      <c r="G32" s="228">
        <v>5432</v>
      </c>
    </row>
    <row r="33" spans="1:7" s="51" customFormat="1" x14ac:dyDescent="0.2">
      <c r="A33" s="23" t="s">
        <v>35</v>
      </c>
      <c r="B33" s="229">
        <v>7236</v>
      </c>
      <c r="C33" s="230">
        <v>1655</v>
      </c>
      <c r="D33" s="230">
        <v>1063</v>
      </c>
      <c r="E33" s="229">
        <v>30</v>
      </c>
      <c r="F33" s="229">
        <v>28</v>
      </c>
      <c r="G33" s="230">
        <v>1081</v>
      </c>
    </row>
    <row r="34" spans="1:7" s="51" customFormat="1" x14ac:dyDescent="0.2">
      <c r="A34" s="26" t="s">
        <v>36</v>
      </c>
      <c r="B34" s="225">
        <v>9538</v>
      </c>
      <c r="C34" s="226">
        <v>2374</v>
      </c>
      <c r="D34" s="226">
        <v>795</v>
      </c>
      <c r="E34" s="225">
        <v>97</v>
      </c>
      <c r="F34" s="225">
        <v>39</v>
      </c>
      <c r="G34" s="226">
        <v>1348</v>
      </c>
    </row>
    <row r="35" spans="1:7" s="51" customFormat="1" ht="12" customHeight="1" x14ac:dyDescent="0.2">
      <c r="A35" s="26" t="s">
        <v>37</v>
      </c>
      <c r="B35" s="225">
        <v>5809</v>
      </c>
      <c r="C35" s="226">
        <v>1278</v>
      </c>
      <c r="D35" s="226">
        <v>798</v>
      </c>
      <c r="E35" s="225">
        <v>44</v>
      </c>
      <c r="F35" s="225">
        <v>28</v>
      </c>
      <c r="G35" s="226">
        <v>785</v>
      </c>
    </row>
    <row r="36" spans="1:7" s="51" customFormat="1" ht="12.75" customHeight="1" x14ac:dyDescent="0.2">
      <c r="A36" s="26" t="s">
        <v>38</v>
      </c>
      <c r="B36" s="225">
        <v>9603</v>
      </c>
      <c r="C36" s="226">
        <v>2554</v>
      </c>
      <c r="D36" s="226">
        <v>1317</v>
      </c>
      <c r="E36" s="225">
        <v>61</v>
      </c>
      <c r="F36" s="225">
        <v>28</v>
      </c>
      <c r="G36" s="226">
        <v>1314</v>
      </c>
    </row>
    <row r="37" spans="1:7" s="51" customFormat="1" x14ac:dyDescent="0.2">
      <c r="A37" s="26" t="s">
        <v>39</v>
      </c>
      <c r="B37" s="225">
        <v>3289</v>
      </c>
      <c r="C37" s="226">
        <v>633</v>
      </c>
      <c r="D37" s="226">
        <v>503</v>
      </c>
      <c r="E37" s="225">
        <v>16</v>
      </c>
      <c r="F37" s="225">
        <v>4</v>
      </c>
      <c r="G37" s="226">
        <v>479</v>
      </c>
    </row>
    <row r="38" spans="1:7" s="51" customFormat="1" x14ac:dyDescent="0.2">
      <c r="A38" s="26" t="s">
        <v>40</v>
      </c>
      <c r="B38" s="225">
        <v>2318</v>
      </c>
      <c r="C38" s="226">
        <v>704</v>
      </c>
      <c r="D38" s="226">
        <v>288</v>
      </c>
      <c r="E38" s="225">
        <v>18</v>
      </c>
      <c r="F38" s="225">
        <v>6</v>
      </c>
      <c r="G38" s="226">
        <v>221</v>
      </c>
    </row>
    <row r="39" spans="1:7" s="51" customFormat="1" x14ac:dyDescent="0.2">
      <c r="A39" s="35" t="s">
        <v>41</v>
      </c>
      <c r="B39" s="231">
        <v>1676</v>
      </c>
      <c r="C39" s="224">
        <v>460</v>
      </c>
      <c r="D39" s="224">
        <v>148</v>
      </c>
      <c r="E39" s="231">
        <v>12</v>
      </c>
      <c r="F39" s="231">
        <v>4</v>
      </c>
      <c r="G39" s="224">
        <v>204</v>
      </c>
    </row>
    <row r="40" spans="1:7" s="51" customFormat="1" x14ac:dyDescent="0.2">
      <c r="A40" s="40" t="s">
        <v>42</v>
      </c>
      <c r="B40" s="223">
        <v>24057</v>
      </c>
      <c r="C40" s="228">
        <v>6798</v>
      </c>
      <c r="D40" s="228">
        <v>1734</v>
      </c>
      <c r="E40" s="223">
        <v>203</v>
      </c>
      <c r="F40" s="223">
        <v>107</v>
      </c>
      <c r="G40" s="228">
        <v>2935</v>
      </c>
    </row>
    <row r="41" spans="1:7" s="51" customFormat="1" x14ac:dyDescent="0.2">
      <c r="A41" s="23" t="s">
        <v>43</v>
      </c>
      <c r="B41" s="229">
        <v>1498</v>
      </c>
      <c r="C41" s="230">
        <v>460</v>
      </c>
      <c r="D41" s="230">
        <v>150</v>
      </c>
      <c r="E41" s="229">
        <v>14</v>
      </c>
      <c r="F41" s="229">
        <v>7</v>
      </c>
      <c r="G41" s="230">
        <v>173</v>
      </c>
    </row>
    <row r="42" spans="1:7" s="51" customFormat="1" x14ac:dyDescent="0.2">
      <c r="A42" s="26" t="s">
        <v>44</v>
      </c>
      <c r="B42" s="225">
        <v>3127</v>
      </c>
      <c r="C42" s="226">
        <v>945</v>
      </c>
      <c r="D42" s="226">
        <v>233</v>
      </c>
      <c r="E42" s="225">
        <v>26</v>
      </c>
      <c r="F42" s="225">
        <v>18</v>
      </c>
      <c r="G42" s="226">
        <v>371</v>
      </c>
    </row>
    <row r="43" spans="1:7" s="51" customFormat="1" x14ac:dyDescent="0.2">
      <c r="A43" s="26" t="s">
        <v>45</v>
      </c>
      <c r="B43" s="225">
        <v>1603</v>
      </c>
      <c r="C43" s="226">
        <v>582</v>
      </c>
      <c r="D43" s="226">
        <v>93</v>
      </c>
      <c r="E43" s="225">
        <v>20</v>
      </c>
      <c r="F43" s="225">
        <v>12</v>
      </c>
      <c r="G43" s="226">
        <v>196</v>
      </c>
    </row>
    <row r="44" spans="1:7" s="51" customFormat="1" x14ac:dyDescent="0.2">
      <c r="A44" s="26" t="s">
        <v>46</v>
      </c>
      <c r="B44" s="225">
        <v>1371</v>
      </c>
      <c r="C44" s="226">
        <v>350</v>
      </c>
      <c r="D44" s="226">
        <v>107</v>
      </c>
      <c r="E44" s="225">
        <v>10</v>
      </c>
      <c r="F44" s="225">
        <v>6</v>
      </c>
      <c r="G44" s="226">
        <v>164</v>
      </c>
    </row>
    <row r="45" spans="1:7" s="51" customFormat="1" x14ac:dyDescent="0.2">
      <c r="A45" s="26" t="s">
        <v>47</v>
      </c>
      <c r="B45" s="225">
        <v>3261</v>
      </c>
      <c r="C45" s="226">
        <v>730</v>
      </c>
      <c r="D45" s="226">
        <v>192</v>
      </c>
      <c r="E45" s="225">
        <v>26</v>
      </c>
      <c r="F45" s="225">
        <v>21</v>
      </c>
      <c r="G45" s="226">
        <v>500</v>
      </c>
    </row>
    <row r="46" spans="1:7" s="51" customFormat="1" x14ac:dyDescent="0.2">
      <c r="A46" s="26" t="s">
        <v>48</v>
      </c>
      <c r="B46" s="225">
        <v>3054</v>
      </c>
      <c r="C46" s="226">
        <v>759</v>
      </c>
      <c r="D46" s="226">
        <v>244</v>
      </c>
      <c r="E46" s="225">
        <v>32</v>
      </c>
      <c r="F46" s="225">
        <v>12</v>
      </c>
      <c r="G46" s="226">
        <v>362</v>
      </c>
    </row>
    <row r="47" spans="1:7" s="51" customFormat="1" x14ac:dyDescent="0.2">
      <c r="A47" s="26" t="s">
        <v>49</v>
      </c>
      <c r="B47" s="225">
        <v>1999</v>
      </c>
      <c r="C47" s="226">
        <v>562</v>
      </c>
      <c r="D47" s="226">
        <v>89</v>
      </c>
      <c r="E47" s="225">
        <v>20</v>
      </c>
      <c r="F47" s="225">
        <v>4</v>
      </c>
      <c r="G47" s="226">
        <v>363</v>
      </c>
    </row>
    <row r="48" spans="1:7" s="51" customFormat="1" x14ac:dyDescent="0.2">
      <c r="A48" s="26" t="s">
        <v>50</v>
      </c>
      <c r="B48" s="225">
        <v>2691</v>
      </c>
      <c r="C48" s="226">
        <v>877</v>
      </c>
      <c r="D48" s="226">
        <v>184</v>
      </c>
      <c r="E48" s="225">
        <v>20</v>
      </c>
      <c r="F48" s="225">
        <v>9</v>
      </c>
      <c r="G48" s="226">
        <v>307</v>
      </c>
    </row>
    <row r="49" spans="1:8" s="51" customFormat="1" x14ac:dyDescent="0.2">
      <c r="A49" s="26" t="s">
        <v>51</v>
      </c>
      <c r="B49" s="225">
        <v>791</v>
      </c>
      <c r="C49" s="226">
        <v>211</v>
      </c>
      <c r="D49" s="226">
        <v>65</v>
      </c>
      <c r="E49" s="225">
        <v>9</v>
      </c>
      <c r="F49" s="225">
        <v>4</v>
      </c>
      <c r="G49" s="226">
        <v>73</v>
      </c>
    </row>
    <row r="50" spans="1:8" s="51" customFormat="1" ht="12" customHeight="1" x14ac:dyDescent="0.2">
      <c r="A50" s="26" t="s">
        <v>52</v>
      </c>
      <c r="B50" s="225">
        <v>894</v>
      </c>
      <c r="C50" s="225">
        <v>265</v>
      </c>
      <c r="D50" s="225">
        <v>30</v>
      </c>
      <c r="E50" s="225">
        <v>9</v>
      </c>
      <c r="F50" s="225">
        <v>1</v>
      </c>
      <c r="G50" s="225">
        <v>100</v>
      </c>
    </row>
    <row r="51" spans="1:8" s="51" customFormat="1" x14ac:dyDescent="0.2">
      <c r="A51" s="35" t="s">
        <v>53</v>
      </c>
      <c r="B51" s="231">
        <v>3768</v>
      </c>
      <c r="C51" s="231">
        <v>1057</v>
      </c>
      <c r="D51" s="231">
        <v>347</v>
      </c>
      <c r="E51" s="231">
        <v>17</v>
      </c>
      <c r="F51" s="231">
        <v>13</v>
      </c>
      <c r="G51" s="231">
        <v>326</v>
      </c>
    </row>
    <row r="52" spans="1:8" s="51" customFormat="1" x14ac:dyDescent="0.2">
      <c r="A52" s="69"/>
      <c r="B52" s="45"/>
      <c r="C52" s="45"/>
      <c r="D52" s="45"/>
      <c r="E52" s="45"/>
      <c r="F52" s="45"/>
      <c r="G52" s="45"/>
    </row>
    <row r="53" spans="1:8" s="51" customFormat="1" x14ac:dyDescent="0.2">
      <c r="A53" s="69"/>
      <c r="B53" s="45"/>
      <c r="C53" s="45"/>
      <c r="D53" s="45"/>
      <c r="E53" s="45"/>
      <c r="F53" s="45"/>
      <c r="G53" s="45"/>
    </row>
    <row r="54" spans="1:8" s="51" customFormat="1" x14ac:dyDescent="0.2">
      <c r="A54" s="69"/>
      <c r="B54" s="45"/>
      <c r="C54" s="45"/>
      <c r="D54" s="45"/>
      <c r="E54" s="45"/>
      <c r="F54" s="45"/>
      <c r="G54" s="45"/>
    </row>
    <row r="55" spans="1:8" s="51" customFormat="1" x14ac:dyDescent="0.2">
      <c r="A55" s="69"/>
      <c r="B55" s="45"/>
      <c r="C55" s="45"/>
      <c r="D55" s="45"/>
      <c r="E55" s="45"/>
      <c r="F55" s="45"/>
      <c r="G55" s="45"/>
    </row>
    <row r="56" spans="1:8" s="51" customFormat="1" x14ac:dyDescent="0.2">
      <c r="A56" s="243"/>
      <c r="B56" s="232"/>
      <c r="C56" s="232"/>
      <c r="D56" s="232"/>
      <c r="E56" s="232"/>
      <c r="F56" s="232"/>
      <c r="G56" s="232"/>
      <c r="H56" s="238">
        <v>16</v>
      </c>
    </row>
    <row r="57" spans="1:8" s="62" customFormat="1" ht="12.75" customHeight="1" x14ac:dyDescent="0.2">
      <c r="A57" s="217"/>
      <c r="B57" s="239"/>
      <c r="C57" s="239"/>
      <c r="D57" s="239"/>
      <c r="E57" s="239"/>
      <c r="F57" s="239" t="s">
        <v>364</v>
      </c>
      <c r="G57" s="239"/>
      <c r="H57" s="240"/>
    </row>
    <row r="58" spans="1:8" s="54" customFormat="1" x14ac:dyDescent="0.2">
      <c r="A58" s="63"/>
      <c r="B58" s="93" t="s">
        <v>210</v>
      </c>
      <c r="C58" s="94" t="s">
        <v>211</v>
      </c>
      <c r="D58" s="93" t="s">
        <v>212</v>
      </c>
      <c r="E58" s="93" t="s">
        <v>213</v>
      </c>
      <c r="F58" s="93" t="s">
        <v>214</v>
      </c>
      <c r="G58" s="93" t="s">
        <v>215</v>
      </c>
    </row>
    <row r="59" spans="1:8" s="54" customFormat="1" x14ac:dyDescent="0.2">
      <c r="A59" s="40" t="s">
        <v>54</v>
      </c>
      <c r="B59" s="215">
        <v>69188</v>
      </c>
      <c r="C59" s="215">
        <v>15224</v>
      </c>
      <c r="D59" s="215">
        <v>2843</v>
      </c>
      <c r="E59" s="215">
        <v>785</v>
      </c>
      <c r="F59" s="215">
        <v>348</v>
      </c>
      <c r="G59" s="215">
        <v>12136</v>
      </c>
    </row>
    <row r="60" spans="1:8" s="62" customFormat="1" ht="12.75" customHeight="1" x14ac:dyDescent="0.2">
      <c r="A60" s="23" t="s">
        <v>55</v>
      </c>
      <c r="B60" s="229">
        <v>2985</v>
      </c>
      <c r="C60" s="235">
        <v>674</v>
      </c>
      <c r="D60" s="235">
        <v>238</v>
      </c>
      <c r="E60" s="235">
        <v>27</v>
      </c>
      <c r="F60" s="214">
        <v>16</v>
      </c>
      <c r="G60" s="229">
        <v>276</v>
      </c>
    </row>
    <row r="61" spans="1:8" s="54" customFormat="1" x14ac:dyDescent="0.2">
      <c r="A61" s="26" t="s">
        <v>56</v>
      </c>
      <c r="B61" s="225">
        <v>1278</v>
      </c>
      <c r="C61" s="234">
        <v>416</v>
      </c>
      <c r="D61" s="234">
        <v>67</v>
      </c>
      <c r="E61" s="234">
        <v>17</v>
      </c>
      <c r="F61" s="215">
        <v>8</v>
      </c>
      <c r="G61" s="225">
        <v>186</v>
      </c>
    </row>
    <row r="62" spans="1:8" s="54" customFormat="1" x14ac:dyDescent="0.2">
      <c r="A62" s="26" t="s">
        <v>57</v>
      </c>
      <c r="B62" s="225">
        <v>5792</v>
      </c>
      <c r="C62" s="234">
        <v>1056</v>
      </c>
      <c r="D62" s="234">
        <v>215</v>
      </c>
      <c r="E62" s="234">
        <v>88</v>
      </c>
      <c r="F62" s="215">
        <v>30</v>
      </c>
      <c r="G62" s="225">
        <v>1185</v>
      </c>
    </row>
    <row r="63" spans="1:8" s="51" customFormat="1" x14ac:dyDescent="0.2">
      <c r="A63" s="26" t="s">
        <v>58</v>
      </c>
      <c r="B63" s="225">
        <v>2231</v>
      </c>
      <c r="C63" s="234">
        <v>623</v>
      </c>
      <c r="D63" s="234">
        <v>169</v>
      </c>
      <c r="E63" s="234">
        <v>8</v>
      </c>
      <c r="F63" s="215">
        <v>11</v>
      </c>
      <c r="G63" s="225">
        <v>294</v>
      </c>
    </row>
    <row r="64" spans="1:8" s="51" customFormat="1" x14ac:dyDescent="0.2">
      <c r="A64" s="26" t="s">
        <v>59</v>
      </c>
      <c r="B64" s="225">
        <v>2623</v>
      </c>
      <c r="C64" s="234">
        <v>660</v>
      </c>
      <c r="D64" s="234">
        <v>61</v>
      </c>
      <c r="E64" s="234">
        <v>25</v>
      </c>
      <c r="F64" s="215">
        <v>8</v>
      </c>
      <c r="G64" s="225">
        <v>458</v>
      </c>
    </row>
    <row r="65" spans="1:7" s="51" customFormat="1" x14ac:dyDescent="0.2">
      <c r="A65" s="26" t="s">
        <v>60</v>
      </c>
      <c r="B65" s="225">
        <v>10144</v>
      </c>
      <c r="C65" s="234">
        <v>2129</v>
      </c>
      <c r="D65" s="234">
        <v>423</v>
      </c>
      <c r="E65" s="234">
        <v>86</v>
      </c>
      <c r="F65" s="215">
        <v>56</v>
      </c>
      <c r="G65" s="225">
        <v>1890</v>
      </c>
    </row>
    <row r="66" spans="1:7" s="51" customFormat="1" x14ac:dyDescent="0.2">
      <c r="A66" s="26" t="s">
        <v>61</v>
      </c>
      <c r="B66" s="225">
        <v>3045</v>
      </c>
      <c r="C66" s="234">
        <v>868</v>
      </c>
      <c r="D66" s="234">
        <v>111</v>
      </c>
      <c r="E66" s="234">
        <v>3</v>
      </c>
      <c r="F66" s="215">
        <v>5</v>
      </c>
      <c r="G66" s="225">
        <v>525</v>
      </c>
    </row>
    <row r="67" spans="1:7" s="51" customFormat="1" x14ac:dyDescent="0.2">
      <c r="A67" s="26" t="s">
        <v>62</v>
      </c>
      <c r="B67" s="225">
        <v>9427</v>
      </c>
      <c r="C67" s="234">
        <v>1968</v>
      </c>
      <c r="D67" s="234">
        <v>298</v>
      </c>
      <c r="E67" s="234">
        <v>112</v>
      </c>
      <c r="F67" s="215">
        <v>52</v>
      </c>
      <c r="G67" s="225">
        <v>1672</v>
      </c>
    </row>
    <row r="68" spans="1:7" s="51" customFormat="1" x14ac:dyDescent="0.2">
      <c r="A68" s="26" t="s">
        <v>63</v>
      </c>
      <c r="B68" s="225">
        <v>18169</v>
      </c>
      <c r="C68" s="234">
        <v>3609</v>
      </c>
      <c r="D68" s="234">
        <v>547</v>
      </c>
      <c r="E68" s="234">
        <v>272</v>
      </c>
      <c r="F68" s="215">
        <v>98</v>
      </c>
      <c r="G68" s="225">
        <v>3535</v>
      </c>
    </row>
    <row r="69" spans="1:7" s="51" customFormat="1" x14ac:dyDescent="0.2">
      <c r="A69" s="26" t="s">
        <v>64</v>
      </c>
      <c r="B69" s="225">
        <v>5439</v>
      </c>
      <c r="C69" s="234">
        <v>1294</v>
      </c>
      <c r="D69" s="234">
        <v>339</v>
      </c>
      <c r="E69" s="234">
        <v>57</v>
      </c>
      <c r="F69" s="215">
        <v>24</v>
      </c>
      <c r="G69" s="225">
        <v>919</v>
      </c>
    </row>
    <row r="70" spans="1:7" s="51" customFormat="1" x14ac:dyDescent="0.2">
      <c r="A70" s="26" t="s">
        <v>65</v>
      </c>
      <c r="B70" s="225">
        <v>3351</v>
      </c>
      <c r="C70" s="234">
        <v>724</v>
      </c>
      <c r="D70" s="234">
        <v>173</v>
      </c>
      <c r="E70" s="234">
        <v>19</v>
      </c>
      <c r="F70" s="215">
        <v>15</v>
      </c>
      <c r="G70" s="225">
        <v>455</v>
      </c>
    </row>
    <row r="71" spans="1:7" s="51" customFormat="1" x14ac:dyDescent="0.2">
      <c r="A71" s="26" t="s">
        <v>66</v>
      </c>
      <c r="B71" s="225">
        <v>2076</v>
      </c>
      <c r="C71" s="234">
        <v>605</v>
      </c>
      <c r="D71" s="234">
        <v>84</v>
      </c>
      <c r="E71" s="234">
        <v>32</v>
      </c>
      <c r="F71" s="215">
        <v>16</v>
      </c>
      <c r="G71" s="225">
        <v>346</v>
      </c>
    </row>
    <row r="72" spans="1:7" s="51" customFormat="1" x14ac:dyDescent="0.2">
      <c r="A72" s="26" t="s">
        <v>67</v>
      </c>
      <c r="B72" s="225">
        <v>2628</v>
      </c>
      <c r="C72" s="234">
        <v>598</v>
      </c>
      <c r="D72" s="234">
        <v>118</v>
      </c>
      <c r="E72" s="234">
        <v>39</v>
      </c>
      <c r="F72" s="215">
        <v>9</v>
      </c>
      <c r="G72" s="225">
        <v>395</v>
      </c>
    </row>
    <row r="73" spans="1:7" s="51" customFormat="1" x14ac:dyDescent="0.2">
      <c r="A73" s="40" t="s">
        <v>68</v>
      </c>
      <c r="B73" s="223">
        <v>86211</v>
      </c>
      <c r="C73" s="228">
        <v>12090</v>
      </c>
      <c r="D73" s="228">
        <v>2527</v>
      </c>
      <c r="E73" s="223">
        <v>997</v>
      </c>
      <c r="F73" s="223">
        <v>376</v>
      </c>
      <c r="G73" s="228">
        <v>19583</v>
      </c>
    </row>
    <row r="74" spans="1:7" s="51" customFormat="1" x14ac:dyDescent="0.2">
      <c r="A74" s="26" t="s">
        <v>69</v>
      </c>
      <c r="B74" s="225">
        <v>7495</v>
      </c>
      <c r="C74" s="234">
        <v>1129</v>
      </c>
      <c r="D74" s="234">
        <v>203</v>
      </c>
      <c r="E74" s="234">
        <v>80</v>
      </c>
      <c r="F74" s="215">
        <v>35</v>
      </c>
      <c r="G74" s="225">
        <v>1799</v>
      </c>
    </row>
    <row r="75" spans="1:7" s="51" customFormat="1" x14ac:dyDescent="0.2">
      <c r="A75" s="26" t="s">
        <v>70</v>
      </c>
      <c r="B75" s="225">
        <v>4309</v>
      </c>
      <c r="C75" s="234">
        <v>974</v>
      </c>
      <c r="D75" s="234">
        <v>162</v>
      </c>
      <c r="E75" s="234">
        <v>27</v>
      </c>
      <c r="F75" s="215">
        <v>33</v>
      </c>
      <c r="G75" s="225">
        <v>635</v>
      </c>
    </row>
    <row r="76" spans="1:7" s="51" customFormat="1" x14ac:dyDescent="0.2">
      <c r="A76" s="26" t="s">
        <v>71</v>
      </c>
      <c r="B76" s="225">
        <v>12248</v>
      </c>
      <c r="C76" s="234">
        <v>1066</v>
      </c>
      <c r="D76" s="234">
        <v>265</v>
      </c>
      <c r="E76" s="234">
        <v>161</v>
      </c>
      <c r="F76" s="215">
        <v>57</v>
      </c>
      <c r="G76" s="225">
        <v>3141</v>
      </c>
    </row>
    <row r="77" spans="1:7" s="51" customFormat="1" x14ac:dyDescent="0.2">
      <c r="A77" s="26" t="s">
        <v>72</v>
      </c>
      <c r="B77" s="225">
        <v>4488</v>
      </c>
      <c r="C77" s="234">
        <v>871</v>
      </c>
      <c r="D77" s="234">
        <v>91</v>
      </c>
      <c r="E77" s="234">
        <v>74</v>
      </c>
      <c r="F77" s="215">
        <v>38</v>
      </c>
      <c r="G77" s="225">
        <v>969</v>
      </c>
    </row>
    <row r="78" spans="1:7" s="51" customFormat="1" x14ac:dyDescent="0.2">
      <c r="A78" s="26" t="s">
        <v>73</v>
      </c>
      <c r="B78" s="225">
        <v>1533</v>
      </c>
      <c r="C78" s="234">
        <v>338</v>
      </c>
      <c r="D78" s="234">
        <v>41</v>
      </c>
      <c r="E78" s="234">
        <v>13</v>
      </c>
      <c r="F78" s="215">
        <v>9</v>
      </c>
      <c r="G78" s="225">
        <v>257</v>
      </c>
    </row>
    <row r="79" spans="1:7" s="51" customFormat="1" x14ac:dyDescent="0.2">
      <c r="A79" s="26" t="s">
        <v>74</v>
      </c>
      <c r="B79" s="225">
        <v>7440</v>
      </c>
      <c r="C79" s="234">
        <v>914</v>
      </c>
      <c r="D79" s="234">
        <v>302</v>
      </c>
      <c r="E79" s="234">
        <v>63</v>
      </c>
      <c r="F79" s="215">
        <v>40</v>
      </c>
      <c r="G79" s="225">
        <v>1617</v>
      </c>
    </row>
    <row r="80" spans="1:7" s="51" customFormat="1" x14ac:dyDescent="0.2">
      <c r="A80" s="26" t="s">
        <v>75</v>
      </c>
      <c r="B80" s="225">
        <v>13435</v>
      </c>
      <c r="C80" s="234">
        <v>1676</v>
      </c>
      <c r="D80" s="234">
        <v>488</v>
      </c>
      <c r="E80" s="234">
        <v>84</v>
      </c>
      <c r="F80" s="215">
        <v>18</v>
      </c>
      <c r="G80" s="225">
        <v>2784</v>
      </c>
    </row>
    <row r="81" spans="1:7" s="51" customFormat="1" x14ac:dyDescent="0.2">
      <c r="A81" s="26" t="s">
        <v>76</v>
      </c>
      <c r="B81" s="225">
        <v>9216</v>
      </c>
      <c r="C81" s="234">
        <v>764</v>
      </c>
      <c r="D81" s="234">
        <v>265</v>
      </c>
      <c r="E81" s="234">
        <v>160</v>
      </c>
      <c r="F81" s="215">
        <v>12</v>
      </c>
      <c r="G81" s="225">
        <v>2367</v>
      </c>
    </row>
    <row r="82" spans="1:7" s="51" customFormat="1" x14ac:dyDescent="0.2">
      <c r="A82" s="26" t="s">
        <v>77</v>
      </c>
      <c r="B82" s="225">
        <v>4074</v>
      </c>
      <c r="C82" s="234">
        <v>1162</v>
      </c>
      <c r="D82" s="234">
        <v>97</v>
      </c>
      <c r="E82" s="234">
        <v>51</v>
      </c>
      <c r="F82" s="215">
        <v>22</v>
      </c>
      <c r="G82" s="225">
        <v>657</v>
      </c>
    </row>
    <row r="83" spans="1:7" s="51" customFormat="1" x14ac:dyDescent="0.2">
      <c r="A83" s="26" t="s">
        <v>78</v>
      </c>
      <c r="B83" s="225">
        <v>4262</v>
      </c>
      <c r="C83" s="234">
        <v>353</v>
      </c>
      <c r="D83" s="234">
        <v>162</v>
      </c>
      <c r="E83" s="234">
        <v>80</v>
      </c>
      <c r="F83" s="215">
        <v>23</v>
      </c>
      <c r="G83" s="225">
        <v>1272</v>
      </c>
    </row>
    <row r="84" spans="1:7" s="51" customFormat="1" x14ac:dyDescent="0.2">
      <c r="A84" s="26" t="s">
        <v>79</v>
      </c>
      <c r="B84" s="225">
        <v>2454</v>
      </c>
      <c r="C84" s="234">
        <v>452</v>
      </c>
      <c r="D84" s="234">
        <v>61</v>
      </c>
      <c r="E84" s="234">
        <v>44</v>
      </c>
      <c r="F84" s="215">
        <v>10</v>
      </c>
      <c r="G84" s="225">
        <v>487</v>
      </c>
    </row>
    <row r="85" spans="1:7" s="51" customFormat="1" x14ac:dyDescent="0.2">
      <c r="A85" s="26" t="s">
        <v>80</v>
      </c>
      <c r="B85" s="225">
        <v>3740</v>
      </c>
      <c r="C85" s="234">
        <v>662</v>
      </c>
      <c r="D85" s="234">
        <v>85</v>
      </c>
      <c r="E85" s="234">
        <v>35</v>
      </c>
      <c r="F85" s="215">
        <v>21</v>
      </c>
      <c r="G85" s="225">
        <v>818</v>
      </c>
    </row>
    <row r="86" spans="1:7" s="51" customFormat="1" x14ac:dyDescent="0.2">
      <c r="A86" s="26" t="s">
        <v>81</v>
      </c>
      <c r="B86" s="225">
        <v>11517</v>
      </c>
      <c r="C86" s="234">
        <v>1729</v>
      </c>
      <c r="D86" s="234">
        <v>305</v>
      </c>
      <c r="E86" s="234">
        <v>125</v>
      </c>
      <c r="F86" s="215">
        <v>58</v>
      </c>
      <c r="G86" s="225">
        <v>2780</v>
      </c>
    </row>
    <row r="87" spans="1:7" s="51" customFormat="1" x14ac:dyDescent="0.2">
      <c r="A87" s="40" t="s">
        <v>82</v>
      </c>
      <c r="B87" s="223">
        <v>87039</v>
      </c>
      <c r="C87" s="233">
        <v>15208</v>
      </c>
      <c r="D87" s="233">
        <v>3240</v>
      </c>
      <c r="E87" s="233">
        <v>710</v>
      </c>
      <c r="F87" s="227">
        <v>397</v>
      </c>
      <c r="G87" s="223">
        <v>17406</v>
      </c>
    </row>
    <row r="88" spans="1:7" s="51" customFormat="1" x14ac:dyDescent="0.2">
      <c r="A88" s="26" t="s">
        <v>83</v>
      </c>
      <c r="B88" s="225">
        <v>4632</v>
      </c>
      <c r="C88" s="234">
        <v>582</v>
      </c>
      <c r="D88" s="234">
        <v>113</v>
      </c>
      <c r="E88" s="234">
        <v>21</v>
      </c>
      <c r="F88" s="215">
        <v>12</v>
      </c>
      <c r="G88" s="225">
        <v>1207</v>
      </c>
    </row>
    <row r="89" spans="1:7" s="51" customFormat="1" x14ac:dyDescent="0.2">
      <c r="A89" s="26" t="s">
        <v>84</v>
      </c>
      <c r="B89" s="225">
        <v>2867</v>
      </c>
      <c r="C89" s="234">
        <v>619</v>
      </c>
      <c r="D89" s="234">
        <v>195</v>
      </c>
      <c r="E89" s="234">
        <v>29</v>
      </c>
      <c r="F89" s="215">
        <v>8</v>
      </c>
      <c r="G89" s="225">
        <v>338</v>
      </c>
    </row>
    <row r="90" spans="1:7" s="51" customFormat="1" x14ac:dyDescent="0.2">
      <c r="A90" s="26" t="s">
        <v>85</v>
      </c>
      <c r="B90" s="225">
        <v>4704</v>
      </c>
      <c r="C90" s="234">
        <v>750</v>
      </c>
      <c r="D90" s="234">
        <v>185</v>
      </c>
      <c r="E90" s="234">
        <v>17</v>
      </c>
      <c r="F90" s="215">
        <v>13</v>
      </c>
      <c r="G90" s="225">
        <v>719</v>
      </c>
    </row>
    <row r="91" spans="1:7" s="51" customFormat="1" x14ac:dyDescent="0.2">
      <c r="A91" s="26" t="s">
        <v>86</v>
      </c>
      <c r="B91" s="225">
        <v>1369</v>
      </c>
      <c r="C91" s="234">
        <v>297</v>
      </c>
      <c r="D91" s="234">
        <v>57</v>
      </c>
      <c r="E91" s="234">
        <v>16</v>
      </c>
      <c r="F91" s="215">
        <v>7</v>
      </c>
      <c r="G91" s="225">
        <v>158</v>
      </c>
    </row>
    <row r="92" spans="1:7" s="51" customFormat="1" x14ac:dyDescent="0.2">
      <c r="A92" s="26" t="s">
        <v>87</v>
      </c>
      <c r="B92" s="225">
        <v>3138</v>
      </c>
      <c r="C92" s="234">
        <v>803</v>
      </c>
      <c r="D92" s="234">
        <v>88</v>
      </c>
      <c r="E92" s="234">
        <v>24</v>
      </c>
      <c r="F92" s="215">
        <v>11</v>
      </c>
      <c r="G92" s="225">
        <v>399</v>
      </c>
    </row>
    <row r="93" spans="1:7" s="51" customFormat="1" x14ac:dyDescent="0.2">
      <c r="A93" s="26" t="s">
        <v>88</v>
      </c>
      <c r="B93" s="225">
        <v>15387</v>
      </c>
      <c r="C93" s="234">
        <v>1774</v>
      </c>
      <c r="D93" s="234">
        <v>484</v>
      </c>
      <c r="E93" s="234">
        <v>85</v>
      </c>
      <c r="F93" s="215">
        <v>71</v>
      </c>
      <c r="G93" s="225">
        <v>3644</v>
      </c>
    </row>
    <row r="94" spans="1:7" s="51" customFormat="1" ht="12" customHeight="1" x14ac:dyDescent="0.2">
      <c r="A94" s="26" t="s">
        <v>89</v>
      </c>
      <c r="B94" s="225">
        <v>11920</v>
      </c>
      <c r="C94" s="234">
        <v>2341</v>
      </c>
      <c r="D94" s="234">
        <v>483</v>
      </c>
      <c r="E94" s="234">
        <v>137</v>
      </c>
      <c r="F94" s="215">
        <v>75</v>
      </c>
      <c r="G94" s="225">
        <v>2123</v>
      </c>
    </row>
    <row r="95" spans="1:7" s="51" customFormat="1" ht="12.75" customHeight="1" x14ac:dyDescent="0.2">
      <c r="A95" s="26" t="s">
        <v>90</v>
      </c>
      <c r="B95" s="225">
        <v>11802</v>
      </c>
      <c r="C95" s="234">
        <v>2535</v>
      </c>
      <c r="D95" s="234">
        <v>329</v>
      </c>
      <c r="E95" s="234">
        <v>79</v>
      </c>
      <c r="F95" s="215">
        <v>40</v>
      </c>
      <c r="G95" s="225">
        <v>2169</v>
      </c>
    </row>
    <row r="96" spans="1:7" s="51" customFormat="1" x14ac:dyDescent="0.2">
      <c r="A96" s="26" t="s">
        <v>91</v>
      </c>
      <c r="B96" s="225">
        <v>3061</v>
      </c>
      <c r="C96" s="234">
        <v>764</v>
      </c>
      <c r="D96" s="234">
        <v>122</v>
      </c>
      <c r="E96" s="234">
        <v>46</v>
      </c>
      <c r="F96" s="215">
        <v>10</v>
      </c>
      <c r="G96" s="225">
        <v>455</v>
      </c>
    </row>
    <row r="97" spans="1:7" s="51" customFormat="1" x14ac:dyDescent="0.2">
      <c r="A97" s="26" t="s">
        <v>92</v>
      </c>
      <c r="B97" s="225">
        <v>11988</v>
      </c>
      <c r="C97" s="234">
        <v>1332</v>
      </c>
      <c r="D97" s="234">
        <v>317</v>
      </c>
      <c r="E97" s="234">
        <v>146</v>
      </c>
      <c r="F97" s="215">
        <v>79</v>
      </c>
      <c r="G97" s="225">
        <v>3060</v>
      </c>
    </row>
    <row r="98" spans="1:7" s="51" customFormat="1" x14ac:dyDescent="0.2">
      <c r="A98" s="35" t="s">
        <v>93</v>
      </c>
      <c r="B98" s="231">
        <v>16171</v>
      </c>
      <c r="C98" s="236">
        <v>3411</v>
      </c>
      <c r="D98" s="236">
        <v>867</v>
      </c>
      <c r="E98" s="236">
        <v>110</v>
      </c>
      <c r="F98" s="222">
        <v>71</v>
      </c>
      <c r="G98" s="231">
        <v>3134</v>
      </c>
    </row>
    <row r="99" spans="1:7" x14ac:dyDescent="0.2">
      <c r="A99" s="9"/>
      <c r="B99" s="50"/>
      <c r="C99" s="50"/>
      <c r="D99" s="50"/>
      <c r="E99" s="50"/>
      <c r="F99" s="50"/>
      <c r="G99" s="50"/>
    </row>
    <row r="100" spans="1:7" x14ac:dyDescent="0.2">
      <c r="A100" s="9" t="s">
        <v>127</v>
      </c>
      <c r="B100" s="51"/>
      <c r="C100" s="51"/>
      <c r="D100" s="51"/>
      <c r="E100" s="51"/>
      <c r="F100" s="51"/>
      <c r="G100" s="51"/>
    </row>
    <row r="101" spans="1:7" x14ac:dyDescent="0.2">
      <c r="A101" s="6" t="s">
        <v>224</v>
      </c>
      <c r="B101" s="51"/>
      <c r="C101" s="51"/>
      <c r="D101" s="51"/>
      <c r="E101" s="51"/>
      <c r="F101" s="51"/>
      <c r="G101" s="51"/>
    </row>
    <row r="102" spans="1:7" x14ac:dyDescent="0.2">
      <c r="A102" s="299" t="s">
        <v>229</v>
      </c>
      <c r="B102" s="300"/>
      <c r="C102" s="300"/>
      <c r="D102" s="300"/>
      <c r="E102" s="300"/>
      <c r="F102" s="300"/>
      <c r="G102" s="300"/>
    </row>
    <row r="103" spans="1:7" x14ac:dyDescent="0.2">
      <c r="A103" s="300"/>
      <c r="B103" s="300"/>
      <c r="C103" s="300"/>
      <c r="D103" s="300"/>
      <c r="E103" s="300"/>
      <c r="F103" s="300"/>
      <c r="G103" s="300"/>
    </row>
    <row r="104" spans="1:7" s="52" customFormat="1" x14ac:dyDescent="0.2">
      <c r="A104" s="299" t="s">
        <v>228</v>
      </c>
      <c r="B104" s="300"/>
      <c r="C104" s="300"/>
      <c r="D104" s="300"/>
      <c r="E104" s="300"/>
      <c r="F104" s="300"/>
      <c r="G104" s="300"/>
    </row>
    <row r="105" spans="1:7" s="52" customFormat="1" x14ac:dyDescent="0.2">
      <c r="A105" s="300"/>
      <c r="B105" s="300"/>
      <c r="C105" s="300"/>
      <c r="D105" s="300"/>
      <c r="E105" s="300"/>
      <c r="F105" s="300"/>
      <c r="G105" s="300"/>
    </row>
    <row r="106" spans="1:7" x14ac:dyDescent="0.2">
      <c r="A106" s="6" t="s">
        <v>225</v>
      </c>
      <c r="B106" s="51"/>
      <c r="C106" s="51"/>
      <c r="D106" s="51"/>
      <c r="E106" s="51"/>
      <c r="F106" s="51"/>
      <c r="G106" s="51"/>
    </row>
    <row r="107" spans="1:7" x14ac:dyDescent="0.2">
      <c r="A107" s="6" t="s">
        <v>226</v>
      </c>
      <c r="B107" s="51"/>
      <c r="C107" s="51"/>
      <c r="D107" s="51"/>
      <c r="E107" s="51"/>
      <c r="F107" s="51"/>
      <c r="G107" s="51"/>
    </row>
    <row r="108" spans="1:7" x14ac:dyDescent="0.2">
      <c r="A108" s="6" t="s">
        <v>227</v>
      </c>
      <c r="B108" s="51"/>
      <c r="C108" s="51"/>
      <c r="D108" s="51"/>
      <c r="E108" s="51"/>
      <c r="F108" s="51"/>
      <c r="G108" s="51"/>
    </row>
    <row r="109" spans="1:7" x14ac:dyDescent="0.2">
      <c r="A109" s="6"/>
      <c r="B109" s="51"/>
      <c r="C109" s="51"/>
      <c r="D109" s="51"/>
      <c r="E109" s="51"/>
      <c r="F109" s="51"/>
      <c r="G109" s="51"/>
    </row>
    <row r="110" spans="1:7" x14ac:dyDescent="0.2">
      <c r="A110" s="6"/>
      <c r="B110" s="51"/>
      <c r="C110" s="51"/>
      <c r="D110" s="51"/>
      <c r="E110" s="51"/>
      <c r="F110" s="51"/>
      <c r="G110" s="51"/>
    </row>
    <row r="111" spans="1:7" x14ac:dyDescent="0.2">
      <c r="A111" s="6"/>
      <c r="B111" s="51"/>
      <c r="C111" s="51"/>
      <c r="D111" s="51"/>
      <c r="E111" s="51"/>
      <c r="F111" s="51"/>
      <c r="G111" s="51"/>
    </row>
    <row r="112" spans="1:7" x14ac:dyDescent="0.2">
      <c r="A112" s="9"/>
      <c r="B112" s="51"/>
      <c r="C112" s="51"/>
      <c r="D112" s="51"/>
      <c r="E112" s="51"/>
      <c r="F112" s="51"/>
      <c r="G112" s="51"/>
    </row>
    <row r="113" spans="1:8" x14ac:dyDescent="0.2">
      <c r="A113" s="6"/>
      <c r="B113" s="51"/>
      <c r="C113" s="51"/>
      <c r="D113" s="51"/>
      <c r="E113" s="51"/>
      <c r="F113" s="51"/>
      <c r="G113" s="51"/>
      <c r="H113" s="130">
        <v>17</v>
      </c>
    </row>
    <row r="114" spans="1:8" x14ac:dyDescent="0.2">
      <c r="A114" s="9"/>
      <c r="B114" s="51"/>
      <c r="C114" s="51"/>
      <c r="D114" s="51"/>
      <c r="E114" s="51"/>
      <c r="F114" s="51"/>
      <c r="G114" s="51"/>
    </row>
    <row r="115" spans="1:8" x14ac:dyDescent="0.2">
      <c r="A115" s="9"/>
      <c r="B115" s="51"/>
      <c r="C115" s="51"/>
      <c r="D115" s="51"/>
      <c r="E115" s="51"/>
      <c r="F115" s="51"/>
      <c r="G115" s="51"/>
    </row>
    <row r="116" spans="1:8" x14ac:dyDescent="0.2">
      <c r="A116" s="9"/>
      <c r="B116" s="51"/>
      <c r="C116" s="51"/>
      <c r="E116" s="51"/>
      <c r="F116" s="51"/>
      <c r="G116" s="51"/>
    </row>
    <row r="117" spans="1:8" x14ac:dyDescent="0.2">
      <c r="A117" s="6"/>
      <c r="B117" s="51"/>
      <c r="C117" s="51"/>
      <c r="D117" s="51"/>
      <c r="E117" s="51"/>
      <c r="F117" s="51"/>
      <c r="G117" s="51"/>
    </row>
    <row r="118" spans="1:8" x14ac:dyDescent="0.2">
      <c r="A118" s="51"/>
      <c r="B118" s="51"/>
      <c r="C118" s="51"/>
      <c r="D118" s="51"/>
      <c r="E118" s="51"/>
      <c r="F118" s="51"/>
      <c r="G118" s="51"/>
    </row>
    <row r="119" spans="1:8" x14ac:dyDescent="0.2">
      <c r="A119" s="51"/>
      <c r="B119" s="51"/>
      <c r="C119" s="51"/>
      <c r="D119" s="51"/>
      <c r="E119" s="51"/>
      <c r="F119" s="51"/>
      <c r="G119" s="51"/>
    </row>
    <row r="120" spans="1:8" x14ac:dyDescent="0.2">
      <c r="A120" s="51"/>
      <c r="B120" s="51"/>
      <c r="C120" s="51"/>
      <c r="D120" s="51"/>
      <c r="E120" s="51"/>
      <c r="F120" s="51"/>
      <c r="G120" s="51"/>
    </row>
    <row r="121" spans="1:8" x14ac:dyDescent="0.2">
      <c r="A121" s="51"/>
      <c r="B121" s="51"/>
      <c r="C121" s="51"/>
      <c r="D121" s="51"/>
      <c r="E121" s="51"/>
      <c r="F121" s="51"/>
      <c r="G121" s="51"/>
    </row>
    <row r="122" spans="1:8" x14ac:dyDescent="0.2">
      <c r="A122" s="51"/>
      <c r="B122" s="51"/>
      <c r="C122" s="51"/>
      <c r="D122" s="51"/>
      <c r="E122" s="51"/>
      <c r="F122" s="51"/>
      <c r="G122" s="51"/>
    </row>
    <row r="123" spans="1:8" x14ac:dyDescent="0.2">
      <c r="A123" s="51"/>
      <c r="B123" s="51"/>
      <c r="C123" s="51"/>
      <c r="D123" s="51"/>
      <c r="E123" s="51"/>
      <c r="F123" s="51"/>
      <c r="G123" s="51"/>
    </row>
    <row r="124" spans="1:8" x14ac:dyDescent="0.2">
      <c r="A124" s="51"/>
      <c r="B124" s="51"/>
      <c r="C124" s="51"/>
      <c r="D124" s="51"/>
      <c r="E124" s="51"/>
      <c r="F124" s="51"/>
      <c r="G124" s="51"/>
    </row>
    <row r="125" spans="1:8" x14ac:dyDescent="0.2">
      <c r="A125" s="51"/>
      <c r="B125" s="51"/>
      <c r="C125" s="51"/>
      <c r="D125" s="51"/>
      <c r="E125" s="51"/>
      <c r="F125" s="51"/>
      <c r="G125" s="51"/>
    </row>
    <row r="126" spans="1:8" x14ac:dyDescent="0.2">
      <c r="A126" s="51"/>
      <c r="B126" s="51"/>
      <c r="C126" s="51"/>
      <c r="D126" s="51"/>
      <c r="E126" s="51"/>
      <c r="F126" s="51"/>
      <c r="G126" s="51"/>
    </row>
    <row r="127" spans="1:8" x14ac:dyDescent="0.2">
      <c r="A127" s="51"/>
      <c r="B127" s="51"/>
      <c r="C127" s="51"/>
      <c r="D127" s="51"/>
      <c r="E127" s="51"/>
      <c r="F127" s="51"/>
      <c r="G127" s="51"/>
    </row>
    <row r="128" spans="1:8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  <row r="180" spans="1:7" x14ac:dyDescent="0.2">
      <c r="A180" s="51"/>
      <c r="B180" s="51"/>
      <c r="C180" s="51"/>
      <c r="D180" s="51"/>
      <c r="E180" s="51"/>
      <c r="F180" s="51"/>
      <c r="G180" s="51"/>
    </row>
    <row r="181" spans="1:7" x14ac:dyDescent="0.2">
      <c r="A181" s="51"/>
      <c r="B181" s="51"/>
      <c r="C181" s="51"/>
      <c r="D181" s="51"/>
      <c r="E181" s="51"/>
      <c r="F181" s="51"/>
      <c r="G181" s="51"/>
    </row>
    <row r="182" spans="1:7" x14ac:dyDescent="0.2">
      <c r="A182" s="51"/>
      <c r="B182" s="51"/>
      <c r="C182" s="51"/>
      <c r="D182" s="51"/>
      <c r="E182" s="51"/>
      <c r="F182" s="51"/>
      <c r="G182" s="51"/>
    </row>
    <row r="183" spans="1:7" x14ac:dyDescent="0.2">
      <c r="A183" s="51"/>
      <c r="B183" s="51"/>
      <c r="C183" s="51"/>
      <c r="D183" s="51"/>
      <c r="E183" s="51"/>
      <c r="F183" s="51"/>
      <c r="G183" s="51"/>
    </row>
    <row r="184" spans="1:7" x14ac:dyDescent="0.2">
      <c r="A184" s="51"/>
      <c r="B184" s="51"/>
      <c r="C184" s="51"/>
      <c r="D184" s="51"/>
      <c r="E184" s="51"/>
      <c r="F184" s="51"/>
      <c r="G184" s="51"/>
    </row>
    <row r="185" spans="1:7" x14ac:dyDescent="0.2">
      <c r="A185" s="51"/>
      <c r="B185" s="51"/>
      <c r="C185" s="51"/>
      <c r="D185" s="51"/>
      <c r="E185" s="51"/>
      <c r="F185" s="51"/>
      <c r="G185" s="51"/>
    </row>
    <row r="186" spans="1:7" x14ac:dyDescent="0.2">
      <c r="A186" s="51"/>
      <c r="B186" s="51"/>
      <c r="C186" s="51"/>
      <c r="D186" s="51"/>
      <c r="E186" s="51"/>
      <c r="F186" s="51"/>
      <c r="G186" s="51"/>
    </row>
    <row r="187" spans="1:7" x14ac:dyDescent="0.2">
      <c r="A187" s="51"/>
      <c r="B187" s="51"/>
      <c r="C187" s="51"/>
      <c r="D187" s="51"/>
      <c r="E187" s="51"/>
      <c r="F187" s="51"/>
      <c r="G187" s="51"/>
    </row>
    <row r="188" spans="1:7" x14ac:dyDescent="0.2">
      <c r="A188" s="51"/>
      <c r="B188" s="51"/>
      <c r="C188" s="51"/>
      <c r="D188" s="51"/>
      <c r="E188" s="51"/>
      <c r="F188" s="51"/>
      <c r="G188" s="51"/>
    </row>
    <row r="189" spans="1:7" x14ac:dyDescent="0.2">
      <c r="A189" s="51"/>
      <c r="B189" s="51"/>
      <c r="C189" s="51"/>
      <c r="D189" s="51"/>
      <c r="E189" s="51"/>
      <c r="F189" s="51"/>
      <c r="G189" s="51"/>
    </row>
    <row r="190" spans="1:7" x14ac:dyDescent="0.2">
      <c r="A190" s="51"/>
      <c r="B190" s="51"/>
      <c r="C190" s="51"/>
      <c r="D190" s="51"/>
      <c r="E190" s="51"/>
      <c r="F190" s="51"/>
      <c r="G190" s="51"/>
    </row>
    <row r="191" spans="1:7" x14ac:dyDescent="0.2">
      <c r="A191" s="51"/>
      <c r="B191" s="51"/>
      <c r="C191" s="51"/>
      <c r="D191" s="51"/>
      <c r="E191" s="51"/>
      <c r="F191" s="51"/>
      <c r="G191" s="51"/>
    </row>
    <row r="192" spans="1:7" x14ac:dyDescent="0.2">
      <c r="A192" s="51"/>
      <c r="B192" s="51"/>
      <c r="C192" s="51"/>
      <c r="D192" s="51"/>
      <c r="E192" s="51"/>
      <c r="F192" s="51"/>
      <c r="G192" s="51"/>
    </row>
    <row r="193" spans="1:7" x14ac:dyDescent="0.2">
      <c r="A193" s="51"/>
      <c r="B193" s="51"/>
      <c r="C193" s="51"/>
      <c r="D193" s="51"/>
      <c r="E193" s="51"/>
      <c r="F193" s="51"/>
      <c r="G193" s="51"/>
    </row>
    <row r="194" spans="1:7" x14ac:dyDescent="0.2">
      <c r="A194" s="51"/>
      <c r="B194" s="51"/>
      <c r="C194" s="51"/>
      <c r="D194" s="51"/>
      <c r="E194" s="51"/>
      <c r="F194" s="51"/>
      <c r="G194" s="51"/>
    </row>
    <row r="195" spans="1:7" x14ac:dyDescent="0.2">
      <c r="A195" s="51"/>
      <c r="B195" s="51"/>
      <c r="C195" s="51"/>
      <c r="D195" s="51"/>
      <c r="E195" s="51"/>
      <c r="F195" s="51"/>
      <c r="G195" s="51"/>
    </row>
    <row r="196" spans="1:7" x14ac:dyDescent="0.2">
      <c r="A196" s="51"/>
      <c r="B196" s="51"/>
      <c r="C196" s="51"/>
      <c r="D196" s="51"/>
      <c r="E196" s="51"/>
      <c r="F196" s="51"/>
      <c r="G196" s="51"/>
    </row>
    <row r="197" spans="1:7" x14ac:dyDescent="0.2">
      <c r="A197" s="51"/>
      <c r="B197" s="51"/>
      <c r="C197" s="51"/>
      <c r="D197" s="51"/>
      <c r="E197" s="51"/>
      <c r="F197" s="51"/>
      <c r="G197" s="51"/>
    </row>
    <row r="198" spans="1:7" x14ac:dyDescent="0.2">
      <c r="A198" s="51"/>
      <c r="B198" s="51"/>
      <c r="C198" s="51"/>
      <c r="D198" s="51"/>
      <c r="E198" s="51"/>
      <c r="F198" s="51"/>
      <c r="G198" s="51"/>
    </row>
    <row r="199" spans="1:7" x14ac:dyDescent="0.2">
      <c r="A199" s="51"/>
      <c r="B199" s="51"/>
      <c r="C199" s="51"/>
      <c r="D199" s="51"/>
      <c r="E199" s="51"/>
      <c r="F199" s="51"/>
      <c r="G199" s="51"/>
    </row>
    <row r="200" spans="1:7" x14ac:dyDescent="0.2">
      <c r="A200" s="51"/>
      <c r="B200" s="51"/>
      <c r="C200" s="51"/>
      <c r="D200" s="51"/>
      <c r="E200" s="51"/>
      <c r="F200" s="51"/>
      <c r="G200" s="51"/>
    </row>
    <row r="201" spans="1:7" x14ac:dyDescent="0.2">
      <c r="A201" s="51"/>
      <c r="B201" s="51"/>
      <c r="C201" s="51"/>
      <c r="D201" s="51"/>
      <c r="E201" s="51"/>
      <c r="F201" s="51"/>
      <c r="G201" s="51"/>
    </row>
    <row r="202" spans="1:7" x14ac:dyDescent="0.2">
      <c r="A202" s="51"/>
      <c r="B202" s="51"/>
      <c r="C202" s="51"/>
      <c r="D202" s="51"/>
      <c r="E202" s="51"/>
      <c r="F202" s="51"/>
      <c r="G202" s="51"/>
    </row>
    <row r="203" spans="1:7" x14ac:dyDescent="0.2">
      <c r="A203" s="51"/>
      <c r="B203" s="51"/>
      <c r="C203" s="51"/>
      <c r="D203" s="51"/>
      <c r="E203" s="51"/>
      <c r="F203" s="51"/>
      <c r="G203" s="51"/>
    </row>
    <row r="204" spans="1:7" x14ac:dyDescent="0.2">
      <c r="A204" s="51"/>
      <c r="B204" s="51"/>
      <c r="C204" s="51"/>
      <c r="D204" s="51"/>
      <c r="E204" s="51"/>
      <c r="F204" s="51"/>
      <c r="G204" s="51"/>
    </row>
  </sheetData>
  <mergeCells count="2">
    <mergeCell ref="A102:G103"/>
    <mergeCell ref="A104:G105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2012-04-16T12:34:32Z</cp:lastPrinted>
  <dcterms:created xsi:type="dcterms:W3CDTF">2006-04-18T07:46:45Z</dcterms:created>
  <dcterms:modified xsi:type="dcterms:W3CDTF">2012-11-15T21:43:09Z</dcterms:modified>
</cp:coreProperties>
</file>