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105" windowWidth="9600" windowHeight="1164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50" i="12" l="1"/>
  <c r="C50" i="12"/>
  <c r="N76" i="3" l="1"/>
</calcChain>
</file>

<file path=xl/sharedStrings.xml><?xml version="1.0" encoding="utf-8"?>
<sst xmlns="http://schemas.openxmlformats.org/spreadsheetml/2006/main" count="909" uniqueCount="441">
  <si>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</si>
  <si>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</si>
  <si>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</si>
  <si>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</si>
  <si>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</si>
  <si>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</si>
  <si>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</si>
  <si>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</si>
  <si>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</si>
  <si>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</si>
  <si>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</si>
  <si>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</si>
  <si>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</si>
  <si>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</si>
  <si>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</si>
  <si>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</si>
  <si>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</si>
  <si>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</si>
  <si>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</si>
  <si>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</si>
  <si>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</si>
  <si>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</si>
  <si>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</si>
  <si>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</si>
  <si>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</si>
  <si>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</si>
  <si>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</si>
  <si>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</si>
  <si>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</si>
  <si>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</si>
  <si>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</si>
  <si>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</si>
  <si>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</si>
  <si>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</si>
  <si>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</si>
  <si>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</si>
  <si>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</si>
  <si>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</si>
  <si>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</si>
  <si>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</si>
  <si>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</si>
  <si>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</si>
  <si>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</si>
  <si>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</si>
  <si>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</si>
  <si>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</si>
  <si>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</si>
  <si>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</si>
  <si>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</si>
  <si>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</si>
  <si>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</si>
  <si>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</si>
  <si>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</si>
  <si>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</si>
  <si>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</si>
  <si>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</si>
  <si>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</si>
  <si>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</si>
  <si>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</si>
  <si>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</si>
  <si>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</si>
  <si>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</si>
  <si>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</si>
  <si>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</si>
  <si>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</si>
  <si>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</si>
  <si>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</si>
  <si>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</si>
  <si>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</si>
  <si>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</si>
  <si>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</si>
  <si>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</si>
  <si>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</si>
  <si>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</si>
  <si>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</si>
  <si>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</si>
  <si>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</si>
  <si>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</si>
  <si>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</si>
  <si>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</si>
  <si>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</si>
  <si>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</si>
  <si>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</si>
  <si>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</si>
  <si>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</si>
  <si>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</si>
  <si>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</si>
  <si>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</si>
  <si>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</si>
  <si>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</si>
  <si>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</si>
  <si>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</si>
  <si>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</si>
  <si>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</si>
  <si>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</si>
  <si>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</si>
  <si>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</si>
  <si>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</si>
  <si>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</si>
  <si>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</si>
  <si>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</si>
  <si>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</si>
  <si>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</si>
  <si>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</si>
  <si>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</si>
  <si>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</si>
  <si>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</si>
  <si>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</si>
  <si>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</si>
  <si>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</si>
  <si>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</si>
  <si>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</si>
  <si>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</si>
  <si>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</si>
  <si>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</si>
  <si>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</si>
  <si>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</si>
  <si>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</si>
  <si>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</si>
  <si>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</si>
  <si>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</si>
  <si>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</si>
  <si>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</si>
  <si>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</si>
  <si>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</si>
  <si>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</si>
  <si>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</si>
  <si>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</si>
  <si>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</si>
  <si>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</si>
  <si>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</si>
  <si>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</si>
  <si>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</si>
  <si>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</si>
  <si>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</si>
  <si>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</si>
  <si>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</si>
  <si>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</si>
  <si>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</si>
  <si>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</si>
  <si>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</si>
  <si>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</si>
  <si>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</si>
  <si>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</si>
  <si>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</si>
  <si>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</si>
  <si>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</si>
  <si>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</si>
  <si>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</si>
  <si>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</si>
  <si>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</si>
  <si>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</si>
  <si>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</si>
  <si>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</si>
  <si>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</si>
  <si>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</si>
  <si>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</si>
  <si>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</si>
  <si>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</si>
  <si>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</si>
  <si>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</si>
  <si>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</si>
  <si>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</si>
  <si>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</si>
  <si>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</si>
  <si>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</si>
  <si>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</si>
  <si>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</si>
  <si>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</si>
  <si>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</si>
  <si>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</si>
  <si>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</si>
  <si>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</si>
  <si>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</si>
  <si>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</si>
  <si>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</si>
  <si>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</si>
  <si>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</si>
  <si>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</si>
  <si>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</si>
  <si>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</si>
  <si>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</si>
  <si>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</si>
  <si>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</si>
  <si>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</si>
  <si>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</si>
  <si>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</si>
  <si>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</si>
  <si>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</si>
  <si>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</si>
  <si>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</si>
  <si>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</si>
  <si>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</si>
  <si>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</si>
  <si>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</si>
  <si>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</si>
  <si>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</si>
  <si>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</si>
  <si>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</si>
  <si>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</si>
  <si>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</si>
  <si>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</si>
  <si>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</si>
  <si>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</si>
  <si>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</si>
  <si>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</si>
  <si>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</si>
  <si>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</si>
  <si>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</si>
  <si>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</si>
  <si>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</si>
  <si>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</si>
  <si>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</si>
  <si>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</si>
  <si>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</si>
  <si>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</si>
  <si>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</si>
  <si>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</si>
  <si>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</si>
  <si>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</si>
  <si>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</si>
  <si>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</si>
  <si>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</si>
  <si>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</si>
  <si>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</si>
  <si>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</si>
  <si>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</si>
  <si>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</si>
  <si>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</si>
  <si>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</si>
  <si>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</si>
  <si>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</si>
  <si>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</si>
  <si>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</si>
  <si>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</si>
  <si>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</si>
  <si>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</si>
  <si>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</si>
  <si>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</si>
  <si>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</si>
  <si>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</si>
  <si>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</si>
  <si>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</si>
  <si>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</si>
  <si>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</si>
  <si>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</si>
  <si>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</si>
  <si>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</si>
  <si>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</si>
  <si>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</si>
  <si>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</si>
  <si>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</si>
  <si>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</si>
  <si>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</si>
  <si>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</si>
  <si>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</si>
  <si>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</si>
  <si>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</si>
  <si>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</si>
  <si>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</si>
  <si>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</si>
  <si>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</si>
  <si>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</si>
  <si>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</si>
  <si>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</si>
  <si>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</si>
  <si>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</si>
  <si>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</si>
  <si>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</si>
  <si>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</si>
  <si>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</si>
  <si>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</si>
  <si>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</si>
  <si>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</si>
  <si>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</si>
  <si>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</si>
  <si>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</si>
  <si>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</si>
  <si>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</si>
  <si>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</si>
  <si>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</si>
  <si>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</si>
  <si>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</si>
  <si>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</si>
  <si>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</si>
  <si>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</si>
  <si>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</si>
  <si>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</si>
  <si>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</si>
  <si>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</si>
  <si>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</si>
  <si>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</si>
  <si>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</si>
  <si>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</si>
  <si>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</si>
  <si>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</si>
  <si>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</si>
  <si>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</si>
  <si>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</si>
  <si>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</si>
  <si>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</si>
  <si>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</si>
  <si>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</si>
  <si>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</si>
  <si>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</si>
  <si>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</si>
  <si>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</si>
  <si>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</si>
  <si>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</si>
  <si>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</si>
  <si>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</si>
  <si>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</si>
  <si>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</si>
  <si>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</si>
  <si>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</si>
  <si>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</si>
  <si>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</si>
  <si>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</si>
  <si>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</si>
  <si>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</si>
  <si>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</si>
  <si>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</si>
  <si>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</si>
  <si>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</si>
  <si>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</si>
  <si>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</si>
  <si>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</si>
  <si>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</si>
  <si>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</si>
  <si>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</si>
  <si>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</si>
  <si>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</si>
  <si>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</si>
  <si>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</si>
  <si>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</si>
  <si>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</si>
  <si>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</si>
  <si>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</si>
  <si>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</si>
  <si>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</si>
  <si>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</si>
  <si>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</si>
  <si>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</si>
  <si>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</si>
  <si>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</si>
  <si>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</si>
  <si>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</si>
  <si>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</si>
  <si>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</si>
  <si>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</si>
  <si>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I.13</t>
  </si>
  <si>
    <t>január 2013</t>
  </si>
  <si>
    <t>I-I.2013</t>
  </si>
  <si>
    <t>Rodičovský príspevok pri starostl. o zverené dieťa</t>
  </si>
  <si>
    <t>Počet obyvateľov k 31.12.2011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</si>
  <si>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</si>
  <si>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</si>
  <si>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</si>
  <si>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</si>
  <si>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</si>
  <si>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Trebišov</t>
  </si>
  <si>
    <t xml:space="preserve">      Gelnica</t>
  </si>
  <si>
    <t xml:space="preserve">      Vranov nad Topľou</t>
  </si>
  <si>
    <t xml:space="preserve">      Lučenec</t>
  </si>
  <si>
    <t xml:space="preserve">      Poltár</t>
  </si>
  <si>
    <t xml:space="preserve">      Sobrance</t>
  </si>
  <si>
    <t xml:space="preserve">      Levoča</t>
  </si>
  <si>
    <t xml:space="preserve">      Košice - okolie</t>
  </si>
  <si>
    <t xml:space="preserve">      Medzilaborce</t>
  </si>
  <si>
    <t xml:space="preserve">      Spišská Nová Ves</t>
  </si>
  <si>
    <t xml:space="preserve">      Svidník</t>
  </si>
  <si>
    <t xml:space="preserve">      Stropkov</t>
  </si>
  <si>
    <t xml:space="preserve">      Veľký Krtíš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</si>
  <si>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</si>
  <si>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</si>
  <si>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</si>
  <si>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</si>
  <si>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</si>
  <si>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</si>
  <si>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</si>
  <si>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Prešov</t>
  </si>
  <si>
    <t xml:space="preserve">      Žarnovica</t>
  </si>
  <si>
    <t xml:space="preserve">      Banská Štiavnica</t>
  </si>
  <si>
    <t xml:space="preserve">      Poprad</t>
  </si>
  <si>
    <t xml:space="preserve">      Komárno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</si>
  <si>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</si>
  <si>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</si>
  <si>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</si>
  <si>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</si>
  <si>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Košice II</t>
  </si>
  <si>
    <t xml:space="preserve">      Žiar nad Hronom</t>
  </si>
  <si>
    <t xml:space="preserve">      Košice IV</t>
  </si>
  <si>
    <t xml:space="preserve">      Bytča</t>
  </si>
  <si>
    <t xml:space="preserve">      Turčianske Teplice</t>
  </si>
  <si>
    <t xml:space="preserve">      Zvolen</t>
  </si>
  <si>
    <t xml:space="preserve">      Košice III</t>
  </si>
  <si>
    <t xml:space="preserve">      Ružomberok</t>
  </si>
  <si>
    <t xml:space="preserve">      Liptovský Mikuláš</t>
  </si>
  <si>
    <t xml:space="preserve">      Dunajská Streda</t>
  </si>
  <si>
    <t xml:space="preserve">      Skalica</t>
  </si>
  <si>
    <t xml:space="preserve">      Kysucké Nové Mesto</t>
  </si>
  <si>
    <t xml:space="preserve">      Partizánske</t>
  </si>
  <si>
    <t xml:space="preserve">      Zlaté Moravce</t>
  </si>
  <si>
    <t xml:space="preserve">      Košice I</t>
  </si>
  <si>
    <t xml:space="preserve">      Senica</t>
  </si>
  <si>
    <t xml:space="preserve">      Dolný Kubín</t>
  </si>
  <si>
    <t xml:space="preserve">      Galanta</t>
  </si>
  <si>
    <t xml:space="preserve">      Nitra</t>
  </si>
  <si>
    <t xml:space="preserve">      Hlohovec</t>
  </si>
  <si>
    <t xml:space="preserve">      Námestovo</t>
  </si>
  <si>
    <t xml:space="preserve">      Čadca</t>
  </si>
  <si>
    <t xml:space="preserve">      Bánovce nad Bebravou</t>
  </si>
  <si>
    <t xml:space="preserve">      Topoľčany</t>
  </si>
  <si>
    <t xml:space="preserve">      Považská Bystrica</t>
  </si>
  <si>
    <t xml:space="preserve">      Martin</t>
  </si>
  <si>
    <t xml:space="preserve">      Ilava</t>
  </si>
  <si>
    <t xml:space="preserve">      Prievidza</t>
  </si>
  <si>
    <t xml:space="preserve">      Banská Bystrica</t>
  </si>
  <si>
    <t xml:space="preserve">      Piešťany</t>
  </si>
  <si>
    <t xml:space="preserve">      Malacky</t>
  </si>
  <si>
    <t xml:space="preserve">      Tvrdošín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</si>
  <si>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</si>
  <si>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</si>
  <si>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</si>
  <si>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</si>
  <si>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</si>
  <si>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</si>
  <si>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</si>
  <si>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</si>
  <si>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</si>
  <si>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V</t>
  </si>
  <si>
    <t xml:space="preserve">      Bratislava I</t>
  </si>
  <si>
    <t xml:space="preserve">      Bratislava III</t>
  </si>
  <si>
    <t xml:space="preserve">      Bratislava IV</t>
  </si>
  <si>
    <t>69 873,00</t>
  </si>
  <si>
    <t>15 284,00</t>
  </si>
  <si>
    <t>2 830,00</t>
  </si>
  <si>
    <t>699,00</t>
  </si>
  <si>
    <t>342,00</t>
  </si>
  <si>
    <t>PnD - prídavok na dieťa</t>
  </si>
  <si>
    <t>RP - rodičovský príspevok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</si>
</sst>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1" fillId="0" borderId="0" applyNumberFormat="0" applyFill="0" applyBorder="0" applyAlignment="0" applyProtection="0"/>
    <xf numFmtId="0" fontId="32" fillId="21" borderId="5" applyNumberFormat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36" fillId="23" borderId="7" applyNumberFormat="0" applyFont="0" applyAlignment="0" applyProtection="0"/>
    <xf numFmtId="0" fontId="37" fillId="20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2" fillId="0" borderId="0"/>
    <xf numFmtId="0" fontId="43" fillId="0" borderId="0" applyNumberFormat="0" applyFill="0" applyBorder="0" applyAlignment="0" applyProtection="0"/>
    <xf numFmtId="0" fontId="44" fillId="0" borderId="35" applyNumberFormat="0" applyFill="0" applyAlignment="0" applyProtection="0"/>
    <xf numFmtId="0" fontId="45" fillId="0" borderId="36" applyNumberFormat="0" applyFill="0" applyAlignment="0" applyProtection="0"/>
    <xf numFmtId="0" fontId="46" fillId="0" borderId="37" applyNumberFormat="0" applyFill="0" applyAlignment="0" applyProtection="0"/>
    <xf numFmtId="0" fontId="46" fillId="0" borderId="0" applyNumberFormat="0" applyFill="0" applyBorder="0" applyAlignment="0" applyProtection="0"/>
    <xf numFmtId="0" fontId="47" fillId="25" borderId="0" applyNumberFormat="0" applyBorder="0" applyAlignment="0" applyProtection="0"/>
    <xf numFmtId="0" fontId="48" fillId="26" borderId="0" applyNumberFormat="0" applyBorder="0" applyAlignment="0" applyProtection="0"/>
    <xf numFmtId="0" fontId="49" fillId="27" borderId="0" applyNumberFormat="0" applyBorder="0" applyAlignment="0" applyProtection="0"/>
    <xf numFmtId="0" fontId="50" fillId="28" borderId="38" applyNumberFormat="0" applyAlignment="0" applyProtection="0"/>
    <xf numFmtId="0" fontId="51" fillId="29" borderId="39" applyNumberFormat="0" applyAlignment="0" applyProtection="0"/>
    <xf numFmtId="0" fontId="52" fillId="29" borderId="38" applyNumberFormat="0" applyAlignment="0" applyProtection="0"/>
    <xf numFmtId="0" fontId="53" fillId="0" borderId="40" applyNumberFormat="0" applyFill="0" applyAlignment="0" applyProtection="0"/>
    <xf numFmtId="0" fontId="54" fillId="30" borderId="41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43" applyNumberFormat="0" applyFill="0" applyAlignment="0" applyProtection="0"/>
    <xf numFmtId="0" fontId="5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58" fillId="35" borderId="0" applyNumberFormat="0" applyBorder="0" applyAlignment="0" applyProtection="0"/>
    <xf numFmtId="0" fontId="58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58" fillId="39" borderId="0" applyNumberFormat="0" applyBorder="0" applyAlignment="0" applyProtection="0"/>
    <xf numFmtId="0" fontId="58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58" fillId="51" borderId="0" applyNumberFormat="0" applyBorder="0" applyAlignment="0" applyProtection="0"/>
    <xf numFmtId="0" fontId="58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58" fillId="55" borderId="0" applyNumberFormat="0" applyBorder="0" applyAlignment="0" applyProtection="0"/>
    <xf numFmtId="0" fontId="2" fillId="23" borderId="7" applyNumberFormat="0" applyFont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7" applyNumberFormat="0" applyFont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23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5">
    <xf numFmtId="0" fontId="0" fillId="0" borderId="0" xfId="0"/>
    <xf numFmtId="164" fontId="4" fillId="0" borderId="0" xfId="0" applyNumberFormat="1" applyFont="1" applyAlignment="1"/>
    <xf numFmtId="164" fontId="5" fillId="0" borderId="0" xfId="0" applyNumberFormat="1" applyFont="1" applyAlignment="1"/>
    <xf numFmtId="0" fontId="4" fillId="0" borderId="0" xfId="0" applyFont="1"/>
    <xf numFmtId="49" fontId="6" fillId="24" borderId="10" xfId="0" applyNumberFormat="1" applyFont="1" applyFill="1" applyBorder="1" applyAlignment="1">
      <alignment horizontal="right" wrapText="1"/>
    </xf>
    <xf numFmtId="49" fontId="6" fillId="24" borderId="10" xfId="0" applyNumberFormat="1" applyFont="1" applyFill="1" applyBorder="1" applyAlignment="1">
      <alignment horizontal="center"/>
    </xf>
    <xf numFmtId="0" fontId="6" fillId="0" borderId="0" xfId="0" applyFont="1"/>
    <xf numFmtId="49" fontId="6" fillId="24" borderId="11" xfId="0" applyNumberFormat="1" applyFont="1" applyFill="1" applyBorder="1" applyAlignment="1">
      <alignment horizontal="left"/>
    </xf>
    <xf numFmtId="3" fontId="7" fillId="0" borderId="10" xfId="0" applyNumberFormat="1" applyFont="1" applyBorder="1" applyAlignment="1"/>
    <xf numFmtId="0" fontId="8" fillId="0" borderId="0" xfId="0" applyFont="1"/>
    <xf numFmtId="0" fontId="8" fillId="0" borderId="12" xfId="0" applyFont="1" applyBorder="1"/>
    <xf numFmtId="0" fontId="8" fillId="0" borderId="0" xfId="0" applyFont="1" applyBorder="1"/>
    <xf numFmtId="0" fontId="10" fillId="0" borderId="0" xfId="0" applyFont="1"/>
    <xf numFmtId="3" fontId="8" fillId="0" borderId="12" xfId="0" applyNumberFormat="1" applyFont="1" applyBorder="1" applyAlignment="1"/>
    <xf numFmtId="0" fontId="9" fillId="0" borderId="0" xfId="0" applyFont="1"/>
    <xf numFmtId="3" fontId="10" fillId="0" borderId="13" xfId="0" applyNumberFormat="1" applyFont="1" applyBorder="1"/>
    <xf numFmtId="0" fontId="14" fillId="0" borderId="0" xfId="0" applyFont="1"/>
    <xf numFmtId="3" fontId="10" fillId="0" borderId="12" xfId="0" applyNumberFormat="1" applyFont="1" applyBorder="1"/>
    <xf numFmtId="3" fontId="10" fillId="0" borderId="11" xfId="0" applyNumberFormat="1" applyFont="1" applyBorder="1"/>
    <xf numFmtId="164" fontId="6" fillId="0" borderId="0" xfId="0" applyNumberFormat="1" applyFont="1" applyAlignment="1"/>
    <xf numFmtId="0" fontId="14" fillId="0" borderId="0" xfId="0" applyFont="1" applyBorder="1"/>
    <xf numFmtId="0" fontId="12" fillId="0" borderId="0" xfId="0" applyFont="1"/>
    <xf numFmtId="0" fontId="11" fillId="0" borderId="0" xfId="0" applyFont="1"/>
    <xf numFmtId="49" fontId="6" fillId="24" borderId="14" xfId="0" applyNumberFormat="1" applyFont="1" applyFill="1" applyBorder="1" applyAlignment="1">
      <alignment horizontal="center"/>
    </xf>
    <xf numFmtId="3" fontId="9" fillId="0" borderId="13" xfId="0" applyNumberFormat="1" applyFont="1" applyBorder="1" applyAlignment="1"/>
    <xf numFmtId="3" fontId="11" fillId="0" borderId="13" xfId="0" applyNumberFormat="1" applyFont="1" applyBorder="1"/>
    <xf numFmtId="3" fontId="9" fillId="0" borderId="12" xfId="0" applyNumberFormat="1" applyFont="1" applyBorder="1" applyAlignment="1"/>
    <xf numFmtId="0" fontId="15" fillId="0" borderId="0" xfId="0" applyFont="1"/>
    <xf numFmtId="3" fontId="11" fillId="0" borderId="12" xfId="0" applyNumberFormat="1" applyFont="1" applyBorder="1"/>
    <xf numFmtId="3" fontId="5" fillId="0" borderId="10" xfId="0" applyNumberFormat="1" applyFont="1" applyBorder="1"/>
    <xf numFmtId="0" fontId="8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4" fillId="0" borderId="0" xfId="0" applyNumberFormat="1" applyFont="1" applyAlignment="1"/>
    <xf numFmtId="3" fontId="5" fillId="0" borderId="11" xfId="0" applyNumberFormat="1" applyFont="1" applyBorder="1"/>
    <xf numFmtId="3" fontId="6" fillId="0" borderId="11" xfId="0" applyNumberFormat="1" applyFont="1" applyFill="1" applyBorder="1"/>
    <xf numFmtId="3" fontId="18" fillId="0" borderId="11" xfId="0" applyNumberFormat="1" applyFont="1" applyBorder="1"/>
    <xf numFmtId="3" fontId="18" fillId="0" borderId="10" xfId="0" applyNumberFormat="1" applyFont="1" applyBorder="1"/>
    <xf numFmtId="3" fontId="11" fillId="0" borderId="11" xfId="0" applyNumberFormat="1" applyFont="1" applyBorder="1"/>
    <xf numFmtId="3" fontId="8" fillId="0" borderId="10" xfId="0" applyNumberFormat="1" applyFont="1" applyFill="1" applyBorder="1"/>
    <xf numFmtId="3" fontId="19" fillId="0" borderId="11" xfId="0" applyNumberFormat="1" applyFont="1" applyBorder="1"/>
    <xf numFmtId="3" fontId="8" fillId="0" borderId="12" xfId="0" applyNumberFormat="1" applyFont="1" applyFill="1" applyBorder="1"/>
    <xf numFmtId="3" fontId="19" fillId="0" borderId="12" xfId="0" applyNumberFormat="1" applyFont="1" applyBorder="1"/>
    <xf numFmtId="3" fontId="11" fillId="0" borderId="10" xfId="0" applyNumberFormat="1" applyFont="1" applyBorder="1"/>
    <xf numFmtId="3" fontId="19" fillId="0" borderId="10" xfId="0" applyNumberFormat="1" applyFont="1" applyBorder="1"/>
    <xf numFmtId="3" fontId="8" fillId="0" borderId="13" xfId="0" applyNumberFormat="1" applyFont="1" applyFill="1" applyBorder="1"/>
    <xf numFmtId="3" fontId="19" fillId="0" borderId="13" xfId="0" applyNumberFormat="1" applyFont="1" applyBorder="1"/>
    <xf numFmtId="3" fontId="8" fillId="0" borderId="11" xfId="0" applyNumberFormat="1" applyFont="1" applyFill="1" applyBorder="1"/>
    <xf numFmtId="3" fontId="8" fillId="0" borderId="0" xfId="0" applyNumberFormat="1" applyFont="1" applyFill="1" applyBorder="1"/>
    <xf numFmtId="3" fontId="16" fillId="0" borderId="10" xfId="0" applyNumberFormat="1" applyFont="1" applyBorder="1"/>
    <xf numFmtId="3" fontId="16" fillId="0" borderId="12" xfId="0" applyNumberFormat="1" applyFont="1" applyBorder="1"/>
    <xf numFmtId="3" fontId="16" fillId="0" borderId="13" xfId="0" applyNumberFormat="1" applyFont="1" applyBorder="1"/>
    <xf numFmtId="3" fontId="16" fillId="0" borderId="11" xfId="0" applyNumberFormat="1" applyFont="1" applyBorder="1"/>
    <xf numFmtId="3" fontId="8" fillId="0" borderId="0" xfId="0" applyNumberFormat="1" applyFont="1" applyFill="1"/>
    <xf numFmtId="0" fontId="8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 applyFill="1"/>
    <xf numFmtId="3" fontId="6" fillId="0" borderId="10" xfId="0" applyNumberFormat="1" applyFont="1" applyFill="1" applyBorder="1"/>
    <xf numFmtId="4" fontId="5" fillId="0" borderId="10" xfId="0" applyNumberFormat="1" applyFont="1" applyBorder="1"/>
    <xf numFmtId="0" fontId="8" fillId="0" borderId="12" xfId="0" applyFont="1" applyFill="1" applyBorder="1"/>
    <xf numFmtId="0" fontId="8" fillId="0" borderId="13" xfId="0" applyFont="1" applyFill="1" applyBorder="1"/>
    <xf numFmtId="4" fontId="8" fillId="0" borderId="12" xfId="0" applyNumberFormat="1" applyFont="1" applyFill="1" applyBorder="1"/>
    <xf numFmtId="0" fontId="8" fillId="0" borderId="11" xfId="0" applyFont="1" applyFill="1" applyBorder="1"/>
    <xf numFmtId="4" fontId="8" fillId="0" borderId="11" xfId="0" applyNumberFormat="1" applyFont="1" applyFill="1" applyBorder="1"/>
    <xf numFmtId="4" fontId="8" fillId="0" borderId="0" xfId="0" applyNumberFormat="1" applyFont="1" applyFill="1"/>
    <xf numFmtId="4" fontId="8" fillId="0" borderId="0" xfId="0" applyNumberFormat="1" applyFont="1" applyProtection="1">
      <protection locked="0"/>
    </xf>
    <xf numFmtId="0" fontId="5" fillId="0" borderId="0" xfId="0" applyFont="1" applyFill="1"/>
    <xf numFmtId="0" fontId="11" fillId="0" borderId="0" xfId="0" applyFont="1" applyFill="1"/>
    <xf numFmtId="0" fontId="6" fillId="0" borderId="10" xfId="0" applyFont="1" applyFill="1" applyBorder="1"/>
    <xf numFmtId="0" fontId="8" fillId="0" borderId="0" xfId="0" applyFont="1" applyFill="1" applyBorder="1"/>
    <xf numFmtId="3" fontId="8" fillId="0" borderId="15" xfId="0" applyNumberFormat="1" applyFont="1" applyBorder="1" applyAlignment="1"/>
    <xf numFmtId="0" fontId="6" fillId="0" borderId="10" xfId="0" applyFont="1" applyBorder="1"/>
    <xf numFmtId="0" fontId="5" fillId="0" borderId="13" xfId="0" applyFont="1" applyBorder="1" applyProtection="1">
      <protection locked="0"/>
    </xf>
    <xf numFmtId="0" fontId="5" fillId="0" borderId="11" xfId="0" applyFont="1" applyBorder="1"/>
    <xf numFmtId="3" fontId="11" fillId="0" borderId="0" xfId="0" applyNumberFormat="1" applyFont="1" applyBorder="1"/>
    <xf numFmtId="3" fontId="19" fillId="0" borderId="0" xfId="0" applyNumberFormat="1" applyFont="1" applyBorder="1"/>
    <xf numFmtId="0" fontId="8" fillId="0" borderId="11" xfId="0" applyFont="1" applyBorder="1"/>
    <xf numFmtId="4" fontId="8" fillId="0" borderId="0" xfId="0" applyNumberFormat="1" applyFont="1" applyFill="1" applyBorder="1"/>
    <xf numFmtId="0" fontId="8" fillId="0" borderId="13" xfId="0" applyFont="1" applyBorder="1"/>
    <xf numFmtId="4" fontId="8" fillId="0" borderId="13" xfId="0" applyNumberFormat="1" applyFont="1" applyFill="1" applyBorder="1"/>
    <xf numFmtId="3" fontId="11" fillId="0" borderId="0" xfId="0" applyNumberFormat="1" applyFont="1" applyFill="1"/>
    <xf numFmtId="3" fontId="8" fillId="0" borderId="16" xfId="0" applyNumberFormat="1" applyFont="1" applyBorder="1" applyAlignment="1"/>
    <xf numFmtId="49" fontId="6" fillId="24" borderId="10" xfId="0" applyNumberFormat="1" applyFont="1" applyFill="1" applyBorder="1" applyAlignment="1">
      <alignment horizontal="left"/>
    </xf>
    <xf numFmtId="3" fontId="11" fillId="0" borderId="0" xfId="0" applyNumberFormat="1" applyFont="1"/>
    <xf numFmtId="49" fontId="8" fillId="0" borderId="12" xfId="0" applyNumberFormat="1" applyFont="1" applyBorder="1"/>
    <xf numFmtId="49" fontId="9" fillId="0" borderId="12" xfId="0" applyNumberFormat="1" applyFont="1" applyBorder="1" applyAlignment="1">
      <alignment horizontal="left"/>
    </xf>
    <xf numFmtId="49" fontId="8" fillId="0" borderId="15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6" fillId="0" borderId="10" xfId="0" applyNumberFormat="1" applyFont="1" applyBorder="1"/>
    <xf numFmtId="49" fontId="7" fillId="0" borderId="10" xfId="0" applyNumberFormat="1" applyFont="1" applyBorder="1" applyAlignment="1">
      <alignment horizontal="left"/>
    </xf>
    <xf numFmtId="49" fontId="11" fillId="0" borderId="12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/>
    </xf>
    <xf numFmtId="49" fontId="11" fillId="0" borderId="12" xfId="0" applyNumberFormat="1" applyFont="1" applyBorder="1"/>
    <xf numFmtId="49" fontId="8" fillId="0" borderId="0" xfId="0" applyNumberFormat="1" applyFont="1"/>
    <xf numFmtId="49" fontId="13" fillId="0" borderId="12" xfId="0" applyNumberFormat="1" applyFont="1" applyBorder="1" applyAlignment="1">
      <alignment vertical="center"/>
    </xf>
    <xf numFmtId="49" fontId="13" fillId="0" borderId="11" xfId="0" applyNumberFormat="1" applyFont="1" applyBorder="1" applyAlignment="1">
      <alignment vertical="center"/>
    </xf>
    <xf numFmtId="49" fontId="13" fillId="0" borderId="12" xfId="0" applyNumberFormat="1" applyFont="1" applyBorder="1" applyAlignment="1">
      <alignment vertical="top" wrapText="1"/>
    </xf>
    <xf numFmtId="49" fontId="13" fillId="0" borderId="0" xfId="0" applyNumberFormat="1" applyFont="1" applyBorder="1" applyAlignment="1">
      <alignment vertical="center"/>
    </xf>
    <xf numFmtId="49" fontId="14" fillId="0" borderId="13" xfId="0" applyNumberFormat="1" applyFont="1" applyBorder="1" applyAlignment="1">
      <alignment horizontal="justify" vertical="top" wrapText="1"/>
    </xf>
    <xf numFmtId="49" fontId="14" fillId="0" borderId="12" xfId="0" applyNumberFormat="1" applyFont="1" applyBorder="1" applyAlignment="1">
      <alignment horizontal="justify" vertical="top" wrapText="1"/>
    </xf>
    <xf numFmtId="49" fontId="14" fillId="0" borderId="11" xfId="0" applyNumberFormat="1" applyFont="1" applyBorder="1" applyAlignment="1">
      <alignment horizontal="justify" vertical="top" wrapText="1"/>
    </xf>
    <xf numFmtId="3" fontId="16" fillId="0" borderId="0" xfId="0" applyNumberFormat="1" applyFont="1" applyBorder="1"/>
    <xf numFmtId="3" fontId="20" fillId="0" borderId="10" xfId="0" applyNumberFormat="1" applyFont="1" applyFill="1" applyBorder="1" applyAlignment="1">
      <alignment horizontal="center"/>
    </xf>
    <xf numFmtId="3" fontId="20" fillId="0" borderId="14" xfId="0" applyNumberFormat="1" applyFont="1" applyFill="1" applyBorder="1" applyAlignment="1">
      <alignment horizontal="center"/>
    </xf>
    <xf numFmtId="49" fontId="10" fillId="0" borderId="13" xfId="0" applyNumberFormat="1" applyFont="1" applyBorder="1" applyAlignment="1">
      <alignment horizontal="left"/>
    </xf>
    <xf numFmtId="49" fontId="11" fillId="0" borderId="11" xfId="0" applyNumberFormat="1" applyFont="1" applyBorder="1"/>
    <xf numFmtId="0" fontId="12" fillId="0" borderId="0" xfId="0" applyFont="1" applyBorder="1"/>
    <xf numFmtId="3" fontId="5" fillId="24" borderId="10" xfId="0" applyNumberFormat="1" applyFont="1" applyFill="1" applyBorder="1" applyAlignment="1">
      <alignment horizontal="right"/>
    </xf>
    <xf numFmtId="3" fontId="10" fillId="0" borderId="17" xfId="0" applyNumberFormat="1" applyFont="1" applyBorder="1"/>
    <xf numFmtId="3" fontId="8" fillId="0" borderId="12" xfId="0" applyNumberFormat="1" applyFont="1" applyBorder="1"/>
    <xf numFmtId="3" fontId="8" fillId="0" borderId="11" xfId="0" applyNumberFormat="1" applyFont="1" applyBorder="1"/>
    <xf numFmtId="49" fontId="21" fillId="0" borderId="12" xfId="0" applyNumberFormat="1" applyFont="1" applyBorder="1" applyAlignment="1">
      <alignment vertical="center"/>
    </xf>
    <xf numFmtId="3" fontId="22" fillId="0" borderId="12" xfId="0" applyNumberFormat="1" applyFont="1" applyBorder="1"/>
    <xf numFmtId="49" fontId="21" fillId="0" borderId="18" xfId="0" applyNumberFormat="1" applyFont="1" applyBorder="1" applyAlignment="1">
      <alignment vertical="center"/>
    </xf>
    <xf numFmtId="3" fontId="22" fillId="0" borderId="19" xfId="0" applyNumberFormat="1" applyFont="1" applyBorder="1"/>
    <xf numFmtId="49" fontId="21" fillId="0" borderId="0" xfId="0" applyNumberFormat="1" applyFont="1" applyBorder="1" applyAlignment="1">
      <alignment vertical="center"/>
    </xf>
    <xf numFmtId="3" fontId="21" fillId="0" borderId="0" xfId="0" applyNumberFormat="1" applyFont="1" applyBorder="1"/>
    <xf numFmtId="49" fontId="13" fillId="0" borderId="20" xfId="0" applyNumberFormat="1" applyFont="1" applyBorder="1" applyAlignment="1">
      <alignment vertical="center"/>
    </xf>
    <xf numFmtId="3" fontId="10" fillId="0" borderId="20" xfId="0" applyNumberFormat="1" applyFont="1" applyBorder="1"/>
    <xf numFmtId="49" fontId="12" fillId="0" borderId="10" xfId="0" applyNumberFormat="1" applyFont="1" applyBorder="1" applyAlignment="1">
      <alignment horizontal="left"/>
    </xf>
    <xf numFmtId="49" fontId="21" fillId="0" borderId="10" xfId="0" applyNumberFormat="1" applyFont="1" applyBorder="1" applyAlignment="1">
      <alignment vertical="center"/>
    </xf>
    <xf numFmtId="0" fontId="6" fillId="0" borderId="10" xfId="0" applyFont="1" applyBorder="1" applyAlignment="1">
      <alignment horizontal="center"/>
    </xf>
    <xf numFmtId="3" fontId="9" fillId="0" borderId="16" xfId="0" applyNumberFormat="1" applyFont="1" applyBorder="1"/>
    <xf numFmtId="3" fontId="6" fillId="0" borderId="10" xfId="0" applyNumberFormat="1" applyFont="1" applyBorder="1"/>
    <xf numFmtId="3" fontId="8" fillId="0" borderId="16" xfId="0" applyNumberFormat="1" applyFont="1" applyBorder="1"/>
    <xf numFmtId="3" fontId="10" fillId="0" borderId="16" xfId="0" applyNumberFormat="1" applyFont="1" applyBorder="1"/>
    <xf numFmtId="3" fontId="13" fillId="0" borderId="16" xfId="0" applyNumberFormat="1" applyFont="1" applyBorder="1"/>
    <xf numFmtId="3" fontId="5" fillId="0" borderId="16" xfId="0" applyNumberFormat="1" applyFont="1" applyBorder="1"/>
    <xf numFmtId="3" fontId="8" fillId="0" borderId="10" xfId="0" applyNumberFormat="1" applyFont="1" applyBorder="1"/>
    <xf numFmtId="3" fontId="9" fillId="0" borderId="12" xfId="0" applyNumberFormat="1" applyFont="1" applyBorder="1"/>
    <xf numFmtId="49" fontId="5" fillId="24" borderId="14" xfId="0" applyNumberFormat="1" applyFont="1" applyFill="1" applyBorder="1" applyAlignment="1">
      <alignment horizontal="right"/>
    </xf>
    <xf numFmtId="49" fontId="5" fillId="24" borderId="10" xfId="0" applyNumberFormat="1" applyFont="1" applyFill="1" applyBorder="1" applyAlignment="1">
      <alignment horizontal="right"/>
    </xf>
    <xf numFmtId="3" fontId="12" fillId="0" borderId="0" xfId="0" applyNumberFormat="1" applyFont="1"/>
    <xf numFmtId="3" fontId="13" fillId="0" borderId="12" xfId="0" applyNumberFormat="1" applyFont="1" applyBorder="1"/>
    <xf numFmtId="3" fontId="13" fillId="0" borderId="11" xfId="0" applyNumberFormat="1" applyFont="1" applyBorder="1"/>
    <xf numFmtId="3" fontId="12" fillId="0" borderId="10" xfId="0" applyNumberFormat="1" applyFont="1" applyBorder="1"/>
    <xf numFmtId="3" fontId="8" fillId="0" borderId="21" xfId="0" applyNumberFormat="1" applyFont="1" applyBorder="1"/>
    <xf numFmtId="3" fontId="22" fillId="0" borderId="0" xfId="0" applyNumberFormat="1" applyFont="1" applyBorder="1"/>
    <xf numFmtId="3" fontId="5" fillId="0" borderId="0" xfId="0" applyNumberFormat="1" applyFont="1" applyBorder="1"/>
    <xf numFmtId="3" fontId="6" fillId="0" borderId="0" xfId="0" applyNumberFormat="1" applyFont="1" applyFill="1" applyBorder="1"/>
    <xf numFmtId="0" fontId="20" fillId="0" borderId="0" xfId="0" applyFont="1"/>
    <xf numFmtId="3" fontId="8" fillId="0" borderId="0" xfId="0" applyNumberFormat="1" applyFont="1" applyBorder="1"/>
    <xf numFmtId="49" fontId="11" fillId="0" borderId="0" xfId="0" applyNumberFormat="1" applyFont="1" applyBorder="1" applyAlignment="1">
      <alignment horizontal="left"/>
    </xf>
    <xf numFmtId="49" fontId="11" fillId="0" borderId="11" xfId="0" applyNumberFormat="1" applyFont="1" applyBorder="1" applyAlignment="1">
      <alignment horizontal="left"/>
    </xf>
    <xf numFmtId="0" fontId="8" fillId="0" borderId="22" xfId="0" applyFont="1" applyBorder="1"/>
    <xf numFmtId="0" fontId="5" fillId="0" borderId="1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1" fillId="0" borderId="24" xfId="0" applyFont="1" applyBorder="1" applyAlignment="1">
      <alignment vertical="top"/>
    </xf>
    <xf numFmtId="3" fontId="11" fillId="0" borderId="25" xfId="0" applyNumberFormat="1" applyFont="1" applyBorder="1" applyAlignment="1">
      <alignment horizontal="right"/>
    </xf>
    <xf numFmtId="3" fontId="11" fillId="0" borderId="23" xfId="0" applyNumberFormat="1" applyFont="1" applyBorder="1" applyAlignment="1">
      <alignment horizontal="right"/>
    </xf>
    <xf numFmtId="0" fontId="11" fillId="0" borderId="12" xfId="0" applyFont="1" applyBorder="1"/>
    <xf numFmtId="0" fontId="11" fillId="0" borderId="12" xfId="0" applyFont="1" applyFill="1" applyBorder="1" applyAlignment="1">
      <alignment vertical="top"/>
    </xf>
    <xf numFmtId="3" fontId="8" fillId="0" borderId="13" xfId="0" applyNumberFormat="1" applyFont="1" applyBorder="1"/>
    <xf numFmtId="49" fontId="11" fillId="0" borderId="26" xfId="0" applyNumberFormat="1" applyFont="1" applyBorder="1"/>
    <xf numFmtId="3" fontId="8" fillId="0" borderId="26" xfId="0" applyNumberFormat="1" applyFont="1" applyBorder="1" applyAlignment="1"/>
    <xf numFmtId="3" fontId="9" fillId="0" borderId="26" xfId="0" applyNumberFormat="1" applyFont="1" applyBorder="1"/>
    <xf numFmtId="49" fontId="11" fillId="0" borderId="0" xfId="0" applyNumberFormat="1" applyFont="1" applyBorder="1"/>
    <xf numFmtId="3" fontId="8" fillId="0" borderId="0" xfId="0" applyNumberFormat="1" applyFont="1" applyBorder="1" applyAlignment="1"/>
    <xf numFmtId="3" fontId="9" fillId="0" borderId="0" xfId="0" applyNumberFormat="1" applyFont="1" applyBorder="1"/>
    <xf numFmtId="49" fontId="11" fillId="0" borderId="27" xfId="0" applyNumberFormat="1" applyFont="1" applyBorder="1"/>
    <xf numFmtId="3" fontId="8" fillId="0" borderId="27" xfId="0" applyNumberFormat="1" applyFont="1" applyBorder="1" applyAlignment="1"/>
    <xf numFmtId="3" fontId="9" fillId="0" borderId="27" xfId="0" applyNumberFormat="1" applyFont="1" applyBorder="1"/>
    <xf numFmtId="3" fontId="6" fillId="0" borderId="10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9" fillId="0" borderId="11" xfId="0" applyNumberFormat="1" applyFont="1" applyBorder="1" applyAlignment="1">
      <alignment horizontal="right"/>
    </xf>
    <xf numFmtId="3" fontId="9" fillId="0" borderId="26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6" fillId="0" borderId="28" xfId="0" applyNumberFormat="1" applyFont="1" applyBorder="1" applyAlignment="1">
      <alignment horizontal="right"/>
    </xf>
    <xf numFmtId="3" fontId="8" fillId="0" borderId="22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13" fillId="0" borderId="29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13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0" fontId="5" fillId="0" borderId="24" xfId="0" applyFont="1" applyBorder="1" applyAlignment="1">
      <alignment vertical="top"/>
    </xf>
    <xf numFmtId="3" fontId="5" fillId="0" borderId="31" xfId="0" applyNumberFormat="1" applyFont="1" applyBorder="1" applyAlignment="1">
      <alignment horizontal="right"/>
    </xf>
    <xf numFmtId="0" fontId="41" fillId="0" borderId="0" xfId="0" applyFont="1"/>
    <xf numFmtId="0" fontId="0" fillId="0" borderId="11" xfId="0" applyBorder="1" applyAlignment="1">
      <alignment wrapText="1"/>
    </xf>
    <xf numFmtId="0" fontId="6" fillId="0" borderId="10" xfId="0" applyFont="1" applyBorder="1" applyAlignment="1">
      <alignment horizontal="center" wrapText="1"/>
    </xf>
    <xf numFmtId="2" fontId="8" fillId="0" borderId="33" xfId="0" applyNumberFormat="1" applyFont="1" applyBorder="1"/>
    <xf numFmtId="0" fontId="8" fillId="0" borderId="29" xfId="0" applyFont="1" applyBorder="1"/>
    <xf numFmtId="2" fontId="8" fillId="0" borderId="16" xfId="0" applyNumberFormat="1" applyFont="1" applyBorder="1"/>
    <xf numFmtId="0" fontId="8" fillId="0" borderId="30" xfId="0" applyFont="1" applyBorder="1"/>
    <xf numFmtId="2" fontId="8" fillId="0" borderId="34" xfId="0" applyNumberFormat="1" applyFont="1" applyBorder="1"/>
    <xf numFmtId="3" fontId="5" fillId="24" borderId="14" xfId="0" applyNumberFormat="1" applyFont="1" applyFill="1" applyBorder="1" applyAlignment="1">
      <alignment horizontal="right"/>
    </xf>
    <xf numFmtId="3" fontId="41" fillId="0" borderId="0" xfId="0" applyNumberFormat="1" applyFont="1"/>
    <xf numFmtId="3" fontId="0" fillId="0" borderId="0" xfId="0" applyNumberFormat="1"/>
    <xf numFmtId="49" fontId="8" fillId="0" borderId="0" xfId="0" applyNumberFormat="1" applyFont="1" applyBorder="1"/>
    <xf numFmtId="49" fontId="8" fillId="0" borderId="21" xfId="0" applyNumberFormat="1" applyFont="1" applyBorder="1"/>
    <xf numFmtId="3" fontId="10" fillId="0" borderId="21" xfId="0" applyNumberFormat="1" applyFont="1" applyBorder="1"/>
    <xf numFmtId="49" fontId="8" fillId="0" borderId="10" xfId="0" applyNumberFormat="1" applyFont="1" applyBorder="1"/>
    <xf numFmtId="49" fontId="15" fillId="0" borderId="10" xfId="0" applyNumberFormat="1" applyFont="1" applyBorder="1" applyAlignment="1">
      <alignment horizontal="left"/>
    </xf>
    <xf numFmtId="49" fontId="8" fillId="0" borderId="29" xfId="0" applyNumberFormat="1" applyFont="1" applyBorder="1"/>
    <xf numFmtId="3" fontId="6" fillId="0" borderId="0" xfId="0" applyNumberFormat="1" applyFont="1" applyFill="1"/>
    <xf numFmtId="3" fontId="8" fillId="0" borderId="29" xfId="0" applyNumberFormat="1" applyFont="1" applyBorder="1"/>
    <xf numFmtId="0" fontId="0" fillId="0" borderId="11" xfId="0" applyBorder="1" applyAlignment="1">
      <alignment wrapText="1"/>
    </xf>
    <xf numFmtId="2" fontId="8" fillId="0" borderId="0" xfId="0" applyNumberFormat="1" applyFont="1" applyFill="1"/>
    <xf numFmtId="3" fontId="8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0" fillId="0" borderId="12" xfId="0" applyNumberFormat="1" applyFont="1" applyBorder="1"/>
    <xf numFmtId="3" fontId="10" fillId="0" borderId="11" xfId="0" applyNumberFormat="1" applyFont="1" applyBorder="1"/>
    <xf numFmtId="3" fontId="8" fillId="0" borderId="12" xfId="0" applyNumberFormat="1" applyFont="1" applyBorder="1"/>
    <xf numFmtId="3" fontId="6" fillId="0" borderId="10" xfId="0" applyNumberFormat="1" applyFont="1" applyBorder="1"/>
    <xf numFmtId="3" fontId="9" fillId="0" borderId="12" xfId="0" applyNumberFormat="1" applyFont="1" applyBorder="1"/>
    <xf numFmtId="0" fontId="6" fillId="0" borderId="10" xfId="0" applyFont="1" applyBorder="1" applyAlignment="1">
      <alignment horizontal="center" wrapText="1"/>
    </xf>
    <xf numFmtId="3" fontId="11" fillId="0" borderId="12" xfId="0" applyNumberFormat="1" applyFont="1" applyBorder="1"/>
    <xf numFmtId="3" fontId="6" fillId="0" borderId="11" xfId="0" applyNumberFormat="1" applyFont="1" applyFill="1" applyBorder="1"/>
    <xf numFmtId="3" fontId="11" fillId="0" borderId="11" xfId="0" applyNumberFormat="1" applyFont="1" applyBorder="1"/>
    <xf numFmtId="3" fontId="8" fillId="0" borderId="10" xfId="0" applyNumberFormat="1" applyFont="1" applyFill="1" applyBorder="1"/>
    <xf numFmtId="3" fontId="19" fillId="0" borderId="11" xfId="0" applyNumberFormat="1" applyFont="1" applyBorder="1"/>
    <xf numFmtId="3" fontId="8" fillId="0" borderId="12" xfId="0" applyNumberFormat="1" applyFont="1" applyFill="1" applyBorder="1"/>
    <xf numFmtId="3" fontId="19" fillId="0" borderId="12" xfId="0" applyNumberFormat="1" applyFont="1" applyBorder="1"/>
    <xf numFmtId="3" fontId="11" fillId="0" borderId="10" xfId="0" applyNumberFormat="1" applyFont="1" applyBorder="1"/>
    <xf numFmtId="3" fontId="19" fillId="0" borderId="10" xfId="0" applyNumberFormat="1" applyFont="1" applyBorder="1"/>
    <xf numFmtId="3" fontId="8" fillId="0" borderId="13" xfId="0" applyNumberFormat="1" applyFont="1" applyFill="1" applyBorder="1"/>
    <xf numFmtId="3" fontId="19" fillId="0" borderId="13" xfId="0" applyNumberFormat="1" applyFont="1" applyBorder="1"/>
    <xf numFmtId="3" fontId="8" fillId="0" borderId="11" xfId="0" applyNumberFormat="1" applyFont="1" applyFill="1" applyBorder="1"/>
    <xf numFmtId="3" fontId="16" fillId="0" borderId="10" xfId="0" applyNumberFormat="1" applyFont="1" applyBorder="1"/>
    <xf numFmtId="3" fontId="16" fillId="0" borderId="12" xfId="0" applyNumberFormat="1" applyFont="1" applyBorder="1"/>
    <xf numFmtId="3" fontId="16" fillId="0" borderId="11" xfId="0" applyNumberFormat="1" applyFont="1" applyBorder="1"/>
    <xf numFmtId="0" fontId="8" fillId="0" borderId="0" xfId="0" applyFont="1" applyFill="1"/>
    <xf numFmtId="3" fontId="6" fillId="0" borderId="10" xfId="0" applyNumberFormat="1" applyFont="1" applyFill="1" applyBorder="1"/>
    <xf numFmtId="4" fontId="6" fillId="0" borderId="10" xfId="0" applyNumberFormat="1" applyFont="1" applyFill="1" applyBorder="1"/>
    <xf numFmtId="3" fontId="20" fillId="0" borderId="10" xfId="0" applyNumberFormat="1" applyFont="1" applyFill="1" applyBorder="1" applyAlignment="1">
      <alignment horizontal="center"/>
    </xf>
    <xf numFmtId="3" fontId="20" fillId="0" borderId="14" xfId="0" applyNumberFormat="1" applyFont="1" applyFill="1" applyBorder="1" applyAlignment="1">
      <alignment horizontal="center"/>
    </xf>
    <xf numFmtId="3" fontId="8" fillId="0" borderId="12" xfId="0" applyNumberFormat="1" applyFont="1" applyBorder="1"/>
    <xf numFmtId="3" fontId="8" fillId="0" borderId="11" xfId="0" applyNumberFormat="1" applyFont="1" applyBorder="1"/>
    <xf numFmtId="3" fontId="8" fillId="0" borderId="16" xfId="0" applyNumberFormat="1" applyFont="1" applyBorder="1"/>
    <xf numFmtId="3" fontId="12" fillId="0" borderId="0" xfId="0" applyNumberFormat="1" applyFont="1"/>
    <xf numFmtId="3" fontId="13" fillId="0" borderId="12" xfId="0" applyNumberFormat="1" applyFont="1" applyBorder="1"/>
    <xf numFmtId="3" fontId="13" fillId="0" borderId="11" xfId="0" applyNumberFormat="1" applyFont="1" applyBorder="1"/>
    <xf numFmtId="3" fontId="12" fillId="0" borderId="10" xfId="0" applyNumberFormat="1" applyFont="1" applyBorder="1"/>
    <xf numFmtId="3" fontId="5" fillId="0" borderId="11" xfId="0" applyNumberFormat="1" applyFont="1" applyFill="1" applyBorder="1"/>
    <xf numFmtId="0" fontId="8" fillId="0" borderId="22" xfId="0" applyFont="1" applyBorder="1"/>
    <xf numFmtId="0" fontId="11" fillId="0" borderId="24" xfId="0" applyFont="1" applyBorder="1" applyAlignment="1">
      <alignment vertical="top"/>
    </xf>
    <xf numFmtId="3" fontId="11" fillId="0" borderId="25" xfId="0" applyNumberFormat="1" applyFont="1" applyBorder="1" applyAlignment="1">
      <alignment horizontal="right"/>
    </xf>
    <xf numFmtId="3" fontId="11" fillId="0" borderId="23" xfId="0" applyNumberFormat="1" applyFont="1" applyBorder="1" applyAlignment="1">
      <alignment horizontal="right"/>
    </xf>
    <xf numFmtId="3" fontId="8" fillId="0" borderId="13" xfId="0" applyNumberFormat="1" applyFont="1" applyBorder="1"/>
    <xf numFmtId="0" fontId="6" fillId="0" borderId="10" xfId="0" applyFont="1" applyBorder="1" applyAlignment="1">
      <alignment horizontal="center" wrapText="1"/>
    </xf>
    <xf numFmtId="3" fontId="5" fillId="0" borderId="32" xfId="0" applyNumberFormat="1" applyFont="1" applyBorder="1" applyAlignment="1">
      <alignment horizontal="right"/>
    </xf>
    <xf numFmtId="0" fontId="2" fillId="0" borderId="0" xfId="86"/>
    <xf numFmtId="164" fontId="4" fillId="0" borderId="0" xfId="86" applyNumberFormat="1" applyFont="1" applyAlignment="1"/>
    <xf numFmtId="0" fontId="8" fillId="0" borderId="0" xfId="86" applyFont="1" applyProtection="1">
      <protection locked="0"/>
    </xf>
    <xf numFmtId="3" fontId="8" fillId="0" borderId="0" xfId="86" applyNumberFormat="1" applyFont="1" applyFill="1" applyBorder="1"/>
    <xf numFmtId="3" fontId="6" fillId="0" borderId="10" xfId="86" applyNumberFormat="1" applyFont="1" applyFill="1" applyBorder="1"/>
    <xf numFmtId="3" fontId="8" fillId="0" borderId="0" xfId="86" applyNumberFormat="1" applyFont="1" applyProtection="1">
      <protection locked="0"/>
    </xf>
    <xf numFmtId="3" fontId="59" fillId="0" borderId="11" xfId="84" applyNumberFormat="1" applyFont="1" applyBorder="1"/>
    <xf numFmtId="3" fontId="59" fillId="0" borderId="12" xfId="84" applyNumberFormat="1" applyFont="1" applyBorder="1"/>
    <xf numFmtId="3" fontId="59" fillId="0" borderId="13" xfId="84" applyNumberFormat="1" applyFont="1" applyBorder="1"/>
    <xf numFmtId="3" fontId="59" fillId="0" borderId="22" xfId="95" applyNumberFormat="1" applyFont="1" applyBorder="1"/>
    <xf numFmtId="3" fontId="59" fillId="0" borderId="29" xfId="95" applyNumberFormat="1" applyFont="1" applyBorder="1"/>
    <xf numFmtId="3" fontId="59" fillId="0" borderId="30" xfId="95" applyNumberFormat="1" applyFont="1" applyBorder="1"/>
    <xf numFmtId="0" fontId="6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6" fillId="0" borderId="28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8" fillId="0" borderId="0" xfId="0" applyFont="1" applyAlignment="1" applyProtection="1">
      <alignment horizontal="left"/>
      <protection locked="0"/>
    </xf>
    <xf numFmtId="0" fontId="5" fillId="0" borderId="13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1" fontId="6" fillId="0" borderId="13" xfId="0" applyNumberFormat="1" applyFont="1" applyFill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1" fontId="6" fillId="0" borderId="13" xfId="86" applyNumberFormat="1" applyFont="1" applyFill="1" applyBorder="1" applyAlignment="1">
      <alignment horizontal="center" wrapText="1"/>
    </xf>
    <xf numFmtId="0" fontId="2" fillId="0" borderId="12" xfId="86" applyBorder="1" applyAlignment="1">
      <alignment horizontal="center" wrapText="1"/>
    </xf>
    <xf numFmtId="0" fontId="2" fillId="0" borderId="11" xfId="86" applyBorder="1" applyAlignment="1">
      <alignment horizontal="center" wrapText="1"/>
    </xf>
    <xf numFmtId="1" fontId="6" fillId="0" borderId="12" xfId="0" applyNumberFormat="1" applyFont="1" applyFill="1" applyBorder="1" applyAlignment="1">
      <alignment horizontal="center" wrapText="1"/>
    </xf>
    <xf numFmtId="1" fontId="6" fillId="0" borderId="11" xfId="0" applyNumberFormat="1" applyFont="1" applyFill="1" applyBorder="1" applyAlignment="1">
      <alignment horizontal="center" wrapText="1"/>
    </xf>
    <xf numFmtId="1" fontId="6" fillId="0" borderId="12" xfId="86" applyNumberFormat="1" applyFont="1" applyFill="1" applyBorder="1" applyAlignment="1">
      <alignment horizontal="center" wrapText="1"/>
    </xf>
    <xf numFmtId="1" fontId="6" fillId="0" borderId="11" xfId="86" applyNumberFormat="1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152">
    <cellStyle name="20 % - zvýraznenie1" xfId="60" builtinId="30" customBuiltin="1"/>
    <cellStyle name="20 % - zvýraznenie1 2" xfId="113"/>
    <cellStyle name="20 % - zvýraznenie1 3" xfId="126"/>
    <cellStyle name="20 % - zvýraznenie1 4" xfId="140"/>
    <cellStyle name="20 % - zvýraznenie2" xfId="64" builtinId="34" customBuiltin="1"/>
    <cellStyle name="20 % - zvýraznenie2 2" xfId="115"/>
    <cellStyle name="20 % - zvýraznenie2 3" xfId="128"/>
    <cellStyle name="20 % - zvýraznenie2 4" xfId="142"/>
    <cellStyle name="20 % - zvýraznenie3" xfId="68" builtinId="38" customBuiltin="1"/>
    <cellStyle name="20 % - zvýraznenie3 2" xfId="117"/>
    <cellStyle name="20 % - zvýraznenie3 3" xfId="130"/>
    <cellStyle name="20 % - zvýraznenie3 4" xfId="144"/>
    <cellStyle name="20 % - zvýraznenie4" xfId="72" builtinId="42" customBuiltin="1"/>
    <cellStyle name="20 % - zvýraznenie4 2" xfId="119"/>
    <cellStyle name="20 % - zvýraznenie4 3" xfId="132"/>
    <cellStyle name="20 % - zvýraznenie4 4" xfId="146"/>
    <cellStyle name="20 % - zvýraznenie5" xfId="76" builtinId="46" customBuiltin="1"/>
    <cellStyle name="20 % - zvýraznenie5 2" xfId="121"/>
    <cellStyle name="20 % - zvýraznenie5 3" xfId="134"/>
    <cellStyle name="20 % - zvýraznenie5 4" xfId="148"/>
    <cellStyle name="20 % - zvýraznenie6" xfId="80" builtinId="50" customBuiltin="1"/>
    <cellStyle name="20 % - zvýraznenie6 2" xfId="123"/>
    <cellStyle name="20 % - zvýraznenie6 3" xfId="136"/>
    <cellStyle name="20 % - zvýraznenie6 4" xfId="150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3" xfId="127"/>
    <cellStyle name="40 % - zvýraznenie1 4" xfId="141"/>
    <cellStyle name="40 % - zvýraznenie2" xfId="65" builtinId="35" customBuiltin="1"/>
    <cellStyle name="40 % - zvýraznenie2 2" xfId="116"/>
    <cellStyle name="40 % - zvýraznenie2 3" xfId="129"/>
    <cellStyle name="40 % - zvýraznenie2 4" xfId="143"/>
    <cellStyle name="40 % - zvýraznenie3" xfId="69" builtinId="39" customBuiltin="1"/>
    <cellStyle name="40 % - zvýraznenie3 2" xfId="118"/>
    <cellStyle name="40 % - zvýraznenie3 3" xfId="131"/>
    <cellStyle name="40 % - zvýraznenie3 4" xfId="145"/>
    <cellStyle name="40 % - zvýraznenie4" xfId="73" builtinId="43" customBuiltin="1"/>
    <cellStyle name="40 % - zvýraznenie4 2" xfId="120"/>
    <cellStyle name="40 % - zvýraznenie4 3" xfId="133"/>
    <cellStyle name="40 % - zvýraznenie4 4" xfId="147"/>
    <cellStyle name="40 % - zvýraznenie5" xfId="77" builtinId="47" customBuiltin="1"/>
    <cellStyle name="40 % - zvýraznenie5 2" xfId="122"/>
    <cellStyle name="40 % - zvýraznenie5 3" xfId="135"/>
    <cellStyle name="40 % - zvýraznenie5 4" xfId="149"/>
    <cellStyle name="40 % - zvýraznenie6" xfId="81" builtinId="51" customBuiltin="1"/>
    <cellStyle name="40 % - zvýraznenie6 2" xfId="124"/>
    <cellStyle name="40 % - zvýraznenie6 3" xfId="137"/>
    <cellStyle name="40 % - zvýraznenie6 4" xfId="151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álna" xfId="0" builtinId="0"/>
    <cellStyle name="Normálna 10" xfId="108"/>
    <cellStyle name="Normálna 11" xfId="110"/>
    <cellStyle name="Normálna 12" xfId="111"/>
    <cellStyle name="Normálna 13" xfId="138"/>
    <cellStyle name="Normálna 2" xfId="84"/>
    <cellStyle name="Normálna 2 2" xfId="90"/>
    <cellStyle name="Normálna 2 2 2" xfId="94"/>
    <cellStyle name="Normálna 2 2 2 2" xfId="104"/>
    <cellStyle name="Normálna 2 2 3" xfId="97"/>
    <cellStyle name="Normálna 2 2 3 2" xfId="107"/>
    <cellStyle name="Normálna 2 2 4" xfId="101"/>
    <cellStyle name="Normálna 2 3" xfId="86"/>
    <cellStyle name="Normálna 2 4" xfId="93"/>
    <cellStyle name="Normálna 2 4 2" xfId="103"/>
    <cellStyle name="Normálna 2 5" xfId="96"/>
    <cellStyle name="Normálna 2 5 2" xfId="106"/>
    <cellStyle name="Normálna 2 6" xfId="100"/>
    <cellStyle name="Normálna 3" xfId="85"/>
    <cellStyle name="Normálna 4" xfId="88"/>
    <cellStyle name="Normálna 5" xfId="92"/>
    <cellStyle name="Normálna 6" xfId="91"/>
    <cellStyle name="Normálna 6 2" xfId="102"/>
    <cellStyle name="Normálna 7" xfId="95"/>
    <cellStyle name="Normálna 7 2" xfId="105"/>
    <cellStyle name="Normálna 8" xfId="9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3" xfId="112"/>
    <cellStyle name="Poznámka 4" xfId="125"/>
    <cellStyle name="Poznámka 5" xfId="139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N26" sqref="N26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4" t="s">
        <v>350</v>
      </c>
      <c r="C2" s="194"/>
      <c r="D2" s="194"/>
      <c r="E2" s="122"/>
      <c r="F2" s="194"/>
      <c r="G2" s="194"/>
      <c r="H2" s="194"/>
      <c r="I2" s="194"/>
      <c r="J2" s="194"/>
      <c r="K2" s="194"/>
      <c r="L2" s="194"/>
      <c r="M2" s="194"/>
      <c r="N2" s="269" t="s">
        <v>337</v>
      </c>
    </row>
    <row r="3" spans="1:14" ht="12.75" customHeight="1" x14ac:dyDescent="0.2">
      <c r="A3" s="7" t="s">
        <v>1</v>
      </c>
      <c r="B3" s="193"/>
      <c r="C3" s="215"/>
      <c r="D3" s="193"/>
      <c r="E3" s="193"/>
      <c r="F3" s="193"/>
      <c r="G3" s="193"/>
      <c r="H3" s="193"/>
      <c r="I3" s="193"/>
      <c r="J3" s="211"/>
      <c r="K3" s="193"/>
      <c r="L3" s="193"/>
      <c r="M3" s="193"/>
      <c r="N3" s="270"/>
    </row>
    <row r="4" spans="1:14" s="6" customFormat="1" ht="12" customHeight="1" x14ac:dyDescent="0.2">
      <c r="A4" s="206" t="s">
        <v>292</v>
      </c>
      <c r="B4" s="124">
        <v>184039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>
        <f>AVERAGE(B4:M4)</f>
        <v>184039</v>
      </c>
    </row>
    <row r="5" spans="1:14" ht="12.75" customHeight="1" x14ac:dyDescent="0.2">
      <c r="A5" s="84" t="s">
        <v>280</v>
      </c>
      <c r="B5" s="110">
        <v>7348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29">
        <f t="shared" ref="N5:N68" si="0">AVERAGE(B5:M5)</f>
        <v>7348</v>
      </c>
    </row>
    <row r="6" spans="1:14" ht="12.75" customHeight="1" x14ac:dyDescent="0.2">
      <c r="A6" s="84" t="s">
        <v>279</v>
      </c>
      <c r="B6" s="110">
        <v>4301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29">
        <f t="shared" si="0"/>
        <v>4301</v>
      </c>
    </row>
    <row r="7" spans="1:14" ht="12.75" customHeight="1" x14ac:dyDescent="0.2">
      <c r="A7" s="84" t="s">
        <v>283</v>
      </c>
      <c r="B7" s="110">
        <v>133285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29">
        <f t="shared" si="0"/>
        <v>133285</v>
      </c>
    </row>
    <row r="8" spans="1:14" ht="12.75" customHeight="1" x14ac:dyDescent="0.2">
      <c r="A8" s="84" t="s">
        <v>284</v>
      </c>
      <c r="B8" s="110">
        <v>51044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29">
        <f t="shared" si="0"/>
        <v>51044</v>
      </c>
    </row>
    <row r="9" spans="1:14" ht="12.75" customHeight="1" x14ac:dyDescent="0.2">
      <c r="A9" s="84" t="s">
        <v>282</v>
      </c>
      <c r="B9" s="110">
        <v>271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29">
        <f t="shared" si="0"/>
        <v>271</v>
      </c>
    </row>
    <row r="10" spans="1:14" s="11" customFormat="1" ht="12.75" customHeight="1" x14ac:dyDescent="0.2">
      <c r="A10" s="84" t="s">
        <v>285</v>
      </c>
      <c r="B10" s="110">
        <v>3172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29">
        <f t="shared" si="0"/>
        <v>3172</v>
      </c>
    </row>
    <row r="11" spans="1:14" s="11" customFormat="1" ht="12.75" customHeight="1" x14ac:dyDescent="0.2">
      <c r="A11" s="84" t="s">
        <v>286</v>
      </c>
      <c r="B11" s="110">
        <v>1599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29">
        <f t="shared" si="0"/>
        <v>1599</v>
      </c>
    </row>
    <row r="12" spans="1:14" s="11" customFormat="1" ht="12.75" customHeight="1" x14ac:dyDescent="0.2">
      <c r="A12" s="84" t="s">
        <v>287</v>
      </c>
      <c r="B12" s="110">
        <v>1484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29">
        <f t="shared" si="0"/>
        <v>1484</v>
      </c>
    </row>
    <row r="13" spans="1:14" s="11" customFormat="1" ht="12.75" customHeight="1" x14ac:dyDescent="0.2">
      <c r="A13" s="84" t="s">
        <v>288</v>
      </c>
      <c r="B13" s="110">
        <v>63299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29">
        <f t="shared" si="0"/>
        <v>63299</v>
      </c>
    </row>
    <row r="14" spans="1:14" ht="12.75" customHeight="1" x14ac:dyDescent="0.2">
      <c r="A14" s="84" t="s">
        <v>281</v>
      </c>
      <c r="B14" s="110">
        <v>356407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29">
        <f t="shared" si="0"/>
        <v>356407</v>
      </c>
    </row>
    <row r="15" spans="1:14" ht="12.75" customHeight="1" x14ac:dyDescent="0.2">
      <c r="A15" s="84" t="s">
        <v>149</v>
      </c>
      <c r="B15" s="110">
        <v>124329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29">
        <f t="shared" si="0"/>
        <v>124329</v>
      </c>
    </row>
    <row r="16" spans="1:14" ht="12.75" customHeight="1" x14ac:dyDescent="0.2">
      <c r="A16" s="84" t="s">
        <v>293</v>
      </c>
      <c r="B16" s="110">
        <v>113533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29">
        <f t="shared" si="0"/>
        <v>113533</v>
      </c>
    </row>
    <row r="17" spans="1:17" ht="12.75" customHeight="1" x14ac:dyDescent="0.2">
      <c r="A17" s="84" t="s">
        <v>294</v>
      </c>
      <c r="B17" s="110">
        <v>10796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29">
        <f t="shared" si="0"/>
        <v>10796</v>
      </c>
    </row>
    <row r="18" spans="1:17" ht="12.75" customHeight="1" x14ac:dyDescent="0.2">
      <c r="A18" s="84" t="s">
        <v>277</v>
      </c>
      <c r="B18" s="110">
        <v>614785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29">
        <f t="shared" si="0"/>
        <v>614785</v>
      </c>
    </row>
    <row r="19" spans="1:17" ht="12.75" customHeight="1" x14ac:dyDescent="0.2">
      <c r="A19" s="84" t="s">
        <v>289</v>
      </c>
      <c r="B19" s="110">
        <v>351096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29">
        <f t="shared" si="0"/>
        <v>351096</v>
      </c>
    </row>
    <row r="20" spans="1:17" ht="12.75" customHeight="1" x14ac:dyDescent="0.2">
      <c r="A20" s="84" t="s">
        <v>290</v>
      </c>
      <c r="B20" s="110">
        <v>60771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29">
        <f t="shared" si="0"/>
        <v>60771</v>
      </c>
    </row>
    <row r="21" spans="1:17" ht="12.75" customHeight="1" x14ac:dyDescent="0.2">
      <c r="A21" s="84" t="s">
        <v>151</v>
      </c>
      <c r="B21" s="110">
        <v>2024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29">
        <f t="shared" si="0"/>
        <v>2024</v>
      </c>
    </row>
    <row r="22" spans="1:17" ht="12.75" customHeight="1" x14ac:dyDescent="0.2">
      <c r="A22" s="84" t="s">
        <v>150</v>
      </c>
      <c r="B22" s="110">
        <v>325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29">
        <f t="shared" si="0"/>
        <v>325</v>
      </c>
    </row>
    <row r="23" spans="1:17" ht="12.75" customHeight="1" x14ac:dyDescent="0.2">
      <c r="A23" s="208" t="s">
        <v>164</v>
      </c>
      <c r="B23" s="125">
        <v>69572</v>
      </c>
      <c r="C23" s="125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29">
        <f t="shared" si="0"/>
        <v>69572</v>
      </c>
    </row>
    <row r="24" spans="1:17" ht="12.75" customHeight="1" x14ac:dyDescent="0.2">
      <c r="A24" s="84" t="s">
        <v>165</v>
      </c>
      <c r="B24" s="110">
        <v>19710</v>
      </c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29">
        <f t="shared" si="0"/>
        <v>19710</v>
      </c>
    </row>
    <row r="25" spans="1:17" ht="12.75" customHeight="1" x14ac:dyDescent="0.2">
      <c r="A25" s="84" t="s">
        <v>291</v>
      </c>
      <c r="B25" s="110">
        <v>48853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29">
        <f t="shared" si="0"/>
        <v>48853</v>
      </c>
      <c r="O25" s="14"/>
      <c r="P25" s="14"/>
      <c r="Q25" s="14"/>
    </row>
    <row r="26" spans="1:17" ht="12.75" customHeight="1" x14ac:dyDescent="0.2">
      <c r="A26" s="208" t="s">
        <v>272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3" t="s">
        <v>273</v>
      </c>
      <c r="B27" s="110">
        <v>81582</v>
      </c>
      <c r="C27" s="110"/>
      <c r="D27" s="110"/>
      <c r="E27" s="110"/>
      <c r="F27" s="110"/>
      <c r="G27" s="110"/>
      <c r="H27" s="17"/>
      <c r="I27" s="17"/>
      <c r="J27" s="17"/>
      <c r="K27" s="17"/>
      <c r="L27" s="17"/>
      <c r="M27" s="17"/>
      <c r="N27" s="129">
        <f t="shared" si="0"/>
        <v>81582</v>
      </c>
      <c r="O27" s="27"/>
      <c r="P27" s="27"/>
      <c r="Q27" s="27"/>
    </row>
    <row r="28" spans="1:17" ht="12.75" customHeight="1" x14ac:dyDescent="0.2">
      <c r="A28" s="84" t="s">
        <v>274</v>
      </c>
      <c r="B28" s="110">
        <v>10911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29">
        <f t="shared" si="0"/>
        <v>10911</v>
      </c>
      <c r="O28" s="27"/>
      <c r="P28" s="27"/>
      <c r="Q28" s="27"/>
    </row>
    <row r="29" spans="1:17" s="12" customFormat="1" ht="12.75" customHeight="1" x14ac:dyDescent="0.2">
      <c r="A29" s="84" t="s">
        <v>275</v>
      </c>
      <c r="B29" s="110">
        <v>84</v>
      </c>
      <c r="C29" s="110"/>
      <c r="D29" s="110"/>
      <c r="E29" s="110"/>
      <c r="F29" s="110"/>
      <c r="G29" s="110"/>
      <c r="H29" s="17"/>
      <c r="I29" s="17"/>
      <c r="J29" s="17"/>
      <c r="K29" s="17"/>
      <c r="L29" s="17"/>
      <c r="M29" s="17"/>
      <c r="N29" s="129">
        <f t="shared" si="0"/>
        <v>84</v>
      </c>
      <c r="O29" s="14"/>
      <c r="P29" s="14"/>
      <c r="Q29" s="14"/>
    </row>
    <row r="30" spans="1:17" s="12" customFormat="1" ht="12.75" customHeight="1" x14ac:dyDescent="0.2">
      <c r="A30" s="204" t="s">
        <v>276</v>
      </c>
      <c r="B30" s="137">
        <v>0</v>
      </c>
      <c r="C30" s="137"/>
      <c r="D30" s="137"/>
      <c r="E30" s="137"/>
      <c r="F30" s="137"/>
      <c r="G30" s="137"/>
      <c r="H30" s="205"/>
      <c r="I30" s="205"/>
      <c r="J30" s="205"/>
      <c r="K30" s="205"/>
      <c r="L30" s="205"/>
      <c r="M30" s="205"/>
      <c r="N30" s="129">
        <f t="shared" si="0"/>
        <v>0</v>
      </c>
      <c r="O30" s="14"/>
      <c r="P30" s="14"/>
      <c r="Q30" s="14"/>
    </row>
    <row r="31" spans="1:17" s="12" customFormat="1" ht="12.75" customHeight="1" x14ac:dyDescent="0.2">
      <c r="A31" s="84" t="s">
        <v>269</v>
      </c>
      <c r="B31" s="17">
        <v>565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29">
        <f t="shared" si="0"/>
        <v>565</v>
      </c>
      <c r="O31" s="9"/>
      <c r="P31" s="9"/>
      <c r="Q31" s="9"/>
    </row>
    <row r="32" spans="1:17" s="21" customFormat="1" ht="12.75" customHeight="1" x14ac:dyDescent="0.2">
      <c r="A32" s="207" t="s">
        <v>295</v>
      </c>
      <c r="B32" s="124">
        <f>B33+B34</f>
        <v>9125</v>
      </c>
      <c r="C32" s="124"/>
      <c r="D32" s="124"/>
      <c r="E32" s="124"/>
      <c r="F32" s="124"/>
      <c r="G32" s="124"/>
      <c r="H32" s="136"/>
      <c r="I32" s="136"/>
      <c r="J32" s="136"/>
      <c r="K32" s="136"/>
      <c r="L32" s="136"/>
      <c r="M32" s="136"/>
      <c r="N32" s="124">
        <f t="shared" si="0"/>
        <v>9125</v>
      </c>
      <c r="O32" s="6"/>
      <c r="P32" s="6"/>
      <c r="Q32" s="6"/>
    </row>
    <row r="33" spans="1:17" ht="12.75" customHeight="1" x14ac:dyDescent="0.2">
      <c r="A33" s="85" t="s">
        <v>166</v>
      </c>
      <c r="B33" s="17">
        <v>8448</v>
      </c>
      <c r="C33" s="17"/>
      <c r="D33" s="17"/>
      <c r="E33" s="17"/>
      <c r="F33" s="17"/>
      <c r="G33" s="17"/>
      <c r="H33" s="110"/>
      <c r="I33" s="110"/>
      <c r="J33" s="110"/>
      <c r="K33" s="110"/>
      <c r="L33" s="110"/>
      <c r="M33" s="110"/>
      <c r="N33" s="129">
        <f t="shared" si="0"/>
        <v>8448</v>
      </c>
    </row>
    <row r="34" spans="1:17" ht="12.75" customHeight="1" x14ac:dyDescent="0.2">
      <c r="A34" s="85" t="s">
        <v>167</v>
      </c>
      <c r="B34" s="17">
        <v>677</v>
      </c>
      <c r="C34" s="17"/>
      <c r="D34" s="17"/>
      <c r="E34" s="17"/>
      <c r="F34" s="17"/>
      <c r="G34" s="17"/>
      <c r="H34" s="110"/>
      <c r="I34" s="110"/>
      <c r="J34" s="110"/>
      <c r="K34" s="110"/>
      <c r="L34" s="110"/>
      <c r="M34" s="110"/>
      <c r="N34" s="129">
        <f t="shared" si="0"/>
        <v>677</v>
      </c>
      <c r="O34" s="11"/>
      <c r="P34" s="11"/>
      <c r="Q34" s="11"/>
    </row>
    <row r="35" spans="1:17" ht="12.75" customHeight="1" x14ac:dyDescent="0.2">
      <c r="A35" s="85" t="s">
        <v>168</v>
      </c>
      <c r="B35" s="17">
        <v>12684</v>
      </c>
      <c r="C35" s="17"/>
      <c r="D35" s="17"/>
      <c r="E35" s="17"/>
      <c r="F35" s="17"/>
      <c r="G35" s="17"/>
      <c r="H35" s="110"/>
      <c r="I35" s="110"/>
      <c r="J35" s="110"/>
      <c r="K35" s="110"/>
      <c r="L35" s="110"/>
      <c r="M35" s="110"/>
      <c r="N35" s="129">
        <f t="shared" si="0"/>
        <v>12684</v>
      </c>
      <c r="O35" s="6"/>
      <c r="P35" s="6"/>
      <c r="Q35" s="6"/>
    </row>
    <row r="36" spans="1:17" ht="12.75" customHeight="1" x14ac:dyDescent="0.2">
      <c r="A36" s="85" t="s">
        <v>169</v>
      </c>
      <c r="B36" s="17">
        <v>1127</v>
      </c>
      <c r="C36" s="17"/>
      <c r="D36" s="17"/>
      <c r="E36" s="17"/>
      <c r="F36" s="17"/>
      <c r="G36" s="17"/>
      <c r="H36" s="110"/>
      <c r="I36" s="110"/>
      <c r="J36" s="110"/>
      <c r="K36" s="110"/>
      <c r="L36" s="110"/>
      <c r="M36" s="110"/>
      <c r="N36" s="129">
        <f t="shared" si="0"/>
        <v>1127</v>
      </c>
    </row>
    <row r="37" spans="1:17" ht="12.75" customHeight="1" x14ac:dyDescent="0.2">
      <c r="A37" s="207" t="s">
        <v>296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310</v>
      </c>
      <c r="B38" s="130">
        <v>4623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9">
        <f t="shared" si="0"/>
        <v>4623</v>
      </c>
    </row>
    <row r="39" spans="1:17" s="27" customFormat="1" ht="12.75" customHeight="1" x14ac:dyDescent="0.2">
      <c r="A39" s="91" t="s">
        <v>308</v>
      </c>
      <c r="B39" s="110">
        <v>4009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29">
        <f t="shared" si="0"/>
        <v>4009</v>
      </c>
      <c r="O39" s="14"/>
      <c r="P39" s="14"/>
      <c r="Q39" s="14"/>
    </row>
    <row r="40" spans="1:17" s="27" customFormat="1" ht="12.75" customHeight="1" x14ac:dyDescent="0.2">
      <c r="A40" s="92" t="s">
        <v>181</v>
      </c>
      <c r="B40" s="110">
        <v>58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29">
        <f t="shared" si="0"/>
        <v>58</v>
      </c>
      <c r="O40" s="14"/>
      <c r="P40" s="14"/>
      <c r="Q40" s="14"/>
    </row>
    <row r="41" spans="1:17" s="14" customFormat="1" ht="12.75" customHeight="1" x14ac:dyDescent="0.2">
      <c r="A41" s="91" t="s">
        <v>301</v>
      </c>
      <c r="B41" s="110">
        <v>11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29">
        <f t="shared" si="0"/>
        <v>11</v>
      </c>
    </row>
    <row r="42" spans="1:17" s="14" customFormat="1" ht="12.75" customHeight="1" x14ac:dyDescent="0.2">
      <c r="A42" s="91" t="s">
        <v>300</v>
      </c>
      <c r="B42" s="110">
        <v>4230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29">
        <f t="shared" si="0"/>
        <v>4230</v>
      </c>
    </row>
    <row r="43" spans="1:17" ht="12.75" customHeight="1" x14ac:dyDescent="0.2">
      <c r="A43" s="87" t="s">
        <v>299</v>
      </c>
      <c r="B43" s="110">
        <v>681465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29">
        <f t="shared" si="0"/>
        <v>681465</v>
      </c>
      <c r="O43" s="14"/>
      <c r="P43" s="14"/>
      <c r="Q43" s="14"/>
    </row>
    <row r="44" spans="1:17" ht="12.75" customHeight="1" x14ac:dyDescent="0.2">
      <c r="A44" s="144" t="s">
        <v>156</v>
      </c>
      <c r="B44" s="111">
        <v>1139098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29">
        <f t="shared" si="0"/>
        <v>1139098</v>
      </c>
      <c r="O44" s="14"/>
      <c r="P44" s="14"/>
      <c r="Q44" s="14"/>
    </row>
    <row r="45" spans="1:17" ht="12.75" customHeight="1" x14ac:dyDescent="0.2">
      <c r="A45" s="143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3"/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24"/>
      <c r="O46" s="6"/>
      <c r="P46" s="6"/>
      <c r="Q46" s="6"/>
    </row>
    <row r="47" spans="1:17" s="6" customFormat="1" ht="12" customHeight="1" x14ac:dyDescent="0.25">
      <c r="A47" s="4"/>
      <c r="B47" s="163" t="s">
        <v>350</v>
      </c>
      <c r="C47" s="221"/>
      <c r="D47" s="163"/>
      <c r="E47" s="163"/>
      <c r="F47" s="163"/>
      <c r="G47" s="163"/>
      <c r="H47" s="163"/>
      <c r="I47" s="163"/>
      <c r="J47" s="163"/>
      <c r="K47" s="163"/>
      <c r="L47" s="194"/>
      <c r="M47" s="194"/>
      <c r="N47" s="124"/>
      <c r="O47" s="16"/>
      <c r="P47" s="16"/>
      <c r="Q47" s="16"/>
    </row>
    <row r="48" spans="1:17" ht="12.75" customHeight="1" x14ac:dyDescent="0.25">
      <c r="A48" s="90" t="s">
        <v>309</v>
      </c>
      <c r="B48" s="110">
        <v>3561</v>
      </c>
      <c r="C48" s="218"/>
      <c r="D48" s="210"/>
      <c r="E48" s="110"/>
      <c r="F48" s="125"/>
      <c r="G48" s="110"/>
      <c r="H48" s="110"/>
      <c r="I48" s="110"/>
      <c r="J48" s="110"/>
      <c r="K48" s="110"/>
      <c r="L48" s="110"/>
      <c r="M48" s="110"/>
      <c r="N48" s="129">
        <f t="shared" si="0"/>
        <v>3561</v>
      </c>
      <c r="O48" s="16"/>
      <c r="P48" s="16"/>
      <c r="Q48" s="16"/>
    </row>
    <row r="49" spans="1:17" s="14" customFormat="1" ht="12.75" customHeight="1" x14ac:dyDescent="0.25">
      <c r="A49" s="87" t="s">
        <v>297</v>
      </c>
      <c r="B49" s="130">
        <v>141705</v>
      </c>
      <c r="C49" s="22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29">
        <f t="shared" si="0"/>
        <v>141705</v>
      </c>
      <c r="O49" s="16"/>
      <c r="P49" s="16"/>
      <c r="Q49" s="16"/>
    </row>
    <row r="50" spans="1:17" s="14" customFormat="1" ht="12.75" customHeight="1" x14ac:dyDescent="0.25">
      <c r="A50" s="87" t="s">
        <v>278</v>
      </c>
      <c r="B50" s="130"/>
      <c r="C50" s="22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323</v>
      </c>
      <c r="B51" s="130">
        <v>140098</v>
      </c>
      <c r="C51" s="22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29">
        <f t="shared" si="0"/>
        <v>140098</v>
      </c>
      <c r="O51" s="16"/>
      <c r="P51" s="16"/>
      <c r="Q51" s="16"/>
    </row>
    <row r="52" spans="1:17" s="14" customFormat="1" ht="12.75" customHeight="1" x14ac:dyDescent="0.25">
      <c r="A52" s="87" t="s">
        <v>324</v>
      </c>
      <c r="B52" s="130">
        <v>255</v>
      </c>
      <c r="C52" s="22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29">
        <f t="shared" si="0"/>
        <v>255</v>
      </c>
      <c r="O52" s="16"/>
      <c r="P52" s="16"/>
      <c r="Q52" s="16"/>
    </row>
    <row r="53" spans="1:17" s="14" customFormat="1" ht="12.75" customHeight="1" x14ac:dyDescent="0.25">
      <c r="A53" s="87" t="s">
        <v>270</v>
      </c>
      <c r="B53" s="130">
        <v>186</v>
      </c>
      <c r="C53" s="22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29">
        <f t="shared" si="0"/>
        <v>186</v>
      </c>
      <c r="O53" s="16"/>
      <c r="P53" s="16"/>
      <c r="Q53" s="16"/>
    </row>
    <row r="54" spans="1:17" s="14" customFormat="1" ht="12.75" customHeight="1" x14ac:dyDescent="0.25">
      <c r="A54" s="87" t="s">
        <v>325</v>
      </c>
      <c r="B54" s="130">
        <v>0</v>
      </c>
      <c r="C54" s="22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315</v>
      </c>
      <c r="B55" s="130">
        <v>0</v>
      </c>
      <c r="C55" s="22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298</v>
      </c>
      <c r="B56" s="130">
        <v>1730</v>
      </c>
      <c r="C56" s="22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9">
        <f t="shared" si="0"/>
        <v>1730</v>
      </c>
      <c r="O56" s="16"/>
      <c r="P56" s="16"/>
      <c r="Q56" s="16"/>
    </row>
    <row r="57" spans="1:17" s="14" customFormat="1" ht="12.75" customHeight="1" x14ac:dyDescent="0.25">
      <c r="A57" s="87" t="s">
        <v>311</v>
      </c>
      <c r="B57" s="130">
        <v>1502</v>
      </c>
      <c r="C57" s="22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9">
        <f t="shared" si="0"/>
        <v>1502</v>
      </c>
      <c r="O57" s="16"/>
      <c r="P57" s="16"/>
      <c r="Q57" s="16"/>
    </row>
    <row r="58" spans="1:17" s="14" customFormat="1" ht="12.75" customHeight="1" x14ac:dyDescent="0.25">
      <c r="A58" s="93" t="s">
        <v>302</v>
      </c>
      <c r="B58" s="130">
        <v>37</v>
      </c>
      <c r="C58" s="22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9">
        <f t="shared" si="0"/>
        <v>37</v>
      </c>
      <c r="O58" s="16"/>
      <c r="P58" s="16"/>
      <c r="Q58" s="16"/>
    </row>
    <row r="59" spans="1:17" s="14" customFormat="1" ht="12.75" customHeight="1" x14ac:dyDescent="0.25">
      <c r="A59" s="84" t="s">
        <v>303</v>
      </c>
      <c r="B59" s="130">
        <v>19</v>
      </c>
      <c r="C59" s="22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9">
        <f t="shared" si="0"/>
        <v>19</v>
      </c>
      <c r="O59" s="16"/>
      <c r="P59" s="16"/>
      <c r="Q59" s="16"/>
    </row>
    <row r="60" spans="1:17" s="14" customFormat="1" ht="12.75" customHeight="1" x14ac:dyDescent="0.25">
      <c r="A60" s="93" t="s">
        <v>307</v>
      </c>
      <c r="B60" s="130">
        <v>5919</v>
      </c>
      <c r="C60" s="22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9">
        <f t="shared" si="0"/>
        <v>5919</v>
      </c>
      <c r="O60" s="20"/>
      <c r="P60" s="20"/>
      <c r="Q60" s="20"/>
    </row>
    <row r="61" spans="1:17" s="14" customFormat="1" ht="12.75" customHeight="1" x14ac:dyDescent="0.2">
      <c r="A61" s="84" t="s">
        <v>304</v>
      </c>
      <c r="B61" s="130">
        <v>1201</v>
      </c>
      <c r="C61" s="22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9">
        <f t="shared" si="0"/>
        <v>1201</v>
      </c>
      <c r="O61" s="6"/>
      <c r="P61" s="6"/>
      <c r="Q61" s="6"/>
    </row>
    <row r="62" spans="1:17" s="14" customFormat="1" ht="12.75" customHeight="1" x14ac:dyDescent="0.25">
      <c r="A62" s="84" t="s">
        <v>305</v>
      </c>
      <c r="B62" s="130">
        <v>262</v>
      </c>
      <c r="C62" s="22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9">
        <f t="shared" si="0"/>
        <v>262</v>
      </c>
      <c r="O62" s="16"/>
      <c r="P62" s="16"/>
      <c r="Q62" s="16"/>
    </row>
    <row r="63" spans="1:17" s="14" customFormat="1" ht="12.75" customHeight="1" x14ac:dyDescent="0.25">
      <c r="A63" s="106" t="s">
        <v>306</v>
      </c>
      <c r="B63" s="130">
        <v>54</v>
      </c>
      <c r="C63" s="22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9">
        <f t="shared" si="0"/>
        <v>54</v>
      </c>
      <c r="O63" s="16"/>
      <c r="P63" s="16"/>
      <c r="Q63" s="16"/>
    </row>
    <row r="64" spans="1:17" s="6" customFormat="1" ht="12.75" customHeight="1" x14ac:dyDescent="0.25">
      <c r="A64" s="120" t="s">
        <v>312</v>
      </c>
      <c r="B64" s="124">
        <v>168330</v>
      </c>
      <c r="C64" s="219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>
        <f t="shared" si="0"/>
        <v>168330</v>
      </c>
      <c r="O64" s="16"/>
      <c r="P64" s="16"/>
      <c r="Q64" s="16"/>
    </row>
    <row r="65" spans="1:17" s="16" customFormat="1" ht="12.75" customHeight="1" x14ac:dyDescent="0.25">
      <c r="A65" s="95" t="s">
        <v>189</v>
      </c>
      <c r="B65" s="110">
        <v>7641</v>
      </c>
      <c r="C65" s="218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29">
        <f t="shared" si="0"/>
        <v>7641</v>
      </c>
      <c r="O65" s="21"/>
      <c r="P65" s="21"/>
      <c r="Q65" s="21"/>
    </row>
    <row r="66" spans="1:17" s="16" customFormat="1" ht="12.75" customHeight="1" x14ac:dyDescent="0.25">
      <c r="A66" s="95" t="s">
        <v>190</v>
      </c>
      <c r="B66" s="110">
        <v>2755</v>
      </c>
      <c r="C66" s="218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29">
        <f t="shared" si="0"/>
        <v>2755</v>
      </c>
      <c r="O66" s="21"/>
      <c r="P66" s="21"/>
      <c r="Q66" s="21"/>
    </row>
    <row r="67" spans="1:17" s="16" customFormat="1" ht="12.75" customHeight="1" x14ac:dyDescent="0.25">
      <c r="A67" s="95" t="s">
        <v>191</v>
      </c>
      <c r="B67" s="110">
        <v>165140</v>
      </c>
      <c r="C67" s="218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29">
        <f t="shared" si="0"/>
        <v>165140</v>
      </c>
      <c r="O67" s="21"/>
      <c r="P67" s="21"/>
      <c r="Q67" s="21"/>
    </row>
    <row r="68" spans="1:17" s="16" customFormat="1" ht="12.75" customHeight="1" x14ac:dyDescent="0.25">
      <c r="A68" s="95" t="s">
        <v>192</v>
      </c>
      <c r="B68" s="242">
        <v>54060</v>
      </c>
      <c r="C68" s="218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29">
        <f t="shared" si="0"/>
        <v>54060</v>
      </c>
      <c r="O68" s="21"/>
      <c r="P68" s="21"/>
      <c r="Q68" s="21"/>
    </row>
    <row r="69" spans="1:17" s="16" customFormat="1" ht="12.75" customHeight="1" x14ac:dyDescent="0.25">
      <c r="A69" s="95" t="s">
        <v>193</v>
      </c>
      <c r="B69" s="110">
        <v>93433</v>
      </c>
      <c r="C69" s="218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29">
        <f t="shared" ref="N69:N101" si="1">AVERAGE(B69:M69)</f>
        <v>93433</v>
      </c>
      <c r="O69" s="21"/>
      <c r="P69" s="21"/>
      <c r="Q69" s="21"/>
    </row>
    <row r="70" spans="1:17" s="16" customFormat="1" ht="12.75" customHeight="1" x14ac:dyDescent="0.25">
      <c r="A70" s="95" t="s">
        <v>194</v>
      </c>
      <c r="B70" s="110">
        <v>67990</v>
      </c>
      <c r="C70" s="218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29">
        <f t="shared" si="1"/>
        <v>67990</v>
      </c>
      <c r="O70" s="21"/>
      <c r="P70" s="21"/>
      <c r="Q70" s="21"/>
    </row>
    <row r="71" spans="1:17" s="16" customFormat="1" ht="12.75" customHeight="1" x14ac:dyDescent="0.25">
      <c r="A71" s="118" t="s">
        <v>195</v>
      </c>
      <c r="B71" s="110">
        <v>73</v>
      </c>
      <c r="C71" s="218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29">
        <f t="shared" si="1"/>
        <v>73</v>
      </c>
      <c r="O71" s="21"/>
      <c r="P71" s="21"/>
      <c r="Q71" s="21"/>
    </row>
    <row r="72" spans="1:17" s="20" customFormat="1" ht="12.75" customHeight="1" x14ac:dyDescent="0.25">
      <c r="A72" s="97" t="s">
        <v>196</v>
      </c>
      <c r="B72" s="110">
        <v>248</v>
      </c>
      <c r="C72" s="218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29">
        <f t="shared" si="1"/>
        <v>248</v>
      </c>
      <c r="O72" s="21"/>
      <c r="P72" s="21"/>
      <c r="Q72" s="21"/>
    </row>
    <row r="73" spans="1:17" s="6" customFormat="1" ht="12.75" customHeight="1" x14ac:dyDescent="0.2">
      <c r="A73" s="97" t="s">
        <v>214</v>
      </c>
      <c r="B73" s="110">
        <v>3</v>
      </c>
      <c r="C73" s="218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29">
        <f t="shared" si="1"/>
        <v>3</v>
      </c>
      <c r="O73" s="21"/>
      <c r="P73" s="21"/>
      <c r="Q73" s="21"/>
    </row>
    <row r="74" spans="1:17" s="16" customFormat="1" ht="12.75" customHeight="1" x14ac:dyDescent="0.25">
      <c r="A74" s="97" t="s">
        <v>197</v>
      </c>
      <c r="B74" s="110">
        <v>3</v>
      </c>
      <c r="C74" s="218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29">
        <f t="shared" si="1"/>
        <v>3</v>
      </c>
      <c r="O74" s="21"/>
      <c r="P74" s="21"/>
      <c r="Q74" s="21"/>
    </row>
    <row r="75" spans="1:17" s="16" customFormat="1" ht="12.75" customHeight="1" x14ac:dyDescent="0.25">
      <c r="A75" s="95" t="s">
        <v>198</v>
      </c>
      <c r="B75" s="110">
        <v>38</v>
      </c>
      <c r="C75" s="218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29">
        <f t="shared" si="1"/>
        <v>38</v>
      </c>
      <c r="O75" s="21"/>
      <c r="P75" s="21"/>
      <c r="Q75" s="21"/>
    </row>
    <row r="76" spans="1:17" s="16" customFormat="1" ht="12.75" customHeight="1" x14ac:dyDescent="0.25">
      <c r="A76" s="95" t="s">
        <v>199</v>
      </c>
      <c r="B76" s="110">
        <v>40</v>
      </c>
      <c r="C76" s="218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29">
        <f t="shared" si="1"/>
        <v>40</v>
      </c>
      <c r="O76" s="21"/>
      <c r="P76" s="21"/>
      <c r="Q76" s="21"/>
    </row>
    <row r="77" spans="1:17" s="21" customFormat="1" ht="12.75" customHeight="1" x14ac:dyDescent="0.2">
      <c r="A77" s="95" t="s">
        <v>200</v>
      </c>
      <c r="B77" s="17">
        <v>133</v>
      </c>
      <c r="C77" s="216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29">
        <f t="shared" si="1"/>
        <v>133</v>
      </c>
    </row>
    <row r="78" spans="1:17" s="21" customFormat="1" ht="12.75" customHeight="1" x14ac:dyDescent="0.2">
      <c r="A78" s="95" t="s">
        <v>201</v>
      </c>
      <c r="B78" s="17">
        <v>5</v>
      </c>
      <c r="C78" s="216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29">
        <f t="shared" si="1"/>
        <v>5</v>
      </c>
    </row>
    <row r="79" spans="1:17" s="21" customFormat="1" ht="12.75" customHeight="1" x14ac:dyDescent="0.2">
      <c r="A79" s="97" t="s">
        <v>202</v>
      </c>
      <c r="B79" s="17">
        <v>47</v>
      </c>
      <c r="C79" s="216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29">
        <f t="shared" si="1"/>
        <v>47</v>
      </c>
    </row>
    <row r="80" spans="1:17" s="21" customFormat="1" ht="12.75" customHeight="1" x14ac:dyDescent="0.2">
      <c r="A80" s="97" t="s">
        <v>203</v>
      </c>
      <c r="B80" s="17">
        <v>100</v>
      </c>
      <c r="C80" s="216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29">
        <f t="shared" si="1"/>
        <v>100</v>
      </c>
    </row>
    <row r="81" spans="1:17" s="21" customFormat="1" ht="12.75" customHeight="1" x14ac:dyDescent="0.2">
      <c r="A81" s="96" t="s">
        <v>204</v>
      </c>
      <c r="B81" s="18">
        <v>0</v>
      </c>
      <c r="C81" s="217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29">
        <f t="shared" si="1"/>
        <v>0</v>
      </c>
    </row>
    <row r="82" spans="1:17" s="21" customFormat="1" ht="12.75" customHeight="1" x14ac:dyDescent="0.2">
      <c r="A82" s="98"/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24"/>
    </row>
    <row r="83" spans="1:17" s="21" customFormat="1" ht="12.75" customHeight="1" x14ac:dyDescent="0.2">
      <c r="A83" s="121" t="s">
        <v>313</v>
      </c>
      <c r="B83" s="136">
        <v>59078</v>
      </c>
      <c r="C83" s="248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24">
        <f t="shared" si="1"/>
        <v>59078</v>
      </c>
    </row>
    <row r="84" spans="1:17" s="21" customFormat="1" ht="12.75" customHeight="1" x14ac:dyDescent="0.2">
      <c r="A84" s="95" t="s">
        <v>316</v>
      </c>
      <c r="B84" s="134">
        <v>21487</v>
      </c>
      <c r="C84" s="246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29">
        <f t="shared" si="1"/>
        <v>21487</v>
      </c>
    </row>
    <row r="85" spans="1:17" s="21" customFormat="1" ht="12.75" customHeight="1" x14ac:dyDescent="0.2">
      <c r="A85" s="95" t="s">
        <v>339</v>
      </c>
      <c r="B85" s="134">
        <v>21046</v>
      </c>
      <c r="C85" s="246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29">
        <f t="shared" si="1"/>
        <v>21046</v>
      </c>
    </row>
    <row r="86" spans="1:17" s="21" customFormat="1" ht="12.75" customHeight="1" x14ac:dyDescent="0.2">
      <c r="A86" s="95" t="s">
        <v>340</v>
      </c>
      <c r="B86" s="134">
        <v>441</v>
      </c>
      <c r="C86" s="246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29">
        <f t="shared" si="1"/>
        <v>441</v>
      </c>
      <c r="O86" s="9"/>
      <c r="P86" s="9"/>
      <c r="Q86" s="9"/>
    </row>
    <row r="87" spans="1:17" s="21" customFormat="1" ht="12.75" customHeight="1" x14ac:dyDescent="0.2">
      <c r="A87" s="95" t="s">
        <v>319</v>
      </c>
      <c r="B87" s="134">
        <v>1513</v>
      </c>
      <c r="C87" s="246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29">
        <f t="shared" si="1"/>
        <v>1513</v>
      </c>
      <c r="O87" s="9"/>
      <c r="P87" s="9"/>
      <c r="Q87" s="9"/>
    </row>
    <row r="88" spans="1:17" s="21" customFormat="1" ht="12.75" customHeight="1" x14ac:dyDescent="0.2">
      <c r="A88" s="95" t="s">
        <v>338</v>
      </c>
      <c r="B88" s="134">
        <v>36078</v>
      </c>
      <c r="C88" s="246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29">
        <f t="shared" si="1"/>
        <v>36078</v>
      </c>
      <c r="O88" s="9"/>
      <c r="P88" s="9"/>
      <c r="Q88" s="9"/>
    </row>
    <row r="89" spans="1:17" s="21" customFormat="1" ht="12.75" customHeight="1" x14ac:dyDescent="0.2">
      <c r="A89" s="95" t="s">
        <v>341</v>
      </c>
      <c r="B89" s="134">
        <v>33379</v>
      </c>
      <c r="C89" s="246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29">
        <f t="shared" si="1"/>
        <v>33379</v>
      </c>
      <c r="O89" s="9"/>
      <c r="P89" s="9"/>
      <c r="Q89" s="9"/>
    </row>
    <row r="90" spans="1:17" s="21" customFormat="1" ht="12.75" customHeight="1" x14ac:dyDescent="0.2">
      <c r="A90" s="95" t="s">
        <v>342</v>
      </c>
      <c r="B90" s="134">
        <v>1334</v>
      </c>
      <c r="C90" s="246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29">
        <f t="shared" si="1"/>
        <v>1334</v>
      </c>
      <c r="O90" s="9"/>
      <c r="P90" s="9"/>
      <c r="Q90" s="9"/>
    </row>
    <row r="91" spans="1:17" s="21" customFormat="1" ht="12.75" customHeight="1" x14ac:dyDescent="0.2">
      <c r="A91" s="95" t="s">
        <v>343</v>
      </c>
      <c r="B91" s="134">
        <v>1330</v>
      </c>
      <c r="C91" s="246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29">
        <f t="shared" si="1"/>
        <v>1330</v>
      </c>
      <c r="O91" s="9"/>
      <c r="P91" s="9"/>
      <c r="Q91" s="9"/>
    </row>
    <row r="92" spans="1:17" s="21" customFormat="1" ht="12.75" customHeight="1" x14ac:dyDescent="0.2">
      <c r="A92" s="95" t="s">
        <v>344</v>
      </c>
      <c r="B92" s="134">
        <v>35</v>
      </c>
      <c r="C92" s="246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29">
        <f t="shared" si="1"/>
        <v>35</v>
      </c>
      <c r="O92" s="9"/>
      <c r="P92" s="9"/>
      <c r="Q92" s="9"/>
    </row>
    <row r="93" spans="1:17" s="21" customFormat="1" ht="12.75" customHeight="1" x14ac:dyDescent="0.2">
      <c r="A93" s="101" t="s">
        <v>345</v>
      </c>
      <c r="B93" s="135">
        <v>70</v>
      </c>
      <c r="C93" s="247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29">
        <f t="shared" si="1"/>
        <v>70</v>
      </c>
      <c r="O93" s="9"/>
      <c r="P93" s="9"/>
      <c r="Q93" s="9"/>
    </row>
    <row r="94" spans="1:17" s="21" customFormat="1" ht="12.75" customHeight="1" x14ac:dyDescent="0.2">
      <c r="A94" s="98"/>
      <c r="B94" s="133"/>
      <c r="C94" s="245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24"/>
      <c r="O94" s="9"/>
      <c r="P94" s="9"/>
      <c r="Q94" s="9"/>
    </row>
    <row r="95" spans="1:17" s="21" customFormat="1" ht="12.75" customHeight="1" x14ac:dyDescent="0.2">
      <c r="A95" s="82" t="s">
        <v>144</v>
      </c>
      <c r="B95" s="163"/>
      <c r="C95" s="255"/>
      <c r="D95" s="163"/>
      <c r="E95" s="122"/>
      <c r="F95" s="194"/>
      <c r="G95" s="194"/>
      <c r="H95" s="194"/>
      <c r="I95" s="194"/>
      <c r="J95" s="194"/>
      <c r="K95" s="194"/>
      <c r="L95" s="194"/>
      <c r="M95" s="194"/>
      <c r="N95" s="124"/>
      <c r="O95" s="9"/>
      <c r="P95" s="9"/>
      <c r="Q95" s="9"/>
    </row>
    <row r="96" spans="1:17" s="21" customFormat="1" ht="12.75" customHeight="1" x14ac:dyDescent="0.2">
      <c r="A96" s="99" t="s">
        <v>138</v>
      </c>
      <c r="B96" s="134">
        <v>115742</v>
      </c>
      <c r="C96" s="246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29">
        <f t="shared" si="1"/>
        <v>115742</v>
      </c>
      <c r="O96" s="9"/>
      <c r="P96" s="9"/>
      <c r="Q96" s="9"/>
    </row>
    <row r="97" spans="1:17" s="21" customFormat="1" ht="12.75" customHeight="1" x14ac:dyDescent="0.2">
      <c r="A97" s="100" t="s">
        <v>139</v>
      </c>
      <c r="B97" s="134">
        <v>19895</v>
      </c>
      <c r="C97" s="246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29">
        <f t="shared" si="1"/>
        <v>19895</v>
      </c>
      <c r="O97" s="9"/>
      <c r="P97" s="9"/>
      <c r="Q97" s="9"/>
    </row>
    <row r="98" spans="1:17" s="21" customFormat="1" ht="12.75" customHeight="1" x14ac:dyDescent="0.2">
      <c r="A98" s="100" t="s">
        <v>142</v>
      </c>
      <c r="B98" s="134">
        <v>379</v>
      </c>
      <c r="C98" s="246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29">
        <f t="shared" si="1"/>
        <v>379</v>
      </c>
      <c r="O98" s="9"/>
      <c r="P98" s="9"/>
      <c r="Q98" s="9"/>
    </row>
    <row r="99" spans="1:17" s="21" customFormat="1" ht="12.75" customHeight="1" x14ac:dyDescent="0.2">
      <c r="A99" s="100" t="s">
        <v>140</v>
      </c>
      <c r="B99" s="134">
        <v>13950</v>
      </c>
      <c r="C99" s="246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29">
        <f t="shared" si="1"/>
        <v>13950</v>
      </c>
      <c r="O99" s="9"/>
      <c r="P99" s="9"/>
      <c r="Q99" s="9"/>
    </row>
    <row r="100" spans="1:17" s="21" customFormat="1" ht="12.75" customHeight="1" x14ac:dyDescent="0.2">
      <c r="A100" s="100" t="s">
        <v>141</v>
      </c>
      <c r="B100" s="134">
        <v>28785</v>
      </c>
      <c r="C100" s="246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29">
        <f t="shared" si="1"/>
        <v>28785</v>
      </c>
      <c r="O100" s="9"/>
      <c r="P100" s="9"/>
      <c r="Q100" s="9"/>
    </row>
    <row r="101" spans="1:17" s="21" customFormat="1" ht="12.75" customHeight="1" x14ac:dyDescent="0.2">
      <c r="A101" s="101" t="s">
        <v>143</v>
      </c>
      <c r="B101" s="135">
        <v>5288</v>
      </c>
      <c r="C101" s="247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29">
        <f t="shared" si="1"/>
        <v>5288</v>
      </c>
      <c r="O101" s="9"/>
      <c r="P101" s="9"/>
      <c r="Q101" s="9"/>
    </row>
    <row r="102" spans="1:17" s="21" customFormat="1" ht="12.75" customHeight="1" x14ac:dyDescent="0.2">
      <c r="A102" s="98"/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3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3" sqref="A33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230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161</v>
      </c>
    </row>
    <row r="3" spans="1:14" s="6" customFormat="1" ht="12" customHeight="1" x14ac:dyDescent="0.2">
      <c r="A3" s="4"/>
      <c r="B3" s="5" t="s">
        <v>350</v>
      </c>
      <c r="C3" s="5"/>
      <c r="D3" s="122"/>
      <c r="E3" s="122"/>
      <c r="F3" s="122"/>
      <c r="G3" s="194"/>
      <c r="H3" s="122"/>
      <c r="I3" s="194"/>
      <c r="J3" s="122"/>
      <c r="K3" s="194"/>
      <c r="L3" s="194"/>
      <c r="M3" s="194"/>
      <c r="N3" s="122" t="s">
        <v>257</v>
      </c>
    </row>
    <row r="4" spans="1:14" ht="12.75" customHeight="1" x14ac:dyDescent="0.2">
      <c r="A4" s="7" t="s">
        <v>1</v>
      </c>
      <c r="B4" s="8">
        <f t="shared" ref="B4" si="0">B5+B14+B17+B18+B19+B13</f>
        <v>24806330.150000002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>
        <f>SUM(B4:M4)</f>
        <v>24806330.150000002</v>
      </c>
    </row>
    <row r="5" spans="1:14" s="6" customFormat="1" ht="12" customHeight="1" x14ac:dyDescent="0.2">
      <c r="A5" s="88" t="s">
        <v>268</v>
      </c>
      <c r="B5" s="8">
        <v>22605876.100000001</v>
      </c>
      <c r="C5" s="8"/>
      <c r="D5" s="29"/>
      <c r="E5" s="29"/>
      <c r="F5" s="29"/>
      <c r="G5" s="29"/>
      <c r="H5" s="29"/>
      <c r="I5" s="29"/>
      <c r="J5" s="29"/>
      <c r="K5" s="164"/>
      <c r="L5" s="164"/>
      <c r="M5" s="165"/>
      <c r="N5" s="8">
        <f t="shared" ref="N5:N37" si="1">SUM(B5:M5)</f>
        <v>22605876.100000001</v>
      </c>
    </row>
    <row r="6" spans="1:14" ht="12.75" customHeight="1" x14ac:dyDescent="0.2">
      <c r="A6" s="84" t="s">
        <v>159</v>
      </c>
      <c r="B6" s="13">
        <v>910739.16</v>
      </c>
      <c r="C6" s="13"/>
      <c r="D6" s="125"/>
      <c r="E6" s="125"/>
      <c r="F6" s="125"/>
      <c r="G6" s="125"/>
      <c r="H6" s="125"/>
      <c r="I6" s="125"/>
      <c r="J6" s="125"/>
      <c r="K6" s="166"/>
      <c r="L6" s="167"/>
      <c r="M6" s="167"/>
      <c r="N6" s="214">
        <f t="shared" si="1"/>
        <v>910739.16</v>
      </c>
    </row>
    <row r="7" spans="1:14" ht="12.75" customHeight="1" x14ac:dyDescent="0.2">
      <c r="A7" s="84" t="s">
        <v>160</v>
      </c>
      <c r="B7" s="13">
        <v>909442.43</v>
      </c>
      <c r="C7" s="13"/>
      <c r="D7" s="125"/>
      <c r="E7" s="125"/>
      <c r="F7" s="125"/>
      <c r="G7" s="125"/>
      <c r="H7" s="125"/>
      <c r="I7" s="125"/>
      <c r="J7" s="125"/>
      <c r="K7" s="166"/>
      <c r="L7" s="167"/>
      <c r="M7" s="167"/>
      <c r="N7" s="214">
        <f t="shared" si="1"/>
        <v>909442.43</v>
      </c>
    </row>
    <row r="8" spans="1:14" ht="12.75" customHeight="1" x14ac:dyDescent="0.2">
      <c r="A8" s="84" t="s">
        <v>271</v>
      </c>
      <c r="B8" s="13">
        <v>31215.42</v>
      </c>
      <c r="C8" s="13"/>
      <c r="D8" s="125"/>
      <c r="E8" s="125"/>
      <c r="F8" s="125"/>
      <c r="G8" s="125"/>
      <c r="H8" s="125"/>
      <c r="I8" s="125"/>
      <c r="J8" s="125"/>
      <c r="K8" s="166"/>
      <c r="L8" s="167"/>
      <c r="M8" s="167"/>
      <c r="N8" s="214">
        <f t="shared" si="1"/>
        <v>31215.42</v>
      </c>
    </row>
    <row r="9" spans="1:14" ht="12.75" customHeight="1" x14ac:dyDescent="0.2">
      <c r="A9" s="84" t="s">
        <v>145</v>
      </c>
      <c r="B9" s="13">
        <v>19008847.789999999</v>
      </c>
      <c r="C9" s="13"/>
      <c r="D9" s="125"/>
      <c r="E9" s="125"/>
      <c r="F9" s="125"/>
      <c r="G9" s="125"/>
      <c r="H9" s="125"/>
      <c r="I9" s="125"/>
      <c r="J9" s="125"/>
      <c r="K9" s="166"/>
      <c r="L9" s="167"/>
      <c r="M9" s="167"/>
      <c r="N9" s="214">
        <f t="shared" si="1"/>
        <v>19008847.789999999</v>
      </c>
    </row>
    <row r="10" spans="1:14" ht="12.75" customHeight="1" x14ac:dyDescent="0.2">
      <c r="A10" s="84" t="s">
        <v>146</v>
      </c>
      <c r="B10" s="13">
        <v>3339470.67</v>
      </c>
      <c r="C10" s="13"/>
      <c r="D10" s="125"/>
      <c r="E10" s="125"/>
      <c r="F10" s="125"/>
      <c r="G10" s="125"/>
      <c r="H10" s="125"/>
      <c r="I10" s="125"/>
      <c r="J10" s="125"/>
      <c r="K10" s="166"/>
      <c r="L10" s="167"/>
      <c r="M10" s="167"/>
      <c r="N10" s="214">
        <f t="shared" si="1"/>
        <v>3339470.67</v>
      </c>
    </row>
    <row r="11" spans="1:14" s="11" customFormat="1" ht="12.75" customHeight="1" x14ac:dyDescent="0.2">
      <c r="A11" s="84" t="s">
        <v>147</v>
      </c>
      <c r="B11" s="13">
        <v>194250.8</v>
      </c>
      <c r="C11" s="13"/>
      <c r="D11" s="125"/>
      <c r="E11" s="125"/>
      <c r="F11" s="125"/>
      <c r="G11" s="125"/>
      <c r="H11" s="125"/>
      <c r="I11" s="125"/>
      <c r="J11" s="125"/>
      <c r="K11" s="166"/>
      <c r="L11" s="167"/>
      <c r="M11" s="167"/>
      <c r="N11" s="214">
        <f t="shared" si="1"/>
        <v>194250.8</v>
      </c>
    </row>
    <row r="12" spans="1:14" s="11" customFormat="1" ht="12.75" customHeight="1" x14ac:dyDescent="0.2">
      <c r="A12" s="84" t="s">
        <v>148</v>
      </c>
      <c r="B12" s="13">
        <v>21586.5</v>
      </c>
      <c r="C12" s="13"/>
      <c r="D12" s="125"/>
      <c r="E12" s="125"/>
      <c r="F12" s="125"/>
      <c r="G12" s="125"/>
      <c r="H12" s="125"/>
      <c r="I12" s="125"/>
      <c r="J12" s="125"/>
      <c r="K12" s="166"/>
      <c r="L12" s="167"/>
      <c r="M12" s="167"/>
      <c r="N12" s="214">
        <f t="shared" si="1"/>
        <v>21586.5</v>
      </c>
    </row>
    <row r="13" spans="1:14" ht="12.75" customHeight="1" x14ac:dyDescent="0.2">
      <c r="A13" s="84" t="s">
        <v>152</v>
      </c>
      <c r="B13" s="13">
        <v>28420.28</v>
      </c>
      <c r="C13" s="13"/>
      <c r="D13" s="125"/>
      <c r="E13" s="125"/>
      <c r="F13" s="125"/>
      <c r="G13" s="125"/>
      <c r="H13" s="125"/>
      <c r="I13" s="125"/>
      <c r="J13" s="125"/>
      <c r="K13" s="166"/>
      <c r="L13" s="167"/>
      <c r="M13" s="167"/>
      <c r="N13" s="214">
        <f t="shared" si="1"/>
        <v>28420.28</v>
      </c>
    </row>
    <row r="14" spans="1:14" s="12" customFormat="1" ht="12.75" customHeight="1" x14ac:dyDescent="0.2">
      <c r="A14" s="85" t="s">
        <v>153</v>
      </c>
      <c r="B14" s="126">
        <f>B15+B16</f>
        <v>663961.68000000005</v>
      </c>
      <c r="C14" s="126"/>
      <c r="D14" s="126"/>
      <c r="E14" s="126"/>
      <c r="F14" s="126"/>
      <c r="G14" s="126"/>
      <c r="H14" s="126"/>
      <c r="I14" s="126"/>
      <c r="J14" s="126"/>
      <c r="K14" s="168"/>
      <c r="L14" s="169"/>
      <c r="M14" s="169"/>
      <c r="N14" s="214">
        <f t="shared" si="1"/>
        <v>663961.68000000005</v>
      </c>
    </row>
    <row r="15" spans="1:14" s="12" customFormat="1" ht="12.75" customHeight="1" x14ac:dyDescent="0.2">
      <c r="A15" s="85" t="s">
        <v>166</v>
      </c>
      <c r="B15" s="81">
        <v>634956.43000000005</v>
      </c>
      <c r="C15" s="81"/>
      <c r="D15" s="126"/>
      <c r="E15" s="126"/>
      <c r="F15" s="126"/>
      <c r="G15" s="126"/>
      <c r="H15" s="126"/>
      <c r="I15" s="126"/>
      <c r="J15" s="126"/>
      <c r="K15" s="168"/>
      <c r="L15" s="169"/>
      <c r="M15" s="169"/>
      <c r="N15" s="214">
        <f t="shared" si="1"/>
        <v>634956.43000000005</v>
      </c>
    </row>
    <row r="16" spans="1:14" s="12" customFormat="1" ht="12.75" customHeight="1" x14ac:dyDescent="0.2">
      <c r="A16" s="85" t="s">
        <v>167</v>
      </c>
      <c r="B16" s="81">
        <v>29005.25</v>
      </c>
      <c r="C16" s="81"/>
      <c r="D16" s="126"/>
      <c r="E16" s="126"/>
      <c r="F16" s="126"/>
      <c r="G16" s="126"/>
      <c r="H16" s="126"/>
      <c r="I16" s="126"/>
      <c r="J16" s="126"/>
      <c r="K16" s="168"/>
      <c r="L16" s="169"/>
      <c r="M16" s="169"/>
      <c r="N16" s="214">
        <f t="shared" si="1"/>
        <v>29005.25</v>
      </c>
    </row>
    <row r="17" spans="1:14" ht="12.75" customHeight="1" x14ac:dyDescent="0.2">
      <c r="A17" s="86" t="s">
        <v>162</v>
      </c>
      <c r="B17" s="70">
        <v>1498313.78</v>
      </c>
      <c r="C17" s="70"/>
      <c r="D17" s="125"/>
      <c r="E17" s="125"/>
      <c r="F17" s="125"/>
      <c r="G17" s="125"/>
      <c r="H17" s="125"/>
      <c r="I17" s="125"/>
      <c r="J17" s="125"/>
      <c r="K17" s="166"/>
      <c r="L17" s="167"/>
      <c r="M17" s="167"/>
      <c r="N17" s="214">
        <f t="shared" si="1"/>
        <v>1498313.78</v>
      </c>
    </row>
    <row r="18" spans="1:14" ht="12.75" customHeight="1" x14ac:dyDescent="0.2">
      <c r="A18" s="84" t="s">
        <v>154</v>
      </c>
      <c r="B18" s="13">
        <v>9758.31</v>
      </c>
      <c r="C18" s="13"/>
      <c r="D18" s="125"/>
      <c r="E18" s="125"/>
      <c r="F18" s="125"/>
      <c r="G18" s="125"/>
      <c r="H18" s="125"/>
      <c r="I18" s="125"/>
      <c r="J18" s="125"/>
      <c r="K18" s="166"/>
      <c r="L18" s="167"/>
      <c r="M18" s="167"/>
      <c r="N18" s="214">
        <f t="shared" si="1"/>
        <v>9758.31</v>
      </c>
    </row>
    <row r="19" spans="1:14" ht="12.75" customHeight="1" x14ac:dyDescent="0.2">
      <c r="A19" s="84" t="s">
        <v>163</v>
      </c>
      <c r="B19" s="13">
        <v>0</v>
      </c>
      <c r="C19" s="13"/>
      <c r="D19" s="125"/>
      <c r="E19" s="125"/>
      <c r="F19" s="125"/>
      <c r="G19" s="125"/>
      <c r="H19" s="125"/>
      <c r="I19" s="125"/>
      <c r="J19" s="125"/>
      <c r="K19" s="166"/>
      <c r="L19" s="167"/>
      <c r="M19" s="167"/>
      <c r="N19" s="214">
        <f t="shared" si="1"/>
        <v>0</v>
      </c>
    </row>
    <row r="20" spans="1:14" ht="12.75" customHeight="1" x14ac:dyDescent="0.2">
      <c r="A20" s="89" t="s">
        <v>2</v>
      </c>
      <c r="B20" s="8">
        <f t="shared" ref="B20" si="2">B21+B22+B23+B24+B25+B26+B27+B28+B30+B32+B33+B34+B35+B36+B37</f>
        <v>58585501.440000005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58585501.440000005</v>
      </c>
    </row>
    <row r="21" spans="1:14" s="14" customFormat="1" ht="12.75" customHeight="1" x14ac:dyDescent="0.2">
      <c r="A21" s="105" t="s">
        <v>158</v>
      </c>
      <c r="B21" s="24">
        <v>710682.15</v>
      </c>
      <c r="C21" s="24"/>
      <c r="D21" s="123"/>
      <c r="E21" s="123"/>
      <c r="F21" s="123"/>
      <c r="G21" s="123"/>
      <c r="H21" s="123"/>
      <c r="I21" s="123"/>
      <c r="J21" s="123"/>
      <c r="K21" s="170"/>
      <c r="L21" s="171"/>
      <c r="M21" s="171"/>
      <c r="N21" s="214">
        <f t="shared" si="1"/>
        <v>710682.15</v>
      </c>
    </row>
    <row r="22" spans="1:14" s="27" customFormat="1" ht="12.75" customHeight="1" x14ac:dyDescent="0.2">
      <c r="A22" s="91" t="s">
        <v>180</v>
      </c>
      <c r="B22" s="26">
        <v>2758740.34</v>
      </c>
      <c r="C22" s="26"/>
      <c r="D22" s="125"/>
      <c r="E22" s="125"/>
      <c r="F22" s="125"/>
      <c r="G22" s="125"/>
      <c r="H22" s="125"/>
      <c r="I22" s="125"/>
      <c r="J22" s="125"/>
      <c r="K22" s="166"/>
      <c r="L22" s="167"/>
      <c r="M22" s="167"/>
      <c r="N22" s="214">
        <f t="shared" si="1"/>
        <v>2758740.34</v>
      </c>
    </row>
    <row r="23" spans="1:14" s="27" customFormat="1" ht="12.75" customHeight="1" x14ac:dyDescent="0.2">
      <c r="A23" s="92" t="s">
        <v>181</v>
      </c>
      <c r="B23" s="26">
        <v>8855.73</v>
      </c>
      <c r="C23" s="26"/>
      <c r="D23" s="125"/>
      <c r="E23" s="125"/>
      <c r="F23" s="125"/>
      <c r="G23" s="125"/>
      <c r="H23" s="125"/>
      <c r="I23" s="125"/>
      <c r="J23" s="125"/>
      <c r="K23" s="166"/>
      <c r="L23" s="167"/>
      <c r="M23" s="167"/>
      <c r="N23" s="214">
        <f t="shared" si="1"/>
        <v>8855.73</v>
      </c>
    </row>
    <row r="24" spans="1:14" s="14" customFormat="1" ht="12.75" customHeight="1" x14ac:dyDescent="0.2">
      <c r="A24" s="91" t="s">
        <v>182</v>
      </c>
      <c r="B24" s="26">
        <v>3211.38</v>
      </c>
      <c r="C24" s="26"/>
      <c r="D24" s="123"/>
      <c r="E24" s="123"/>
      <c r="F24" s="123"/>
      <c r="G24" s="123"/>
      <c r="H24" s="123"/>
      <c r="I24" s="123"/>
      <c r="J24" s="123"/>
      <c r="K24" s="170"/>
      <c r="L24" s="167"/>
      <c r="M24" s="167"/>
      <c r="N24" s="214">
        <f t="shared" si="1"/>
        <v>3211.38</v>
      </c>
    </row>
    <row r="25" spans="1:14" s="14" customFormat="1" ht="12.75" customHeight="1" x14ac:dyDescent="0.2">
      <c r="A25" s="91" t="s">
        <v>205</v>
      </c>
      <c r="B25" s="26">
        <v>337004.1</v>
      </c>
      <c r="C25" s="26"/>
      <c r="D25" s="123"/>
      <c r="E25" s="123"/>
      <c r="F25" s="123"/>
      <c r="G25" s="123"/>
      <c r="H25" s="123"/>
      <c r="I25" s="123"/>
      <c r="J25" s="123"/>
      <c r="K25" s="170"/>
      <c r="L25" s="167"/>
      <c r="M25" s="167"/>
      <c r="N25" s="214">
        <f t="shared" si="1"/>
        <v>337004.1</v>
      </c>
    </row>
    <row r="26" spans="1:14" ht="12.75" customHeight="1" x14ac:dyDescent="0.2">
      <c r="A26" s="87" t="s">
        <v>155</v>
      </c>
      <c r="B26" s="26">
        <v>25702438.09</v>
      </c>
      <c r="C26" s="26"/>
      <c r="D26" s="125"/>
      <c r="E26" s="125"/>
      <c r="F26" s="123"/>
      <c r="G26" s="125"/>
      <c r="H26" s="125"/>
      <c r="I26" s="125"/>
      <c r="J26" s="125"/>
      <c r="K26" s="166"/>
      <c r="L26" s="167"/>
      <c r="M26" s="167"/>
      <c r="N26" s="214">
        <f t="shared" si="1"/>
        <v>25702438.09</v>
      </c>
    </row>
    <row r="27" spans="1:14" ht="12.75" customHeight="1" x14ac:dyDescent="0.2">
      <c r="A27" s="90" t="s">
        <v>183</v>
      </c>
      <c r="B27" s="26">
        <v>39013.370000000003</v>
      </c>
      <c r="C27" s="26"/>
      <c r="D27" s="125"/>
      <c r="E27" s="125"/>
      <c r="F27" s="125"/>
      <c r="G27" s="125"/>
      <c r="H27" s="125"/>
      <c r="I27" s="125"/>
      <c r="J27" s="125"/>
      <c r="K27" s="166"/>
      <c r="L27" s="167"/>
      <c r="M27" s="167"/>
      <c r="N27" s="214">
        <f t="shared" si="1"/>
        <v>39013.370000000003</v>
      </c>
    </row>
    <row r="28" spans="1:14" s="14" customFormat="1" ht="12.75" customHeight="1" x14ac:dyDescent="0.2">
      <c r="A28" s="87" t="s">
        <v>157</v>
      </c>
      <c r="B28" s="26">
        <v>27617725.23</v>
      </c>
      <c r="C28" s="26"/>
      <c r="D28" s="123"/>
      <c r="E28" s="123"/>
      <c r="F28" s="123"/>
      <c r="G28" s="123"/>
      <c r="H28" s="123"/>
      <c r="I28" s="123"/>
      <c r="J28" s="123"/>
      <c r="K28" s="170"/>
      <c r="L28" s="167"/>
      <c r="M28" s="167"/>
      <c r="N28" s="214">
        <f t="shared" si="1"/>
        <v>27617725.23</v>
      </c>
    </row>
    <row r="29" spans="1:14" s="14" customFormat="1" ht="12.75" customHeight="1" x14ac:dyDescent="0.2">
      <c r="A29" s="87" t="s">
        <v>315</v>
      </c>
      <c r="B29" s="26">
        <v>0</v>
      </c>
      <c r="C29" s="26"/>
      <c r="D29" s="130"/>
      <c r="E29" s="123"/>
      <c r="F29" s="123"/>
      <c r="G29" s="123"/>
      <c r="H29" s="123"/>
      <c r="I29" s="123"/>
      <c r="J29" s="123"/>
      <c r="K29" s="170"/>
      <c r="L29" s="167"/>
      <c r="M29" s="167"/>
      <c r="N29" s="214">
        <f t="shared" si="1"/>
        <v>0</v>
      </c>
    </row>
    <row r="30" spans="1:14" s="14" customFormat="1" ht="12.75" customHeight="1" x14ac:dyDescent="0.2">
      <c r="A30" s="87" t="s">
        <v>216</v>
      </c>
      <c r="B30" s="26">
        <v>360710.17</v>
      </c>
      <c r="C30" s="26"/>
      <c r="D30" s="123"/>
      <c r="E30" s="123"/>
      <c r="F30" s="123"/>
      <c r="G30" s="123"/>
      <c r="H30" s="123"/>
      <c r="I30" s="123"/>
      <c r="J30" s="123"/>
      <c r="K30" s="170"/>
      <c r="L30" s="167"/>
      <c r="M30" s="167"/>
      <c r="N30" s="214">
        <f t="shared" si="1"/>
        <v>360710.17</v>
      </c>
    </row>
    <row r="31" spans="1:14" s="14" customFormat="1" ht="12.75" customHeight="1" x14ac:dyDescent="0.2">
      <c r="A31" s="87" t="s">
        <v>334</v>
      </c>
      <c r="B31" s="26">
        <v>351133.87</v>
      </c>
      <c r="C31" s="26"/>
      <c r="D31" s="123"/>
      <c r="E31" s="123"/>
      <c r="F31" s="123"/>
      <c r="G31" s="123"/>
      <c r="H31" s="123"/>
      <c r="I31" s="123"/>
      <c r="J31" s="123"/>
      <c r="K31" s="170"/>
      <c r="L31" s="167"/>
      <c r="M31" s="167"/>
      <c r="N31" s="214">
        <f t="shared" si="1"/>
        <v>351133.87</v>
      </c>
    </row>
    <row r="32" spans="1:14" s="14" customFormat="1" ht="12.75" customHeight="1" x14ac:dyDescent="0.2">
      <c r="A32" s="93" t="s">
        <v>184</v>
      </c>
      <c r="B32" s="13">
        <v>13355.7</v>
      </c>
      <c r="C32" s="13"/>
      <c r="D32" s="123"/>
      <c r="E32" s="123"/>
      <c r="F32" s="123"/>
      <c r="G32" s="123"/>
      <c r="H32" s="123"/>
      <c r="I32" s="123"/>
      <c r="J32" s="123"/>
      <c r="K32" s="170"/>
      <c r="L32" s="171"/>
      <c r="M32" s="171"/>
      <c r="N32" s="214">
        <f t="shared" si="1"/>
        <v>13355.7</v>
      </c>
    </row>
    <row r="33" spans="1:14" s="14" customFormat="1" ht="12.75" customHeight="1" x14ac:dyDescent="0.2">
      <c r="A33" s="84" t="s">
        <v>185</v>
      </c>
      <c r="B33" s="13">
        <v>17191.72</v>
      </c>
      <c r="C33" s="13"/>
      <c r="D33" s="123"/>
      <c r="E33" s="123"/>
      <c r="F33" s="123"/>
      <c r="G33" s="123"/>
      <c r="H33" s="123"/>
      <c r="I33" s="123"/>
      <c r="J33" s="123"/>
      <c r="K33" s="170"/>
      <c r="L33" s="171"/>
      <c r="M33" s="171"/>
      <c r="N33" s="214">
        <f t="shared" si="1"/>
        <v>17191.72</v>
      </c>
    </row>
    <row r="34" spans="1:14" s="14" customFormat="1" ht="12.75" customHeight="1" x14ac:dyDescent="0.2">
      <c r="A34" s="93" t="s">
        <v>326</v>
      </c>
      <c r="B34" s="13">
        <v>782825.26</v>
      </c>
      <c r="C34" s="13"/>
      <c r="D34" s="123"/>
      <c r="E34" s="123"/>
      <c r="F34" s="123"/>
      <c r="G34" s="123"/>
      <c r="H34" s="123"/>
      <c r="I34" s="123"/>
      <c r="J34" s="123"/>
      <c r="K34" s="170"/>
      <c r="L34" s="171"/>
      <c r="M34" s="171"/>
      <c r="N34" s="214">
        <f t="shared" si="1"/>
        <v>782825.26</v>
      </c>
    </row>
    <row r="35" spans="1:14" s="14" customFormat="1" ht="12.75" customHeight="1" x14ac:dyDescent="0.2">
      <c r="A35" s="84" t="s">
        <v>186</v>
      </c>
      <c r="B35" s="13">
        <v>215221.13</v>
      </c>
      <c r="C35" s="13"/>
      <c r="D35" s="123"/>
      <c r="E35" s="123"/>
      <c r="F35" s="123"/>
      <c r="G35" s="123"/>
      <c r="H35" s="123"/>
      <c r="I35" s="123"/>
      <c r="J35" s="123"/>
      <c r="K35" s="170"/>
      <c r="L35" s="171"/>
      <c r="M35" s="171"/>
      <c r="N35" s="214">
        <f t="shared" si="1"/>
        <v>215221.13</v>
      </c>
    </row>
    <row r="36" spans="1:14" s="14" customFormat="1" ht="12.75" customHeight="1" x14ac:dyDescent="0.2">
      <c r="A36" s="84" t="s">
        <v>187</v>
      </c>
      <c r="B36" s="13">
        <v>14478.35</v>
      </c>
      <c r="C36" s="13"/>
      <c r="D36" s="123"/>
      <c r="E36" s="123"/>
      <c r="F36" s="123"/>
      <c r="G36" s="123"/>
      <c r="H36" s="123"/>
      <c r="I36" s="123"/>
      <c r="J36" s="123"/>
      <c r="K36" s="170"/>
      <c r="L36" s="171"/>
      <c r="M36" s="171"/>
      <c r="N36" s="214">
        <f t="shared" si="1"/>
        <v>14478.35</v>
      </c>
    </row>
    <row r="37" spans="1:14" s="14" customFormat="1" ht="12.75" customHeight="1" x14ac:dyDescent="0.2">
      <c r="A37" s="93" t="s">
        <v>188</v>
      </c>
      <c r="B37" s="13">
        <v>4048.72</v>
      </c>
      <c r="C37" s="13"/>
      <c r="D37" s="123"/>
      <c r="E37" s="123"/>
      <c r="F37" s="123"/>
      <c r="G37" s="123"/>
      <c r="H37" s="123"/>
      <c r="I37" s="123"/>
      <c r="J37" s="123"/>
      <c r="K37" s="170"/>
      <c r="L37" s="172"/>
      <c r="M37" s="172"/>
      <c r="N37" s="214">
        <f t="shared" si="1"/>
        <v>4048.72</v>
      </c>
    </row>
    <row r="38" spans="1:14" s="14" customFormat="1" ht="12.75" customHeight="1" x14ac:dyDescent="0.2">
      <c r="A38" s="154"/>
      <c r="B38" s="155"/>
      <c r="C38" s="155"/>
      <c r="D38" s="156"/>
      <c r="E38" s="156"/>
      <c r="F38" s="156"/>
      <c r="G38" s="156"/>
      <c r="H38" s="156"/>
      <c r="I38" s="156"/>
      <c r="J38" s="156"/>
      <c r="K38" s="173"/>
      <c r="L38" s="174"/>
      <c r="M38" s="174"/>
      <c r="N38" s="174"/>
    </row>
    <row r="39" spans="1:14" s="14" customFormat="1" ht="12.75" customHeight="1" x14ac:dyDescent="0.2">
      <c r="A39" s="157"/>
      <c r="B39" s="158"/>
      <c r="C39" s="158"/>
      <c r="D39" s="159"/>
      <c r="E39" s="159"/>
      <c r="F39" s="159"/>
      <c r="G39" s="159"/>
      <c r="H39" s="159"/>
      <c r="I39" s="159"/>
      <c r="J39" s="159"/>
      <c r="K39" s="175"/>
      <c r="L39" s="174"/>
      <c r="M39" s="174"/>
      <c r="N39" s="174"/>
    </row>
    <row r="40" spans="1:14" s="14" customFormat="1" ht="12.75" customHeight="1" x14ac:dyDescent="0.2">
      <c r="A40" s="157"/>
      <c r="B40" s="158"/>
      <c r="C40" s="158"/>
      <c r="D40" s="159"/>
      <c r="E40" s="159"/>
      <c r="F40" s="159"/>
      <c r="G40" s="159"/>
      <c r="H40" s="159"/>
      <c r="I40" s="159"/>
      <c r="J40" s="159"/>
      <c r="K40" s="175"/>
      <c r="L40" s="174"/>
      <c r="M40" s="174"/>
      <c r="N40" s="174"/>
    </row>
    <row r="41" spans="1:14" s="14" customFormat="1" ht="12.75" customHeight="1" x14ac:dyDescent="0.2">
      <c r="A41" s="157"/>
      <c r="B41" s="158"/>
      <c r="C41" s="158"/>
      <c r="D41" s="159"/>
      <c r="E41" s="159"/>
      <c r="F41" s="159"/>
      <c r="G41" s="159"/>
      <c r="H41" s="159"/>
      <c r="I41" s="159"/>
      <c r="J41" s="159"/>
      <c r="K41" s="175"/>
      <c r="L41" s="174"/>
      <c r="M41" s="174"/>
      <c r="N41" s="174"/>
    </row>
    <row r="42" spans="1:14" s="14" customFormat="1" ht="12.75" customHeight="1" x14ac:dyDescent="0.2">
      <c r="A42" s="157"/>
      <c r="B42" s="158"/>
      <c r="C42" s="158"/>
      <c r="D42" s="159"/>
      <c r="E42" s="159"/>
      <c r="F42" s="159"/>
      <c r="G42" s="159"/>
      <c r="H42" s="159"/>
      <c r="I42" s="159"/>
      <c r="J42" s="159"/>
      <c r="K42" s="175"/>
      <c r="L42" s="174"/>
      <c r="M42" s="174"/>
      <c r="N42" s="174"/>
    </row>
    <row r="43" spans="1:14" s="14" customFormat="1" ht="12.75" customHeight="1" x14ac:dyDescent="0.2">
      <c r="A43" s="157"/>
      <c r="B43" s="158"/>
      <c r="C43" s="158"/>
      <c r="D43" s="159"/>
      <c r="E43" s="159"/>
      <c r="F43" s="159"/>
      <c r="G43" s="159"/>
      <c r="H43" s="159"/>
      <c r="I43" s="159"/>
      <c r="J43" s="159"/>
      <c r="K43" s="174"/>
      <c r="L43" s="176"/>
      <c r="M43" s="176"/>
      <c r="N43" s="176"/>
    </row>
    <row r="44" spans="1:14" s="14" customFormat="1" ht="12.75" customHeight="1" x14ac:dyDescent="0.2">
      <c r="A44" s="160"/>
      <c r="B44" s="161"/>
      <c r="C44" s="161"/>
      <c r="D44" s="162"/>
      <c r="E44" s="162"/>
      <c r="F44" s="162"/>
      <c r="G44" s="162"/>
      <c r="H44" s="162"/>
      <c r="K44" s="177"/>
      <c r="L44" s="174"/>
      <c r="M44" s="174"/>
      <c r="N44" s="174"/>
    </row>
    <row r="45" spans="1:14" s="6" customFormat="1" ht="12" customHeight="1" x14ac:dyDescent="0.2">
      <c r="A45" s="4"/>
      <c r="B45" s="5" t="s">
        <v>350</v>
      </c>
      <c r="C45" s="5"/>
      <c r="D45" s="122"/>
      <c r="E45" s="122"/>
      <c r="F45" s="122"/>
      <c r="G45" s="194"/>
      <c r="H45" s="122"/>
      <c r="I45" s="194"/>
      <c r="J45" s="122"/>
      <c r="K45" s="194"/>
      <c r="L45" s="194"/>
      <c r="M45" s="194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/>
      <c r="D46" s="29"/>
      <c r="E46" s="29"/>
      <c r="F46" s="29"/>
      <c r="G46" s="29"/>
      <c r="H46" s="29"/>
      <c r="I46" s="29"/>
      <c r="J46" s="124"/>
      <c r="K46" s="178"/>
      <c r="L46" s="165"/>
      <c r="M46" s="165"/>
      <c r="N46" s="165">
        <f>SUM(B46:M46)</f>
        <v>9657098.9000000004</v>
      </c>
    </row>
    <row r="47" spans="1:14" s="16" customFormat="1" ht="12.75" customHeight="1" x14ac:dyDescent="0.25">
      <c r="A47" s="95" t="s">
        <v>189</v>
      </c>
      <c r="B47" s="15">
        <v>2599014.9500000002</v>
      </c>
      <c r="C47" s="15"/>
      <c r="D47" s="125"/>
      <c r="E47" s="125"/>
      <c r="F47" s="125"/>
      <c r="G47" s="125"/>
      <c r="H47" s="125"/>
      <c r="I47" s="125"/>
      <c r="J47" s="153"/>
      <c r="K47" s="179"/>
      <c r="L47" s="167"/>
      <c r="M47" s="167"/>
      <c r="N47" s="213">
        <f t="shared" ref="N47:N76" si="3">SUM(B47:M47)</f>
        <v>2599014.9500000002</v>
      </c>
    </row>
    <row r="48" spans="1:14" s="16" customFormat="1" ht="12.75" customHeight="1" x14ac:dyDescent="0.25">
      <c r="A48" s="95" t="s">
        <v>190</v>
      </c>
      <c r="B48" s="17">
        <v>239139.85</v>
      </c>
      <c r="C48" s="17"/>
      <c r="D48" s="125"/>
      <c r="E48" s="125"/>
      <c r="F48" s="125"/>
      <c r="G48" s="125"/>
      <c r="H48" s="125"/>
      <c r="I48" s="125"/>
      <c r="J48" s="110"/>
      <c r="K48" s="180"/>
      <c r="L48" s="167"/>
      <c r="M48" s="167"/>
      <c r="N48" s="213">
        <f t="shared" si="3"/>
        <v>239139.85</v>
      </c>
    </row>
    <row r="49" spans="1:14" s="16" customFormat="1" ht="12.75" customHeight="1" x14ac:dyDescent="0.25">
      <c r="A49" s="95" t="s">
        <v>191</v>
      </c>
      <c r="B49" s="17">
        <v>5052047.2</v>
      </c>
      <c r="C49" s="17"/>
      <c r="D49" s="125"/>
      <c r="E49" s="125"/>
      <c r="F49" s="125"/>
      <c r="G49" s="125"/>
      <c r="H49" s="125"/>
      <c r="I49" s="125"/>
      <c r="J49" s="110"/>
      <c r="K49" s="180"/>
      <c r="L49" s="167"/>
      <c r="M49" s="167"/>
      <c r="N49" s="213">
        <f t="shared" si="3"/>
        <v>5052047.2</v>
      </c>
    </row>
    <row r="50" spans="1:14" s="16" customFormat="1" ht="12.75" customHeight="1" x14ac:dyDescent="0.25">
      <c r="A50" s="95" t="s">
        <v>192</v>
      </c>
      <c r="B50" s="17">
        <v>1151927.3600000001</v>
      </c>
      <c r="C50" s="17"/>
      <c r="D50" s="125"/>
      <c r="E50" s="125"/>
      <c r="F50" s="125"/>
      <c r="G50" s="125"/>
      <c r="H50" s="125"/>
      <c r="I50" s="125"/>
      <c r="J50" s="110"/>
      <c r="K50" s="180"/>
      <c r="L50" s="167"/>
      <c r="M50" s="167"/>
      <c r="N50" s="213">
        <f t="shared" si="3"/>
        <v>1151927.3600000001</v>
      </c>
    </row>
    <row r="51" spans="1:14" s="16" customFormat="1" ht="12.75" customHeight="1" x14ac:dyDescent="0.25">
      <c r="A51" s="95" t="s">
        <v>193</v>
      </c>
      <c r="B51" s="17">
        <v>1687355.5</v>
      </c>
      <c r="C51" s="17"/>
      <c r="D51" s="125"/>
      <c r="E51" s="125"/>
      <c r="F51" s="125"/>
      <c r="G51" s="125"/>
      <c r="H51" s="125"/>
      <c r="I51" s="125"/>
      <c r="J51" s="110"/>
      <c r="K51" s="180"/>
      <c r="L51" s="167"/>
      <c r="M51" s="167"/>
      <c r="N51" s="213">
        <f t="shared" si="3"/>
        <v>1687355.5</v>
      </c>
    </row>
    <row r="52" spans="1:14" s="16" customFormat="1" ht="12.75" customHeight="1" x14ac:dyDescent="0.25">
      <c r="A52" s="95" t="s">
        <v>194</v>
      </c>
      <c r="B52" s="17">
        <v>2209600.52</v>
      </c>
      <c r="C52" s="17"/>
      <c r="D52" s="125"/>
      <c r="E52" s="125"/>
      <c r="F52" s="125"/>
      <c r="G52" s="125"/>
      <c r="H52" s="125"/>
      <c r="I52" s="125"/>
      <c r="J52" s="110"/>
      <c r="K52" s="180"/>
      <c r="L52" s="167"/>
      <c r="M52" s="167"/>
      <c r="N52" s="213">
        <f t="shared" si="3"/>
        <v>2209600.52</v>
      </c>
    </row>
    <row r="53" spans="1:14" s="16" customFormat="1" ht="12.75" customHeight="1" x14ac:dyDescent="0.25">
      <c r="A53" s="118" t="s">
        <v>195</v>
      </c>
      <c r="B53" s="119">
        <v>3163.82</v>
      </c>
      <c r="C53" s="119"/>
      <c r="D53" s="137"/>
      <c r="E53" s="137"/>
      <c r="F53" s="137"/>
      <c r="G53" s="137"/>
      <c r="H53" s="137"/>
      <c r="I53" s="137"/>
      <c r="J53" s="110"/>
      <c r="K53" s="180"/>
      <c r="L53" s="167"/>
      <c r="M53" s="167"/>
      <c r="N53" s="213">
        <f t="shared" si="3"/>
        <v>3163.82</v>
      </c>
    </row>
    <row r="54" spans="1:14" s="20" customFormat="1" ht="12.75" customHeight="1" x14ac:dyDescent="0.25">
      <c r="A54" s="97" t="s">
        <v>196</v>
      </c>
      <c r="B54" s="110">
        <v>152525.9</v>
      </c>
      <c r="C54" s="110"/>
      <c r="D54" s="125"/>
      <c r="E54" s="125"/>
      <c r="F54" s="125"/>
      <c r="G54" s="125"/>
      <c r="H54" s="125"/>
      <c r="I54" s="125"/>
      <c r="J54" s="110"/>
      <c r="K54" s="180"/>
      <c r="L54" s="167"/>
      <c r="M54" s="167"/>
      <c r="N54" s="213">
        <f t="shared" si="3"/>
        <v>152525.9</v>
      </c>
    </row>
    <row r="55" spans="1:14" s="6" customFormat="1" ht="12.75" customHeight="1" x14ac:dyDescent="0.2">
      <c r="A55" s="97" t="s">
        <v>218</v>
      </c>
      <c r="B55" s="110">
        <v>1491.17</v>
      </c>
      <c r="C55" s="110"/>
      <c r="D55" s="125"/>
      <c r="E55" s="125"/>
      <c r="F55" s="125"/>
      <c r="G55" s="125"/>
      <c r="H55" s="125"/>
      <c r="I55" s="125"/>
      <c r="J55" s="110"/>
      <c r="K55" s="180"/>
      <c r="L55" s="167"/>
      <c r="M55" s="167"/>
      <c r="N55" s="213">
        <f t="shared" si="3"/>
        <v>1491.17</v>
      </c>
    </row>
    <row r="56" spans="1:14" s="16" customFormat="1" ht="12.75" customHeight="1" x14ac:dyDescent="0.25">
      <c r="A56" s="97" t="s">
        <v>197</v>
      </c>
      <c r="B56" s="110">
        <v>3544.07</v>
      </c>
      <c r="C56" s="110"/>
      <c r="D56" s="125"/>
      <c r="E56" s="125"/>
      <c r="F56" s="125"/>
      <c r="G56" s="125"/>
      <c r="H56" s="125"/>
      <c r="I56" s="125"/>
      <c r="J56" s="110"/>
      <c r="K56" s="180"/>
      <c r="L56" s="167"/>
      <c r="M56" s="167"/>
      <c r="N56" s="213">
        <f t="shared" si="3"/>
        <v>3544.07</v>
      </c>
    </row>
    <row r="57" spans="1:14" s="16" customFormat="1" ht="12.75" customHeight="1" x14ac:dyDescent="0.25">
      <c r="A57" s="95" t="s">
        <v>198</v>
      </c>
      <c r="B57" s="110">
        <v>6266.42</v>
      </c>
      <c r="C57" s="110"/>
      <c r="D57" s="125"/>
      <c r="E57" s="125"/>
      <c r="F57" s="125"/>
      <c r="G57" s="125"/>
      <c r="H57" s="125"/>
      <c r="I57" s="125"/>
      <c r="J57" s="134"/>
      <c r="K57" s="181"/>
      <c r="L57" s="167"/>
      <c r="M57" s="167"/>
      <c r="N57" s="213">
        <f t="shared" si="3"/>
        <v>6266.42</v>
      </c>
    </row>
    <row r="58" spans="1:14" s="16" customFormat="1" ht="12.75" customHeight="1" x14ac:dyDescent="0.25">
      <c r="A58" s="95" t="s">
        <v>199</v>
      </c>
      <c r="B58" s="110">
        <v>381460.84</v>
      </c>
      <c r="C58" s="110"/>
      <c r="D58" s="127"/>
      <c r="E58" s="127"/>
      <c r="F58" s="127"/>
      <c r="G58" s="127"/>
      <c r="H58" s="127"/>
      <c r="I58" s="127"/>
      <c r="J58" s="134"/>
      <c r="K58" s="181"/>
      <c r="L58" s="167"/>
      <c r="M58" s="167"/>
      <c r="N58" s="213">
        <f t="shared" si="3"/>
        <v>381460.84</v>
      </c>
    </row>
    <row r="59" spans="1:14" s="21" customFormat="1" ht="12.75" customHeight="1" x14ac:dyDescent="0.2">
      <c r="A59" s="95" t="s">
        <v>200</v>
      </c>
      <c r="B59" s="110">
        <v>872453.45</v>
      </c>
      <c r="C59" s="110"/>
      <c r="D59" s="127"/>
      <c r="E59" s="127"/>
      <c r="F59" s="127"/>
      <c r="G59" s="127"/>
      <c r="H59" s="127"/>
      <c r="I59" s="127"/>
      <c r="J59" s="134"/>
      <c r="K59" s="181"/>
      <c r="L59" s="169"/>
      <c r="M59" s="169"/>
      <c r="N59" s="213">
        <f t="shared" si="3"/>
        <v>872453.45</v>
      </c>
    </row>
    <row r="60" spans="1:14" s="21" customFormat="1" ht="12.75" customHeight="1" x14ac:dyDescent="0.2">
      <c r="A60" s="95" t="s">
        <v>201</v>
      </c>
      <c r="B60" s="110">
        <v>9444.94</v>
      </c>
      <c r="C60" s="110"/>
      <c r="D60" s="127"/>
      <c r="E60" s="127"/>
      <c r="F60" s="127"/>
      <c r="G60" s="127"/>
      <c r="H60" s="127"/>
      <c r="I60" s="127"/>
      <c r="J60" s="134"/>
      <c r="K60" s="181"/>
      <c r="L60" s="169"/>
      <c r="M60" s="169"/>
      <c r="N60" s="213">
        <f t="shared" si="3"/>
        <v>9444.94</v>
      </c>
    </row>
    <row r="61" spans="1:14" s="21" customFormat="1" ht="12.75" customHeight="1" x14ac:dyDescent="0.2">
      <c r="A61" s="97" t="s">
        <v>202</v>
      </c>
      <c r="B61" s="110">
        <v>120338.77</v>
      </c>
      <c r="C61" s="110"/>
      <c r="D61" s="127"/>
      <c r="E61" s="127"/>
      <c r="F61" s="127"/>
      <c r="G61" s="127"/>
      <c r="H61" s="127"/>
      <c r="I61" s="127"/>
      <c r="J61" s="134"/>
      <c r="K61" s="181"/>
      <c r="L61" s="169"/>
      <c r="M61" s="169"/>
      <c r="N61" s="213">
        <f t="shared" si="3"/>
        <v>120338.77</v>
      </c>
    </row>
    <row r="62" spans="1:14" s="21" customFormat="1" ht="12.75" customHeight="1" x14ac:dyDescent="0.2">
      <c r="A62" s="97" t="s">
        <v>203</v>
      </c>
      <c r="B62" s="110">
        <v>219371.34</v>
      </c>
      <c r="C62" s="110"/>
      <c r="D62" s="127"/>
      <c r="E62" s="127"/>
      <c r="F62" s="127"/>
      <c r="G62" s="127"/>
      <c r="H62" s="127"/>
      <c r="I62" s="127"/>
      <c r="J62" s="110"/>
      <c r="K62" s="180"/>
      <c r="L62" s="169"/>
      <c r="M62" s="169"/>
      <c r="N62" s="213">
        <f t="shared" si="3"/>
        <v>219371.34</v>
      </c>
    </row>
    <row r="63" spans="1:14" s="21" customFormat="1" ht="12.75" customHeight="1" x14ac:dyDescent="0.2">
      <c r="A63" s="95" t="s">
        <v>204</v>
      </c>
      <c r="B63" s="110">
        <v>0</v>
      </c>
      <c r="C63" s="110"/>
      <c r="D63" s="125"/>
      <c r="E63" s="125"/>
      <c r="F63" s="125"/>
      <c r="G63" s="125"/>
      <c r="H63" s="125"/>
      <c r="I63" s="125"/>
      <c r="J63" s="110"/>
      <c r="K63" s="180"/>
      <c r="L63" s="169"/>
      <c r="M63" s="169"/>
      <c r="N63" s="213">
        <f t="shared" si="3"/>
        <v>0</v>
      </c>
    </row>
    <row r="64" spans="1:14" s="21" customFormat="1" ht="12.75" customHeight="1" x14ac:dyDescent="0.2">
      <c r="A64" s="96" t="s">
        <v>219</v>
      </c>
      <c r="B64" s="111">
        <v>0</v>
      </c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213">
        <f t="shared" si="3"/>
        <v>0</v>
      </c>
    </row>
    <row r="65" spans="1:14" s="16" customFormat="1" ht="12.75" customHeight="1" x14ac:dyDescent="0.25">
      <c r="A65" s="112" t="s">
        <v>215</v>
      </c>
      <c r="B65" s="113">
        <v>8528935.2100000009</v>
      </c>
      <c r="C65" s="113"/>
      <c r="D65" s="128"/>
      <c r="E65" s="128"/>
      <c r="F65" s="128"/>
      <c r="G65" s="128"/>
      <c r="H65" s="128"/>
      <c r="I65" s="128"/>
      <c r="J65" s="128"/>
      <c r="K65" s="182"/>
      <c r="L65" s="183"/>
      <c r="M65" s="183"/>
      <c r="N65" s="165">
        <f t="shared" si="3"/>
        <v>8528935.2100000009</v>
      </c>
    </row>
    <row r="66" spans="1:14" s="16" customFormat="1" ht="12.75" customHeight="1" x14ac:dyDescent="0.25">
      <c r="A66" s="95" t="s">
        <v>316</v>
      </c>
      <c r="B66" s="17">
        <v>1875513.02</v>
      </c>
      <c r="C66" s="17"/>
      <c r="D66" s="125"/>
      <c r="E66" s="125"/>
      <c r="F66" s="125"/>
      <c r="G66" s="125"/>
      <c r="H66" s="125"/>
      <c r="I66" s="125"/>
      <c r="J66" s="125"/>
      <c r="K66" s="184"/>
      <c r="L66" s="167"/>
      <c r="M66" s="167"/>
      <c r="N66" s="213">
        <f t="shared" si="3"/>
        <v>1875513.02</v>
      </c>
    </row>
    <row r="67" spans="1:14" s="16" customFormat="1" ht="12.75" customHeight="1" x14ac:dyDescent="0.25">
      <c r="A67" s="95" t="s">
        <v>317</v>
      </c>
      <c r="B67" s="17">
        <v>1825176.13</v>
      </c>
      <c r="C67" s="17"/>
      <c r="D67" s="125"/>
      <c r="E67" s="125"/>
      <c r="F67" s="125"/>
      <c r="G67" s="125"/>
      <c r="H67" s="125"/>
      <c r="I67" s="125"/>
      <c r="J67" s="125"/>
      <c r="K67" s="184"/>
      <c r="L67" s="167"/>
      <c r="M67" s="167"/>
      <c r="N67" s="213">
        <f t="shared" si="3"/>
        <v>1825176.13</v>
      </c>
    </row>
    <row r="68" spans="1:14" s="16" customFormat="1" ht="12.75" customHeight="1" x14ac:dyDescent="0.25">
      <c r="A68" s="95" t="s">
        <v>318</v>
      </c>
      <c r="B68" s="17">
        <v>50336.89</v>
      </c>
      <c r="C68" s="17"/>
      <c r="D68" s="125"/>
      <c r="E68" s="125"/>
      <c r="F68" s="125"/>
      <c r="G68" s="125"/>
      <c r="H68" s="125"/>
      <c r="I68" s="125"/>
      <c r="J68" s="125"/>
      <c r="K68" s="184"/>
      <c r="L68" s="167"/>
      <c r="M68" s="167"/>
      <c r="N68" s="213">
        <f t="shared" si="3"/>
        <v>50336.89</v>
      </c>
    </row>
    <row r="69" spans="1:14" s="16" customFormat="1" ht="12.75" customHeight="1" x14ac:dyDescent="0.25">
      <c r="A69" s="95" t="s">
        <v>319</v>
      </c>
      <c r="B69" s="17">
        <v>141035.04</v>
      </c>
      <c r="C69" s="17"/>
      <c r="D69" s="125"/>
      <c r="E69" s="125"/>
      <c r="F69" s="125"/>
      <c r="G69" s="125"/>
      <c r="H69" s="125"/>
      <c r="I69" s="125"/>
      <c r="J69" s="125"/>
      <c r="K69" s="184"/>
      <c r="L69" s="167"/>
      <c r="M69" s="167"/>
      <c r="N69" s="213">
        <f t="shared" si="3"/>
        <v>141035.04</v>
      </c>
    </row>
    <row r="70" spans="1:14" s="16" customFormat="1" ht="12.75" customHeight="1" x14ac:dyDescent="0.25">
      <c r="A70" s="95" t="s">
        <v>338</v>
      </c>
      <c r="B70" s="17">
        <v>6512387.1500000004</v>
      </c>
      <c r="C70" s="17"/>
      <c r="D70" s="125"/>
      <c r="E70" s="125"/>
      <c r="F70" s="125"/>
      <c r="G70" s="125"/>
      <c r="H70" s="125"/>
      <c r="I70" s="125"/>
      <c r="J70" s="125"/>
      <c r="K70" s="184"/>
      <c r="L70" s="167"/>
      <c r="M70" s="167"/>
      <c r="N70" s="213">
        <f t="shared" si="3"/>
        <v>6512387.1500000004</v>
      </c>
    </row>
    <row r="71" spans="1:14" s="16" customFormat="1" ht="12.75" customHeight="1" x14ac:dyDescent="0.25">
      <c r="A71" s="95" t="s">
        <v>341</v>
      </c>
      <c r="B71" s="17">
        <v>5876303.2000000002</v>
      </c>
      <c r="C71" s="17"/>
      <c r="D71" s="125"/>
      <c r="E71" s="125"/>
      <c r="F71" s="125"/>
      <c r="G71" s="125"/>
      <c r="H71" s="125"/>
      <c r="I71" s="125"/>
      <c r="J71" s="125"/>
      <c r="K71" s="184"/>
      <c r="L71" s="167"/>
      <c r="M71" s="167"/>
      <c r="N71" s="213">
        <f t="shared" si="3"/>
        <v>5876303.2000000002</v>
      </c>
    </row>
    <row r="72" spans="1:14" s="16" customFormat="1" ht="12.75" customHeight="1" x14ac:dyDescent="0.25">
      <c r="A72" s="95" t="s">
        <v>342</v>
      </c>
      <c r="B72" s="17">
        <v>315836.09999999998</v>
      </c>
      <c r="C72" s="17"/>
      <c r="D72" s="125"/>
      <c r="E72" s="125"/>
      <c r="F72" s="125"/>
      <c r="G72" s="125"/>
      <c r="H72" s="125"/>
      <c r="I72" s="125"/>
      <c r="J72" s="125"/>
      <c r="K72" s="184"/>
      <c r="L72" s="167"/>
      <c r="M72" s="167"/>
      <c r="N72" s="213">
        <f t="shared" si="3"/>
        <v>315836.09999999998</v>
      </c>
    </row>
    <row r="73" spans="1:14" s="16" customFormat="1" ht="12.75" customHeight="1" x14ac:dyDescent="0.25">
      <c r="A73" s="95" t="s">
        <v>343</v>
      </c>
      <c r="B73" s="17">
        <v>298412.82</v>
      </c>
      <c r="C73" s="17"/>
      <c r="D73" s="125"/>
      <c r="E73" s="125"/>
      <c r="F73" s="125"/>
      <c r="G73" s="125"/>
      <c r="H73" s="125"/>
      <c r="I73" s="125"/>
      <c r="J73" s="125"/>
      <c r="K73" s="184"/>
      <c r="L73" s="167"/>
      <c r="M73" s="167"/>
      <c r="N73" s="213">
        <f t="shared" si="3"/>
        <v>298412.82</v>
      </c>
    </row>
    <row r="74" spans="1:14" s="16" customFormat="1" ht="12.75" customHeight="1" x14ac:dyDescent="0.25">
      <c r="A74" s="95" t="s">
        <v>344</v>
      </c>
      <c r="B74" s="17">
        <v>11093.4</v>
      </c>
      <c r="C74" s="17"/>
      <c r="D74" s="125"/>
      <c r="E74" s="125"/>
      <c r="F74" s="125"/>
      <c r="G74" s="125"/>
      <c r="H74" s="125"/>
      <c r="I74" s="125"/>
      <c r="J74" s="125"/>
      <c r="K74" s="184"/>
      <c r="L74" s="167"/>
      <c r="M74" s="167"/>
      <c r="N74" s="213">
        <f t="shared" si="3"/>
        <v>11093.4</v>
      </c>
    </row>
    <row r="75" spans="1:14" s="16" customFormat="1" ht="12.75" customHeight="1" thickBot="1" x14ac:dyDescent="0.3">
      <c r="A75" s="101" t="s">
        <v>345</v>
      </c>
      <c r="B75" s="109">
        <v>10741.63</v>
      </c>
      <c r="C75" s="109"/>
      <c r="D75" s="125"/>
      <c r="E75" s="125"/>
      <c r="F75" s="125"/>
      <c r="G75" s="125"/>
      <c r="H75" s="125"/>
      <c r="I75" s="125"/>
      <c r="J75" s="125"/>
      <c r="K75" s="184"/>
      <c r="L75" s="167"/>
      <c r="M75" s="167"/>
      <c r="N75" s="213">
        <f t="shared" si="3"/>
        <v>10741.63</v>
      </c>
    </row>
    <row r="76" spans="1:14" s="16" customFormat="1" ht="12.75" customHeight="1" thickBot="1" x14ac:dyDescent="0.3">
      <c r="A76" s="114" t="s">
        <v>217</v>
      </c>
      <c r="B76" s="115">
        <f t="shared" ref="B76" si="4">B4+B20+B46+B65</f>
        <v>101577865.70000002</v>
      </c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65">
        <f t="shared" si="3"/>
        <v>101577865.70000002</v>
      </c>
    </row>
    <row r="77" spans="1:14" s="16" customFormat="1" ht="12.75" customHeight="1" x14ac:dyDescent="0.25">
      <c r="A77" s="116"/>
      <c r="B77" s="138"/>
      <c r="C77" s="138"/>
      <c r="D77" s="139"/>
      <c r="E77" s="139"/>
      <c r="F77" s="139"/>
      <c r="G77" s="139"/>
      <c r="H77" s="139"/>
      <c r="I77" s="9"/>
      <c r="J77" s="9"/>
      <c r="K77" s="185"/>
      <c r="L77" s="186"/>
      <c r="M77" s="186"/>
      <c r="N77" s="186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6"/>
      <c r="L78" s="186"/>
      <c r="M78" s="186"/>
      <c r="N78" s="186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5"/>
      <c r="L79" s="187"/>
      <c r="M79" s="187"/>
      <c r="N79" s="187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5"/>
      <c r="L80" s="188"/>
      <c r="M80" s="188"/>
      <c r="N80" s="188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5"/>
      <c r="L81" s="189"/>
      <c r="M81" s="189"/>
      <c r="N81" s="189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5"/>
      <c r="L82" s="174"/>
      <c r="M82" s="174"/>
      <c r="N82" s="174"/>
    </row>
    <row r="83" spans="1:14" ht="12.75" customHeight="1" x14ac:dyDescent="0.2">
      <c r="A83" s="9"/>
      <c r="B83" s="9"/>
      <c r="C83" s="9"/>
      <c r="K83" s="185"/>
      <c r="L83" s="185"/>
      <c r="M83" s="185"/>
      <c r="N83" s="185"/>
    </row>
    <row r="84" spans="1:14" ht="12.75" customHeight="1" x14ac:dyDescent="0.2">
      <c r="A84" s="9"/>
      <c r="B84" s="9"/>
      <c r="C84" s="9"/>
      <c r="K84" s="185"/>
      <c r="L84" s="185"/>
      <c r="M84" s="185"/>
      <c r="N84" s="185"/>
    </row>
    <row r="85" spans="1:14" ht="12.75" customHeight="1" x14ac:dyDescent="0.2">
      <c r="A85" s="9"/>
      <c r="B85" s="9"/>
      <c r="C85" s="9"/>
      <c r="J85" s="107"/>
      <c r="K85" s="187"/>
      <c r="L85" s="185"/>
      <c r="M85" s="185"/>
      <c r="N85" s="185"/>
    </row>
    <row r="86" spans="1:14" ht="12.75" customHeight="1" x14ac:dyDescent="0.2">
      <c r="A86" s="9"/>
      <c r="B86" s="9"/>
      <c r="C86" s="9"/>
      <c r="K86" s="185"/>
      <c r="L86" s="185"/>
      <c r="M86" s="185"/>
      <c r="N86" s="185"/>
    </row>
    <row r="87" spans="1:14" ht="12.75" customHeight="1" x14ac:dyDescent="0.2">
      <c r="B87" s="83"/>
      <c r="C87" s="83"/>
      <c r="K87" s="185"/>
      <c r="L87" s="185"/>
      <c r="M87" s="185"/>
      <c r="N87" s="185"/>
    </row>
    <row r="88" spans="1:14" ht="12.75" customHeight="1" x14ac:dyDescent="0.2">
      <c r="B88" s="9"/>
      <c r="C88" s="9"/>
      <c r="K88" s="185"/>
      <c r="L88" s="185"/>
      <c r="M88" s="185"/>
      <c r="N88" s="185"/>
    </row>
    <row r="89" spans="1:14" ht="12.75" customHeight="1" x14ac:dyDescent="0.2">
      <c r="B89" s="9"/>
      <c r="C89" s="9"/>
      <c r="K89" s="185"/>
      <c r="L89" s="185"/>
      <c r="M89" s="185"/>
      <c r="N89" s="185"/>
    </row>
    <row r="90" spans="1:14" ht="12.75" customHeight="1" x14ac:dyDescent="0.2">
      <c r="B90" s="9"/>
      <c r="C90" s="9"/>
      <c r="K90" s="185"/>
      <c r="L90" s="185"/>
      <c r="M90" s="185"/>
      <c r="N90" s="185"/>
    </row>
    <row r="91" spans="1:14" ht="12.75" customHeight="1" x14ac:dyDescent="0.2">
      <c r="L91" s="188">
        <v>4</v>
      </c>
      <c r="M91" s="185"/>
      <c r="N91" s="185"/>
    </row>
    <row r="92" spans="1:14" ht="12.75" customHeight="1" x14ac:dyDescent="0.2">
      <c r="K92" s="185"/>
      <c r="L92" s="185"/>
      <c r="M92" s="185"/>
      <c r="N92" s="185"/>
    </row>
    <row r="93" spans="1:14" ht="12.75" customHeight="1" x14ac:dyDescent="0.2">
      <c r="K93" s="185"/>
      <c r="L93" s="185"/>
      <c r="M93" s="185"/>
      <c r="N93" s="185"/>
    </row>
    <row r="94" spans="1:14" ht="12.75" customHeight="1" x14ac:dyDescent="0.2">
      <c r="K94" s="185"/>
      <c r="L94" s="185"/>
      <c r="M94" s="185"/>
      <c r="N94" s="185"/>
    </row>
    <row r="95" spans="1:14" ht="12.75" customHeight="1" x14ac:dyDescent="0.2">
      <c r="K95" s="185"/>
      <c r="L95" s="185"/>
      <c r="M95" s="185"/>
      <c r="N95" s="185"/>
    </row>
    <row r="96" spans="1:14" ht="12.75" customHeight="1" x14ac:dyDescent="0.2">
      <c r="K96" s="185"/>
      <c r="L96" s="185"/>
      <c r="M96" s="185"/>
      <c r="N96" s="185"/>
    </row>
    <row r="97" spans="11:14" ht="12.75" customHeight="1" x14ac:dyDescent="0.2">
      <c r="K97" s="185"/>
      <c r="L97" s="185"/>
      <c r="M97" s="185"/>
      <c r="N97" s="185"/>
    </row>
    <row r="98" spans="11:14" ht="12.75" customHeight="1" x14ac:dyDescent="0.2">
      <c r="K98" s="185"/>
      <c r="L98" s="185"/>
      <c r="M98" s="185"/>
      <c r="N98" s="185"/>
    </row>
    <row r="99" spans="11:14" ht="12.75" customHeight="1" x14ac:dyDescent="0.2">
      <c r="K99" s="185"/>
      <c r="L99" s="185"/>
      <c r="M99" s="185"/>
      <c r="N99" s="185"/>
    </row>
    <row r="100" spans="11:14" ht="12.75" customHeight="1" x14ac:dyDescent="0.2">
      <c r="K100" s="185"/>
      <c r="L100" s="185"/>
      <c r="M100" s="185"/>
      <c r="N100" s="185"/>
    </row>
    <row r="101" spans="11:14" ht="12.75" customHeight="1" x14ac:dyDescent="0.2">
      <c r="K101" s="185"/>
      <c r="L101" s="185"/>
      <c r="M101" s="185"/>
      <c r="N101" s="185"/>
    </row>
    <row r="102" spans="11:14" ht="12.75" customHeight="1" x14ac:dyDescent="0.2">
      <c r="K102" s="185"/>
      <c r="L102" s="185"/>
      <c r="M102" s="185"/>
      <c r="N102" s="185"/>
    </row>
    <row r="103" spans="11:14" ht="12.75" customHeight="1" x14ac:dyDescent="0.2">
      <c r="K103" s="185"/>
      <c r="L103" s="185"/>
      <c r="M103" s="185"/>
      <c r="N103" s="185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3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D41" sqref="D41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260</v>
      </c>
    </row>
    <row r="2" spans="1:4" ht="14.25" x14ac:dyDescent="0.2">
      <c r="A2" s="32" t="s">
        <v>261</v>
      </c>
    </row>
    <row r="3" spans="1:4" x14ac:dyDescent="0.2">
      <c r="D3" s="141" t="s">
        <v>135</v>
      </c>
    </row>
    <row r="4" spans="1:4" ht="12.75" customHeight="1" x14ac:dyDescent="0.2">
      <c r="A4" s="145"/>
      <c r="B4" s="271" t="s">
        <v>234</v>
      </c>
      <c r="C4" s="272"/>
    </row>
    <row r="5" spans="1:4" x14ac:dyDescent="0.2">
      <c r="A5" s="146"/>
      <c r="B5" s="194" t="s">
        <v>350</v>
      </c>
      <c r="C5" s="147" t="s">
        <v>352</v>
      </c>
    </row>
    <row r="6" spans="1:4" s="192" customFormat="1" x14ac:dyDescent="0.2">
      <c r="A6" s="190" t="s">
        <v>235</v>
      </c>
      <c r="B6" s="191">
        <v>22743004.850000001</v>
      </c>
      <c r="C6" s="256">
        <v>22743004.850000001</v>
      </c>
      <c r="D6" s="201"/>
    </row>
    <row r="7" spans="1:4" x14ac:dyDescent="0.2">
      <c r="A7" s="148" t="s">
        <v>258</v>
      </c>
      <c r="B7" s="252">
        <v>684257.57</v>
      </c>
      <c r="C7" s="253">
        <v>684257.57</v>
      </c>
      <c r="D7" s="201"/>
    </row>
    <row r="8" spans="1:4" x14ac:dyDescent="0.2">
      <c r="A8" s="148" t="s">
        <v>259</v>
      </c>
      <c r="B8" s="252">
        <v>29506.5</v>
      </c>
      <c r="C8" s="253">
        <v>29506.5</v>
      </c>
      <c r="D8" s="201"/>
    </row>
    <row r="9" spans="1:4" x14ac:dyDescent="0.2">
      <c r="A9" s="71" t="s">
        <v>266</v>
      </c>
      <c r="B9" s="29">
        <f>SUM(B10:B26)</f>
        <v>18597517.689999998</v>
      </c>
      <c r="C9" s="29">
        <f>SUM(C10:C26)</f>
        <v>18597517.689999998</v>
      </c>
      <c r="D9" s="201"/>
    </row>
    <row r="10" spans="1:4" x14ac:dyDescent="0.2">
      <c r="A10" s="148" t="s">
        <v>236</v>
      </c>
      <c r="B10" s="252">
        <v>2636557.66</v>
      </c>
      <c r="C10" s="253">
        <v>2636557.66</v>
      </c>
      <c r="D10" s="201"/>
    </row>
    <row r="11" spans="1:4" x14ac:dyDescent="0.2">
      <c r="A11" s="148" t="s">
        <v>196</v>
      </c>
      <c r="B11" s="252">
        <v>152207.84</v>
      </c>
      <c r="C11" s="253">
        <v>152207.84</v>
      </c>
      <c r="D11" s="201"/>
    </row>
    <row r="12" spans="1:4" x14ac:dyDescent="0.2">
      <c r="A12" s="148" t="s">
        <v>237</v>
      </c>
      <c r="B12" s="252">
        <v>1491.17</v>
      </c>
      <c r="C12" s="253">
        <v>1491.17</v>
      </c>
      <c r="D12" s="201"/>
    </row>
    <row r="13" spans="1:4" x14ac:dyDescent="0.2">
      <c r="A13" s="148" t="s">
        <v>197</v>
      </c>
      <c r="B13" s="252">
        <v>3544.07</v>
      </c>
      <c r="C13" s="253">
        <v>3544.07</v>
      </c>
      <c r="D13" s="201"/>
    </row>
    <row r="14" spans="1:4" x14ac:dyDescent="0.2">
      <c r="A14" s="148" t="s">
        <v>198</v>
      </c>
      <c r="B14" s="252">
        <v>6453.5</v>
      </c>
      <c r="C14" s="253">
        <v>6453.5</v>
      </c>
      <c r="D14" s="201"/>
    </row>
    <row r="15" spans="1:4" x14ac:dyDescent="0.2">
      <c r="A15" s="148" t="s">
        <v>199</v>
      </c>
      <c r="B15" s="252">
        <v>381460.84</v>
      </c>
      <c r="C15" s="253">
        <v>381460.84</v>
      </c>
      <c r="D15" s="201"/>
    </row>
    <row r="16" spans="1:4" x14ac:dyDescent="0.2">
      <c r="A16" s="148" t="s">
        <v>238</v>
      </c>
      <c r="B16" s="252">
        <v>865814.66</v>
      </c>
      <c r="C16" s="253">
        <v>865814.66</v>
      </c>
      <c r="D16" s="201"/>
    </row>
    <row r="17" spans="1:5" x14ac:dyDescent="0.2">
      <c r="A17" s="148" t="s">
        <v>239</v>
      </c>
      <c r="B17" s="252">
        <v>9444.94</v>
      </c>
      <c r="C17" s="253">
        <v>9444.94</v>
      </c>
      <c r="D17" s="201"/>
    </row>
    <row r="18" spans="1:5" x14ac:dyDescent="0.2">
      <c r="A18" s="148" t="s">
        <v>190</v>
      </c>
      <c r="B18" s="252">
        <v>244393.35</v>
      </c>
      <c r="C18" s="253">
        <v>244393.35</v>
      </c>
      <c r="D18" s="201"/>
    </row>
    <row r="19" spans="1:5" x14ac:dyDescent="0.2">
      <c r="A19" s="148" t="s">
        <v>202</v>
      </c>
      <c r="B19" s="252">
        <v>120338.77</v>
      </c>
      <c r="C19" s="253">
        <v>120338.77</v>
      </c>
      <c r="D19" s="201"/>
    </row>
    <row r="20" spans="1:5" x14ac:dyDescent="0.2">
      <c r="A20" s="148" t="s">
        <v>203</v>
      </c>
      <c r="B20" s="252">
        <v>224458.34</v>
      </c>
      <c r="C20" s="253">
        <v>224458.34</v>
      </c>
      <c r="D20" s="201"/>
    </row>
    <row r="21" spans="1:5" x14ac:dyDescent="0.2">
      <c r="A21" s="148" t="s">
        <v>204</v>
      </c>
      <c r="B21" s="252">
        <v>0</v>
      </c>
      <c r="C21" s="253">
        <v>0</v>
      </c>
      <c r="D21" s="201"/>
    </row>
    <row r="22" spans="1:5" x14ac:dyDescent="0.2">
      <c r="A22" s="148" t="s">
        <v>240</v>
      </c>
      <c r="B22" s="252">
        <v>1174777.54</v>
      </c>
      <c r="C22" s="253">
        <v>1174777.54</v>
      </c>
      <c r="D22" s="201"/>
    </row>
    <row r="23" spans="1:5" x14ac:dyDescent="0.2">
      <c r="A23" s="148" t="s">
        <v>241</v>
      </c>
      <c r="B23" s="252">
        <v>1712458.9</v>
      </c>
      <c r="C23" s="253">
        <v>1712458.9</v>
      </c>
      <c r="D23" s="201"/>
    </row>
    <row r="24" spans="1:5" x14ac:dyDescent="0.2">
      <c r="A24" s="148" t="s">
        <v>242</v>
      </c>
      <c r="B24" s="252">
        <v>2249665.91</v>
      </c>
      <c r="C24" s="253">
        <v>2249665.91</v>
      </c>
      <c r="D24" s="201"/>
    </row>
    <row r="25" spans="1:5" x14ac:dyDescent="0.2">
      <c r="A25" s="148" t="s">
        <v>243</v>
      </c>
      <c r="B25" s="252">
        <v>3163.82</v>
      </c>
      <c r="C25" s="253">
        <v>3163.82</v>
      </c>
      <c r="D25" s="201"/>
    </row>
    <row r="26" spans="1:5" x14ac:dyDescent="0.2">
      <c r="A26" s="148" t="s">
        <v>320</v>
      </c>
      <c r="B26" s="252">
        <v>8811286.3800000008</v>
      </c>
      <c r="C26" s="253">
        <v>8811286.3800000008</v>
      </c>
      <c r="D26" s="201"/>
    </row>
    <row r="27" spans="1:5" x14ac:dyDescent="0.2">
      <c r="A27" s="71" t="s">
        <v>267</v>
      </c>
      <c r="B27" s="29">
        <f>SUM(B28:B43)</f>
        <v>59450385.259999998</v>
      </c>
      <c r="C27" s="29">
        <f>SUM(C28:C43)</f>
        <v>59450385.259999998</v>
      </c>
      <c r="D27" s="201"/>
    </row>
    <row r="28" spans="1:5" x14ac:dyDescent="0.2">
      <c r="A28" s="148" t="s">
        <v>244</v>
      </c>
      <c r="B28" s="252">
        <v>14620.76</v>
      </c>
      <c r="C28" s="253">
        <v>14620.76</v>
      </c>
      <c r="D28" s="201"/>
      <c r="E28" s="202"/>
    </row>
    <row r="29" spans="1:5" x14ac:dyDescent="0.2">
      <c r="A29" s="148" t="s">
        <v>245</v>
      </c>
      <c r="B29" s="252">
        <v>719689.25</v>
      </c>
      <c r="C29" s="253">
        <v>719689.25</v>
      </c>
      <c r="D29" s="201"/>
    </row>
    <row r="30" spans="1:5" x14ac:dyDescent="0.2">
      <c r="A30" s="148" t="s">
        <v>246</v>
      </c>
      <c r="B30" s="252">
        <v>2758061.85</v>
      </c>
      <c r="C30" s="253">
        <v>2758061.85</v>
      </c>
      <c r="D30" s="201"/>
    </row>
    <row r="31" spans="1:5" x14ac:dyDescent="0.2">
      <c r="A31" s="148" t="s">
        <v>247</v>
      </c>
      <c r="B31" s="252">
        <v>3211.38</v>
      </c>
      <c r="C31" s="253">
        <v>3211.38</v>
      </c>
      <c r="D31" s="201"/>
    </row>
    <row r="32" spans="1:5" x14ac:dyDescent="0.2">
      <c r="A32" s="148" t="s">
        <v>205</v>
      </c>
      <c r="B32" s="252">
        <v>336685.42</v>
      </c>
      <c r="C32" s="253">
        <v>336685.42</v>
      </c>
      <c r="D32" s="201"/>
    </row>
    <row r="33" spans="1:4" x14ac:dyDescent="0.2">
      <c r="A33" s="148" t="s">
        <v>155</v>
      </c>
      <c r="B33" s="252">
        <v>26123408.969999999</v>
      </c>
      <c r="C33" s="253">
        <v>26123408.969999999</v>
      </c>
      <c r="D33" s="201"/>
    </row>
    <row r="34" spans="1:4" x14ac:dyDescent="0.2">
      <c r="A34" s="148" t="s">
        <v>248</v>
      </c>
      <c r="B34" s="252">
        <v>27877247.48</v>
      </c>
      <c r="C34" s="253">
        <v>27877247.48</v>
      </c>
      <c r="D34" s="201"/>
    </row>
    <row r="35" spans="1:4" x14ac:dyDescent="0.2">
      <c r="A35" s="251" t="s">
        <v>353</v>
      </c>
      <c r="B35" s="149">
        <v>210580.5</v>
      </c>
      <c r="C35" s="150">
        <v>210580.5</v>
      </c>
      <c r="D35" s="201"/>
    </row>
    <row r="36" spans="1:4" x14ac:dyDescent="0.2">
      <c r="A36" s="148" t="s">
        <v>315</v>
      </c>
      <c r="B36" s="149">
        <v>0</v>
      </c>
      <c r="C36" s="150">
        <v>0</v>
      </c>
      <c r="D36" s="201"/>
    </row>
    <row r="37" spans="1:4" x14ac:dyDescent="0.2">
      <c r="A37" s="148" t="s">
        <v>346</v>
      </c>
      <c r="B37" s="149">
        <v>351133.87</v>
      </c>
      <c r="C37" s="252">
        <v>351133.87</v>
      </c>
      <c r="D37" s="201"/>
    </row>
    <row r="38" spans="1:4" x14ac:dyDescent="0.2">
      <c r="A38" s="148" t="s">
        <v>347</v>
      </c>
      <c r="B38" s="149">
        <v>9576.2999999999993</v>
      </c>
      <c r="C38" s="252">
        <v>9576.2999999999993</v>
      </c>
      <c r="D38" s="201"/>
    </row>
    <row r="39" spans="1:4" x14ac:dyDescent="0.2">
      <c r="A39" s="148" t="s">
        <v>249</v>
      </c>
      <c r="B39" s="252">
        <v>13708.56</v>
      </c>
      <c r="C39" s="253">
        <v>13708.56</v>
      </c>
      <c r="D39" s="201"/>
    </row>
    <row r="40" spans="1:4" x14ac:dyDescent="0.2">
      <c r="A40" s="148" t="s">
        <v>250</v>
      </c>
      <c r="B40" s="252">
        <v>17191.72</v>
      </c>
      <c r="C40" s="253">
        <v>17191.72</v>
      </c>
      <c r="D40" s="201"/>
    </row>
    <row r="41" spans="1:4" x14ac:dyDescent="0.2">
      <c r="A41" s="148" t="s">
        <v>251</v>
      </c>
      <c r="B41" s="252">
        <v>795534.56</v>
      </c>
      <c r="C41" s="253">
        <v>795534.56</v>
      </c>
      <c r="D41" s="201"/>
    </row>
    <row r="42" spans="1:4" x14ac:dyDescent="0.2">
      <c r="A42" s="148" t="s">
        <v>252</v>
      </c>
      <c r="B42" s="252">
        <v>216036.18</v>
      </c>
      <c r="C42" s="253">
        <v>216036.18</v>
      </c>
      <c r="D42" s="201"/>
    </row>
    <row r="43" spans="1:4" x14ac:dyDescent="0.2">
      <c r="A43" s="148" t="s">
        <v>253</v>
      </c>
      <c r="B43" s="252">
        <v>3698.46</v>
      </c>
      <c r="C43" s="253">
        <v>3698.46</v>
      </c>
      <c r="D43" s="201"/>
    </row>
    <row r="44" spans="1:4" x14ac:dyDescent="0.2">
      <c r="A44" s="148"/>
      <c r="B44" s="252"/>
      <c r="C44" s="253"/>
      <c r="D44" s="201"/>
    </row>
    <row r="45" spans="1:4" x14ac:dyDescent="0.2">
      <c r="A45" s="148" t="s">
        <v>321</v>
      </c>
      <c r="B45" s="252">
        <v>28420.28</v>
      </c>
      <c r="C45" s="253">
        <v>28420.28</v>
      </c>
      <c r="D45" s="201"/>
    </row>
    <row r="46" spans="1:4" x14ac:dyDescent="0.2">
      <c r="A46" s="148" t="s">
        <v>322</v>
      </c>
      <c r="B46" s="149">
        <v>0</v>
      </c>
      <c r="C46" s="150">
        <v>0</v>
      </c>
      <c r="D46" s="201"/>
    </row>
    <row r="47" spans="1:4" x14ac:dyDescent="0.2">
      <c r="A47" s="151" t="s">
        <v>254</v>
      </c>
      <c r="B47" s="110">
        <v>0</v>
      </c>
      <c r="C47" s="110">
        <v>0</v>
      </c>
      <c r="D47" s="201"/>
    </row>
    <row r="48" spans="1:4" x14ac:dyDescent="0.2">
      <c r="A48" s="152" t="s">
        <v>256</v>
      </c>
      <c r="B48" s="125">
        <v>9758.31</v>
      </c>
      <c r="C48" s="244">
        <v>9758.31</v>
      </c>
      <c r="D48" s="201"/>
    </row>
    <row r="49" spans="1:5" x14ac:dyDescent="0.2">
      <c r="A49" s="152" t="s">
        <v>255</v>
      </c>
      <c r="B49" s="125">
        <v>0</v>
      </c>
      <c r="C49" s="13">
        <v>0</v>
      </c>
      <c r="D49" s="201"/>
    </row>
    <row r="50" spans="1:5" x14ac:dyDescent="0.2">
      <c r="A50" s="71" t="s">
        <v>257</v>
      </c>
      <c r="B50" s="29">
        <f>SUM(B6:B49)-B27-B9</f>
        <v>101542850.46000004</v>
      </c>
      <c r="C50" s="29">
        <f>SUM(C6:C49)-C27-C9</f>
        <v>101542850.46000004</v>
      </c>
      <c r="D50" s="201"/>
    </row>
    <row r="51" spans="1:5" x14ac:dyDescent="0.2">
      <c r="D51" s="201"/>
    </row>
    <row r="52" spans="1:5" x14ac:dyDescent="0.2">
      <c r="C52" s="54"/>
      <c r="D52" s="201"/>
    </row>
    <row r="61" spans="1:5" x14ac:dyDescent="0.2">
      <c r="E61">
        <v>5</v>
      </c>
    </row>
  </sheetData>
  <mergeCells count="1">
    <mergeCell ref="B4:C4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topLeftCell="A88" workbookViewId="0">
      <selection activeCell="A100" sqref="A100:XFD105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351</v>
      </c>
      <c r="B3" s="19"/>
      <c r="C3" s="19"/>
      <c r="D3" s="19"/>
      <c r="E3" s="19"/>
      <c r="F3" s="6"/>
      <c r="G3" s="3" t="s">
        <v>137</v>
      </c>
    </row>
    <row r="4" spans="1:9" ht="12.75" customHeight="1" x14ac:dyDescent="0.2">
      <c r="A4" s="72"/>
      <c r="B4" s="274" t="s">
        <v>4</v>
      </c>
      <c r="C4" s="274" t="s">
        <v>348</v>
      </c>
      <c r="D4" s="274" t="s">
        <v>5</v>
      </c>
      <c r="E4" s="274" t="s">
        <v>314</v>
      </c>
      <c r="F4" s="274" t="s">
        <v>170</v>
      </c>
      <c r="G4" s="274" t="s">
        <v>171</v>
      </c>
    </row>
    <row r="5" spans="1:9" x14ac:dyDescent="0.2">
      <c r="A5" s="73"/>
      <c r="B5" s="275"/>
      <c r="C5" s="276"/>
      <c r="D5" s="275"/>
      <c r="E5" s="276"/>
      <c r="F5" s="275"/>
      <c r="G5" s="275"/>
    </row>
    <row r="6" spans="1:9" x14ac:dyDescent="0.2">
      <c r="A6" s="33" t="s">
        <v>6</v>
      </c>
      <c r="B6" s="223">
        <v>184039</v>
      </c>
      <c r="C6" s="223">
        <v>133285</v>
      </c>
      <c r="D6" s="223">
        <v>681465</v>
      </c>
      <c r="E6" s="223">
        <v>141705</v>
      </c>
      <c r="F6" s="223">
        <v>168330</v>
      </c>
      <c r="G6" s="223">
        <v>59078</v>
      </c>
      <c r="I6" s="6"/>
    </row>
    <row r="7" spans="1:9" x14ac:dyDescent="0.2">
      <c r="A7" s="37" t="s">
        <v>7</v>
      </c>
      <c r="B7" s="225">
        <v>4900</v>
      </c>
      <c r="C7" s="225">
        <v>2100</v>
      </c>
      <c r="D7" s="225">
        <v>80307</v>
      </c>
      <c r="E7" s="233">
        <v>17169</v>
      </c>
      <c r="F7" s="225">
        <v>11470</v>
      </c>
      <c r="G7" s="225">
        <v>2700</v>
      </c>
    </row>
    <row r="8" spans="1:9" x14ac:dyDescent="0.2">
      <c r="A8" s="28" t="s">
        <v>8</v>
      </c>
      <c r="B8" s="227">
        <v>278</v>
      </c>
      <c r="C8" s="227">
        <v>138</v>
      </c>
      <c r="D8" s="227">
        <v>4477</v>
      </c>
      <c r="E8" s="227">
        <v>950</v>
      </c>
      <c r="F8" s="227">
        <v>645</v>
      </c>
      <c r="G8" s="227">
        <v>136</v>
      </c>
    </row>
    <row r="9" spans="1:9" x14ac:dyDescent="0.2">
      <c r="A9" s="28" t="s">
        <v>9</v>
      </c>
      <c r="B9" s="227">
        <v>910</v>
      </c>
      <c r="C9" s="227">
        <v>121</v>
      </c>
      <c r="D9" s="227">
        <v>14498</v>
      </c>
      <c r="E9" s="227">
        <v>3083</v>
      </c>
      <c r="F9" s="227">
        <v>1907</v>
      </c>
      <c r="G9" s="227">
        <v>451</v>
      </c>
    </row>
    <row r="10" spans="1:9" x14ac:dyDescent="0.2">
      <c r="A10" s="28" t="s">
        <v>10</v>
      </c>
      <c r="B10" s="227">
        <v>347</v>
      </c>
      <c r="C10" s="227">
        <v>155</v>
      </c>
      <c r="D10" s="227">
        <v>7739</v>
      </c>
      <c r="E10" s="227">
        <v>1702</v>
      </c>
      <c r="F10" s="227">
        <v>1022</v>
      </c>
      <c r="G10" s="227">
        <v>228</v>
      </c>
    </row>
    <row r="11" spans="1:9" x14ac:dyDescent="0.2">
      <c r="A11" s="28" t="s">
        <v>11</v>
      </c>
      <c r="B11" s="227">
        <v>467</v>
      </c>
      <c r="C11" s="227">
        <v>286</v>
      </c>
      <c r="D11" s="227">
        <v>13127</v>
      </c>
      <c r="E11" s="227">
        <v>2457</v>
      </c>
      <c r="F11" s="227">
        <v>1093</v>
      </c>
      <c r="G11" s="227">
        <v>267</v>
      </c>
    </row>
    <row r="12" spans="1:9" x14ac:dyDescent="0.2">
      <c r="A12" s="28" t="s">
        <v>12</v>
      </c>
      <c r="B12" s="227">
        <v>773</v>
      </c>
      <c r="C12" s="227">
        <v>333</v>
      </c>
      <c r="D12" s="227">
        <v>13396</v>
      </c>
      <c r="E12" s="227">
        <v>3165</v>
      </c>
      <c r="F12" s="227">
        <v>1314</v>
      </c>
      <c r="G12" s="227">
        <v>373</v>
      </c>
    </row>
    <row r="13" spans="1:9" x14ac:dyDescent="0.2">
      <c r="A13" s="28" t="s">
        <v>13</v>
      </c>
      <c r="B13" s="227">
        <v>1040</v>
      </c>
      <c r="C13" s="227">
        <v>517</v>
      </c>
      <c r="D13" s="227">
        <v>9239</v>
      </c>
      <c r="E13" s="227">
        <v>1946</v>
      </c>
      <c r="F13" s="227">
        <v>1768</v>
      </c>
      <c r="G13" s="227">
        <v>311</v>
      </c>
    </row>
    <row r="14" spans="1:9" x14ac:dyDescent="0.2">
      <c r="A14" s="28" t="s">
        <v>14</v>
      </c>
      <c r="B14" s="227">
        <v>564</v>
      </c>
      <c r="C14" s="227">
        <v>337</v>
      </c>
      <c r="D14" s="227">
        <v>8225</v>
      </c>
      <c r="E14" s="227">
        <v>1620</v>
      </c>
      <c r="F14" s="227">
        <v>2122</v>
      </c>
      <c r="G14" s="227">
        <v>441</v>
      </c>
    </row>
    <row r="15" spans="1:9" x14ac:dyDescent="0.2">
      <c r="A15" s="28" t="s">
        <v>15</v>
      </c>
      <c r="B15" s="227">
        <v>521</v>
      </c>
      <c r="C15" s="227">
        <v>213</v>
      </c>
      <c r="D15" s="233">
        <v>9610</v>
      </c>
      <c r="E15" s="227">
        <v>2246</v>
      </c>
      <c r="F15" s="227">
        <v>1600</v>
      </c>
      <c r="G15" s="227">
        <v>493</v>
      </c>
    </row>
    <row r="16" spans="1:9" x14ac:dyDescent="0.2">
      <c r="A16" s="42" t="s">
        <v>16</v>
      </c>
      <c r="B16" s="225">
        <v>12572</v>
      </c>
      <c r="C16" s="225">
        <v>5989</v>
      </c>
      <c r="D16" s="225">
        <v>70780</v>
      </c>
      <c r="E16" s="225">
        <v>13315</v>
      </c>
      <c r="F16" s="225">
        <v>15678</v>
      </c>
      <c r="G16" s="225">
        <v>5324</v>
      </c>
    </row>
    <row r="17" spans="1:7" x14ac:dyDescent="0.2">
      <c r="A17" s="28" t="s">
        <v>17</v>
      </c>
      <c r="B17" s="227">
        <v>3203</v>
      </c>
      <c r="C17" s="227">
        <v>1418</v>
      </c>
      <c r="D17" s="227">
        <v>15458</v>
      </c>
      <c r="E17" s="227">
        <v>2841</v>
      </c>
      <c r="F17" s="227">
        <v>3548</v>
      </c>
      <c r="G17" s="227">
        <v>1457</v>
      </c>
    </row>
    <row r="18" spans="1:7" x14ac:dyDescent="0.2">
      <c r="A18" s="28" t="s">
        <v>18</v>
      </c>
      <c r="B18" s="227">
        <v>2420</v>
      </c>
      <c r="C18" s="227">
        <v>558</v>
      </c>
      <c r="D18" s="227">
        <v>12029</v>
      </c>
      <c r="E18" s="227">
        <v>2236</v>
      </c>
      <c r="F18" s="227">
        <v>2454</v>
      </c>
      <c r="G18" s="227">
        <v>979</v>
      </c>
    </row>
    <row r="19" spans="1:7" x14ac:dyDescent="0.2">
      <c r="A19" s="28" t="s">
        <v>19</v>
      </c>
      <c r="B19" s="227">
        <v>1188</v>
      </c>
      <c r="C19" s="227">
        <v>814</v>
      </c>
      <c r="D19" s="227">
        <v>5795</v>
      </c>
      <c r="E19" s="227">
        <v>1082</v>
      </c>
      <c r="F19" s="227">
        <v>1061</v>
      </c>
      <c r="G19" s="227">
        <v>472</v>
      </c>
    </row>
    <row r="20" spans="1:7" x14ac:dyDescent="0.2">
      <c r="A20" s="28" t="s">
        <v>20</v>
      </c>
      <c r="B20" s="227">
        <v>1330</v>
      </c>
      <c r="C20" s="227">
        <v>845</v>
      </c>
      <c r="D20" s="227">
        <v>7482</v>
      </c>
      <c r="E20" s="227">
        <v>1407</v>
      </c>
      <c r="F20" s="227">
        <v>2594</v>
      </c>
      <c r="G20" s="227">
        <v>672</v>
      </c>
    </row>
    <row r="21" spans="1:7" x14ac:dyDescent="0.2">
      <c r="A21" s="28" t="s">
        <v>21</v>
      </c>
      <c r="B21" s="227">
        <v>1521</v>
      </c>
      <c r="C21" s="227">
        <v>855</v>
      </c>
      <c r="D21" s="227">
        <v>7642</v>
      </c>
      <c r="E21" s="227">
        <v>1474</v>
      </c>
      <c r="F21" s="227">
        <v>1326</v>
      </c>
      <c r="G21" s="227">
        <v>356</v>
      </c>
    </row>
    <row r="22" spans="1:7" x14ac:dyDescent="0.2">
      <c r="A22" s="28" t="s">
        <v>22</v>
      </c>
      <c r="B22" s="227">
        <v>1294</v>
      </c>
      <c r="C22" s="227">
        <v>766</v>
      </c>
      <c r="D22" s="227">
        <v>6034</v>
      </c>
      <c r="E22" s="227">
        <v>1142</v>
      </c>
      <c r="F22" s="227">
        <v>1054</v>
      </c>
      <c r="G22" s="227">
        <v>231</v>
      </c>
    </row>
    <row r="23" spans="1:7" x14ac:dyDescent="0.2">
      <c r="A23" s="28" t="s">
        <v>23</v>
      </c>
      <c r="B23" s="227">
        <v>1616</v>
      </c>
      <c r="C23" s="227">
        <v>733</v>
      </c>
      <c r="D23" s="233">
        <v>16340</v>
      </c>
      <c r="E23" s="227">
        <v>3133</v>
      </c>
      <c r="F23" s="227">
        <v>3641</v>
      </c>
      <c r="G23" s="227">
        <v>1157</v>
      </c>
    </row>
    <row r="24" spans="1:7" x14ac:dyDescent="0.2">
      <c r="A24" s="42" t="s">
        <v>24</v>
      </c>
      <c r="B24" s="225">
        <v>12161</v>
      </c>
      <c r="C24" s="225">
        <v>8355</v>
      </c>
      <c r="D24" s="225">
        <v>72917</v>
      </c>
      <c r="E24" s="225">
        <v>14559</v>
      </c>
      <c r="F24" s="225">
        <v>17574</v>
      </c>
      <c r="G24" s="225">
        <v>4738</v>
      </c>
    </row>
    <row r="25" spans="1:7" x14ac:dyDescent="0.2">
      <c r="A25" s="28" t="s">
        <v>25</v>
      </c>
      <c r="B25" s="227">
        <v>851</v>
      </c>
      <c r="C25" s="227">
        <v>602</v>
      </c>
      <c r="D25" s="227">
        <v>4672</v>
      </c>
      <c r="E25" s="227">
        <v>869</v>
      </c>
      <c r="F25" s="227">
        <v>1376</v>
      </c>
      <c r="G25" s="227">
        <v>407</v>
      </c>
    </row>
    <row r="26" spans="1:7" x14ac:dyDescent="0.2">
      <c r="A26" s="28" t="s">
        <v>26</v>
      </c>
      <c r="B26" s="227">
        <v>1466</v>
      </c>
      <c r="C26" s="227">
        <v>813</v>
      </c>
      <c r="D26" s="227">
        <v>7495</v>
      </c>
      <c r="E26" s="227">
        <v>1386</v>
      </c>
      <c r="F26" s="227">
        <v>1405</v>
      </c>
      <c r="G26" s="227">
        <v>332</v>
      </c>
    </row>
    <row r="27" spans="1:7" x14ac:dyDescent="0.2">
      <c r="A27" s="28" t="s">
        <v>27</v>
      </c>
      <c r="B27" s="227">
        <v>515</v>
      </c>
      <c r="C27" s="227">
        <v>315</v>
      </c>
      <c r="D27" s="227">
        <v>3176</v>
      </c>
      <c r="E27" s="227">
        <v>586</v>
      </c>
      <c r="F27" s="227">
        <v>719</v>
      </c>
      <c r="G27" s="227">
        <v>144</v>
      </c>
    </row>
    <row r="28" spans="1:7" x14ac:dyDescent="0.2">
      <c r="A28" s="28" t="s">
        <v>28</v>
      </c>
      <c r="B28" s="227">
        <v>980</v>
      </c>
      <c r="C28" s="227">
        <v>628</v>
      </c>
      <c r="D28" s="227">
        <v>7573</v>
      </c>
      <c r="E28" s="227">
        <v>1430</v>
      </c>
      <c r="F28" s="227">
        <v>1664</v>
      </c>
      <c r="G28" s="227">
        <v>412</v>
      </c>
    </row>
    <row r="29" spans="1:7" x14ac:dyDescent="0.2">
      <c r="A29" s="28" t="s">
        <v>29</v>
      </c>
      <c r="B29" s="227">
        <v>1375</v>
      </c>
      <c r="C29" s="227">
        <v>763</v>
      </c>
      <c r="D29" s="227">
        <v>5392</v>
      </c>
      <c r="E29" s="227">
        <v>1127</v>
      </c>
      <c r="F29" s="227">
        <v>1613</v>
      </c>
      <c r="G29" s="227">
        <v>598</v>
      </c>
    </row>
    <row r="30" spans="1:7" x14ac:dyDescent="0.2">
      <c r="A30" s="28" t="s">
        <v>30</v>
      </c>
      <c r="B30" s="227">
        <v>1564</v>
      </c>
      <c r="C30" s="227">
        <v>1259</v>
      </c>
      <c r="D30" s="227">
        <v>8336</v>
      </c>
      <c r="E30" s="227">
        <v>1618</v>
      </c>
      <c r="F30" s="227">
        <v>2935</v>
      </c>
      <c r="G30" s="227">
        <v>575</v>
      </c>
    </row>
    <row r="31" spans="1:7" x14ac:dyDescent="0.2">
      <c r="A31" s="28" t="s">
        <v>31</v>
      </c>
      <c r="B31" s="227">
        <v>3077</v>
      </c>
      <c r="C31" s="227">
        <v>2342</v>
      </c>
      <c r="D31" s="227">
        <v>16499</v>
      </c>
      <c r="E31" s="227">
        <v>3842</v>
      </c>
      <c r="F31" s="227">
        <v>4277</v>
      </c>
      <c r="G31" s="227">
        <v>1050</v>
      </c>
    </row>
    <row r="32" spans="1:7" x14ac:dyDescent="0.2">
      <c r="A32" s="28" t="s">
        <v>32</v>
      </c>
      <c r="B32" s="227">
        <v>629</v>
      </c>
      <c r="C32" s="227">
        <v>456</v>
      </c>
      <c r="D32" s="227">
        <v>5796</v>
      </c>
      <c r="E32" s="227">
        <v>1014</v>
      </c>
      <c r="F32" s="227">
        <v>1430</v>
      </c>
      <c r="G32" s="227">
        <v>481</v>
      </c>
    </row>
    <row r="33" spans="1:7" x14ac:dyDescent="0.2">
      <c r="A33" s="37" t="s">
        <v>33</v>
      </c>
      <c r="B33" s="227">
        <v>1704</v>
      </c>
      <c r="C33" s="227">
        <v>1177</v>
      </c>
      <c r="D33" s="233">
        <v>13978</v>
      </c>
      <c r="E33" s="227">
        <v>2687</v>
      </c>
      <c r="F33" s="227">
        <v>2155</v>
      </c>
      <c r="G33" s="227">
        <v>739</v>
      </c>
    </row>
    <row r="34" spans="1:7" x14ac:dyDescent="0.2">
      <c r="A34" s="42" t="s">
        <v>34</v>
      </c>
      <c r="B34" s="225">
        <v>25542</v>
      </c>
      <c r="C34" s="225">
        <v>15443</v>
      </c>
      <c r="D34" s="225">
        <v>85500</v>
      </c>
      <c r="E34" s="225">
        <v>16945</v>
      </c>
      <c r="F34" s="225">
        <v>22373</v>
      </c>
      <c r="G34" s="225">
        <v>9895</v>
      </c>
    </row>
    <row r="35" spans="1:7" x14ac:dyDescent="0.2">
      <c r="A35" s="25" t="s">
        <v>35</v>
      </c>
      <c r="B35" s="231">
        <v>4590</v>
      </c>
      <c r="C35" s="227">
        <v>2883</v>
      </c>
      <c r="D35" s="227">
        <v>12302</v>
      </c>
      <c r="E35" s="231">
        <v>2262</v>
      </c>
      <c r="F35" s="231">
        <v>3564</v>
      </c>
      <c r="G35" s="231">
        <v>1886</v>
      </c>
    </row>
    <row r="36" spans="1:7" x14ac:dyDescent="0.2">
      <c r="A36" s="28" t="s">
        <v>36</v>
      </c>
      <c r="B36" s="227">
        <v>5837</v>
      </c>
      <c r="C36" s="227">
        <v>4055</v>
      </c>
      <c r="D36" s="227">
        <v>14042</v>
      </c>
      <c r="E36" s="227">
        <v>2617</v>
      </c>
      <c r="F36" s="227">
        <v>5729</v>
      </c>
      <c r="G36" s="227">
        <v>2373</v>
      </c>
    </row>
    <row r="37" spans="1:7" x14ac:dyDescent="0.2">
      <c r="A37" s="28" t="s">
        <v>37</v>
      </c>
      <c r="B37" s="227">
        <v>3929</v>
      </c>
      <c r="C37" s="227">
        <v>1983</v>
      </c>
      <c r="D37" s="227">
        <v>21317</v>
      </c>
      <c r="E37" s="227">
        <v>4286</v>
      </c>
      <c r="F37" s="227">
        <v>3316</v>
      </c>
      <c r="G37" s="227">
        <v>1785</v>
      </c>
    </row>
    <row r="38" spans="1:7" x14ac:dyDescent="0.2">
      <c r="A38" s="28" t="s">
        <v>38</v>
      </c>
      <c r="B38" s="227">
        <v>6263</v>
      </c>
      <c r="C38" s="227">
        <v>3767</v>
      </c>
      <c r="D38" s="227">
        <v>16835</v>
      </c>
      <c r="E38" s="227">
        <v>3248</v>
      </c>
      <c r="F38" s="227">
        <v>3863</v>
      </c>
      <c r="G38" s="227">
        <v>1415</v>
      </c>
    </row>
    <row r="39" spans="1:7" x14ac:dyDescent="0.2">
      <c r="A39" s="28" t="s">
        <v>39</v>
      </c>
      <c r="B39" s="227">
        <v>2047</v>
      </c>
      <c r="C39" s="227">
        <v>808</v>
      </c>
      <c r="D39" s="227">
        <v>6816</v>
      </c>
      <c r="E39" s="227">
        <v>1329</v>
      </c>
      <c r="F39" s="227">
        <v>1051</v>
      </c>
      <c r="G39" s="227">
        <v>393</v>
      </c>
    </row>
    <row r="40" spans="1:7" x14ac:dyDescent="0.2">
      <c r="A40" s="28" t="s">
        <v>40</v>
      </c>
      <c r="B40" s="227">
        <v>1722</v>
      </c>
      <c r="C40" s="227">
        <v>1216</v>
      </c>
      <c r="D40" s="227">
        <v>9070</v>
      </c>
      <c r="E40" s="227">
        <v>2011</v>
      </c>
      <c r="F40" s="227">
        <v>3190</v>
      </c>
      <c r="G40" s="227">
        <v>1298</v>
      </c>
    </row>
    <row r="41" spans="1:7" x14ac:dyDescent="0.2">
      <c r="A41" s="37" t="s">
        <v>41</v>
      </c>
      <c r="B41" s="233">
        <v>1154</v>
      </c>
      <c r="C41" s="233">
        <v>731</v>
      </c>
      <c r="D41" s="233">
        <v>5119</v>
      </c>
      <c r="E41" s="233">
        <v>1192</v>
      </c>
      <c r="F41" s="233">
        <v>1660</v>
      </c>
      <c r="G41" s="233">
        <v>745</v>
      </c>
    </row>
    <row r="42" spans="1:7" x14ac:dyDescent="0.2">
      <c r="A42" s="42" t="s">
        <v>42</v>
      </c>
      <c r="B42" s="225">
        <v>16446</v>
      </c>
      <c r="C42" s="225">
        <v>11730</v>
      </c>
      <c r="D42" s="225">
        <v>91555</v>
      </c>
      <c r="E42" s="225">
        <v>18744</v>
      </c>
      <c r="F42" s="225">
        <v>27077</v>
      </c>
      <c r="G42" s="225">
        <v>10431</v>
      </c>
    </row>
    <row r="43" spans="1:7" x14ac:dyDescent="0.2">
      <c r="A43" s="28" t="s">
        <v>43</v>
      </c>
      <c r="B43" s="227">
        <v>980</v>
      </c>
      <c r="C43" s="227">
        <v>768</v>
      </c>
      <c r="D43" s="227">
        <v>4182</v>
      </c>
      <c r="E43" s="227">
        <v>755</v>
      </c>
      <c r="F43" s="227">
        <v>1280</v>
      </c>
      <c r="G43" s="227">
        <v>526</v>
      </c>
    </row>
    <row r="44" spans="1:7" x14ac:dyDescent="0.2">
      <c r="A44" s="28" t="s">
        <v>44</v>
      </c>
      <c r="B44" s="227">
        <v>2207</v>
      </c>
      <c r="C44" s="227">
        <v>1483</v>
      </c>
      <c r="D44" s="227">
        <v>11871</v>
      </c>
      <c r="E44" s="227">
        <v>2300</v>
      </c>
      <c r="F44" s="227">
        <v>4730</v>
      </c>
      <c r="G44" s="227">
        <v>2362</v>
      </c>
    </row>
    <row r="45" spans="1:7" x14ac:dyDescent="0.2">
      <c r="A45" s="28" t="s">
        <v>45</v>
      </c>
      <c r="B45" s="227">
        <v>1051</v>
      </c>
      <c r="C45" s="227">
        <v>831</v>
      </c>
      <c r="D45" s="227">
        <v>5251</v>
      </c>
      <c r="E45" s="227">
        <v>1229</v>
      </c>
      <c r="F45" s="227">
        <v>1096</v>
      </c>
      <c r="G45" s="227">
        <v>421</v>
      </c>
    </row>
    <row r="46" spans="1:7" x14ac:dyDescent="0.2">
      <c r="A46" s="28" t="s">
        <v>46</v>
      </c>
      <c r="B46" s="227">
        <v>971</v>
      </c>
      <c r="C46" s="227">
        <v>766</v>
      </c>
      <c r="D46" s="227">
        <v>4519</v>
      </c>
      <c r="E46" s="227">
        <v>872</v>
      </c>
      <c r="F46" s="227">
        <v>1018</v>
      </c>
      <c r="G46" s="227">
        <v>469</v>
      </c>
    </row>
    <row r="47" spans="1:7" x14ac:dyDescent="0.2">
      <c r="A47" s="28" t="s">
        <v>47</v>
      </c>
      <c r="B47" s="227">
        <v>1977</v>
      </c>
      <c r="C47" s="227">
        <v>1560</v>
      </c>
      <c r="D47" s="227">
        <v>9133</v>
      </c>
      <c r="E47" s="227">
        <v>1785</v>
      </c>
      <c r="F47" s="227">
        <v>3090</v>
      </c>
      <c r="G47" s="227">
        <v>1211</v>
      </c>
    </row>
    <row r="48" spans="1:7" x14ac:dyDescent="0.2">
      <c r="A48" s="28" t="s">
        <v>48</v>
      </c>
      <c r="B48" s="227">
        <v>2165</v>
      </c>
      <c r="C48" s="227">
        <v>1462</v>
      </c>
      <c r="D48" s="227">
        <v>12180</v>
      </c>
      <c r="E48" s="227">
        <v>2361</v>
      </c>
      <c r="F48" s="227">
        <v>4534</v>
      </c>
      <c r="G48" s="227">
        <v>1216</v>
      </c>
    </row>
    <row r="49" spans="1:8" x14ac:dyDescent="0.2">
      <c r="A49" s="28" t="s">
        <v>49</v>
      </c>
      <c r="B49" s="227">
        <v>1118</v>
      </c>
      <c r="C49" s="227">
        <v>825</v>
      </c>
      <c r="D49" s="227">
        <v>8840</v>
      </c>
      <c r="E49" s="227">
        <v>2405</v>
      </c>
      <c r="F49" s="227">
        <v>1683</v>
      </c>
      <c r="G49" s="227">
        <v>829</v>
      </c>
    </row>
    <row r="50" spans="1:8" x14ac:dyDescent="0.2">
      <c r="A50" s="28" t="s">
        <v>50</v>
      </c>
      <c r="B50" s="227">
        <v>1881</v>
      </c>
      <c r="C50" s="227">
        <v>1227</v>
      </c>
      <c r="D50" s="227">
        <v>7629</v>
      </c>
      <c r="E50" s="227">
        <v>1725</v>
      </c>
      <c r="F50" s="227">
        <v>3076</v>
      </c>
      <c r="G50" s="227">
        <v>950</v>
      </c>
    </row>
    <row r="51" spans="1:8" x14ac:dyDescent="0.2">
      <c r="A51" s="28" t="s">
        <v>51</v>
      </c>
      <c r="B51" s="227">
        <v>566</v>
      </c>
      <c r="C51" s="227">
        <v>433</v>
      </c>
      <c r="D51" s="227">
        <v>2002</v>
      </c>
      <c r="E51" s="227">
        <v>356</v>
      </c>
      <c r="F51" s="227">
        <v>737</v>
      </c>
      <c r="G51" s="227">
        <v>193</v>
      </c>
    </row>
    <row r="52" spans="1:8" x14ac:dyDescent="0.2">
      <c r="A52" s="28" t="s">
        <v>52</v>
      </c>
      <c r="B52" s="227">
        <v>609</v>
      </c>
      <c r="C52" s="227">
        <v>512</v>
      </c>
      <c r="D52" s="227">
        <v>4872</v>
      </c>
      <c r="E52" s="227">
        <v>1102</v>
      </c>
      <c r="F52" s="227">
        <v>1256</v>
      </c>
      <c r="G52" s="227">
        <v>567</v>
      </c>
    </row>
    <row r="53" spans="1:8" x14ac:dyDescent="0.2">
      <c r="A53" s="37" t="s">
        <v>53</v>
      </c>
      <c r="B53" s="233">
        <v>2921</v>
      </c>
      <c r="C53" s="233">
        <v>1863</v>
      </c>
      <c r="D53" s="233">
        <v>21077</v>
      </c>
      <c r="E53" s="233">
        <v>3854</v>
      </c>
      <c r="F53" s="233">
        <v>4577</v>
      </c>
      <c r="G53" s="233">
        <v>1687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179</v>
      </c>
    </row>
    <row r="58" spans="1:8" s="6" customFormat="1" ht="12.75" customHeight="1" x14ac:dyDescent="0.2">
      <c r="A58" s="72"/>
      <c r="B58" s="274" t="s">
        <v>4</v>
      </c>
      <c r="C58" s="274" t="s">
        <v>348</v>
      </c>
      <c r="D58" s="274" t="s">
        <v>5</v>
      </c>
      <c r="E58" s="274" t="s">
        <v>314</v>
      </c>
      <c r="F58" s="274" t="s">
        <v>170</v>
      </c>
      <c r="G58" s="274" t="s">
        <v>171</v>
      </c>
    </row>
    <row r="59" spans="1:8" s="6" customFormat="1" ht="12.75" customHeight="1" x14ac:dyDescent="0.2">
      <c r="A59" s="73"/>
      <c r="B59" s="275"/>
      <c r="C59" s="276"/>
      <c r="D59" s="275"/>
      <c r="E59" s="276"/>
      <c r="F59" s="275"/>
      <c r="G59" s="275"/>
    </row>
    <row r="60" spans="1:8" ht="12.75" customHeight="1" x14ac:dyDescent="0.2">
      <c r="A60" s="42" t="s">
        <v>54</v>
      </c>
      <c r="B60" s="233">
        <v>35886</v>
      </c>
      <c r="C60" s="233">
        <v>28019</v>
      </c>
      <c r="D60" s="233">
        <v>79335</v>
      </c>
      <c r="E60" s="233">
        <v>15937</v>
      </c>
      <c r="F60" s="233">
        <v>19489</v>
      </c>
      <c r="G60" s="233">
        <v>6357</v>
      </c>
    </row>
    <row r="61" spans="1:8" x14ac:dyDescent="0.2">
      <c r="A61" s="28" t="s">
        <v>55</v>
      </c>
      <c r="B61" s="227">
        <v>2185</v>
      </c>
      <c r="C61" s="227">
        <v>1637</v>
      </c>
      <c r="D61" s="227">
        <v>13930</v>
      </c>
      <c r="E61" s="227">
        <v>2378</v>
      </c>
      <c r="F61" s="227">
        <v>1704</v>
      </c>
      <c r="G61" s="227">
        <v>443</v>
      </c>
    </row>
    <row r="62" spans="1:8" ht="14.25" x14ac:dyDescent="0.2">
      <c r="A62" s="28" t="s">
        <v>56</v>
      </c>
      <c r="B62" s="227">
        <v>812</v>
      </c>
      <c r="C62" s="227">
        <v>63</v>
      </c>
      <c r="D62" s="227">
        <v>2075</v>
      </c>
      <c r="E62" s="227">
        <v>406</v>
      </c>
      <c r="F62" s="227">
        <v>388</v>
      </c>
      <c r="G62" s="227">
        <v>109</v>
      </c>
      <c r="H62" s="3"/>
    </row>
    <row r="63" spans="1:8" s="3" customFormat="1" ht="15" customHeight="1" x14ac:dyDescent="0.2">
      <c r="A63" s="28" t="s">
        <v>57</v>
      </c>
      <c r="B63" s="227">
        <v>2969</v>
      </c>
      <c r="C63" s="227">
        <v>2522</v>
      </c>
      <c r="D63" s="227">
        <v>7534</v>
      </c>
      <c r="E63" s="227">
        <v>1493</v>
      </c>
      <c r="F63" s="227">
        <v>1063</v>
      </c>
      <c r="G63" s="227">
        <v>336</v>
      </c>
    </row>
    <row r="64" spans="1:8" s="3" customFormat="1" ht="15" customHeight="1" x14ac:dyDescent="0.2">
      <c r="A64" s="28" t="s">
        <v>58</v>
      </c>
      <c r="B64" s="227">
        <v>1421</v>
      </c>
      <c r="C64" s="227">
        <v>1133</v>
      </c>
      <c r="D64" s="227">
        <v>3920</v>
      </c>
      <c r="E64" s="227">
        <v>710</v>
      </c>
      <c r="F64" s="227">
        <v>578</v>
      </c>
      <c r="G64" s="227">
        <v>249</v>
      </c>
      <c r="H64" s="6"/>
    </row>
    <row r="65" spans="1:7" ht="15" customHeight="1" x14ac:dyDescent="0.2">
      <c r="A65" s="28" t="s">
        <v>59</v>
      </c>
      <c r="B65" s="227">
        <v>1400</v>
      </c>
      <c r="C65" s="227">
        <v>1145</v>
      </c>
      <c r="D65" s="227">
        <v>2762</v>
      </c>
      <c r="E65" s="227">
        <v>519</v>
      </c>
      <c r="F65" s="227">
        <v>723</v>
      </c>
      <c r="G65" s="227">
        <v>231</v>
      </c>
    </row>
    <row r="66" spans="1:7" ht="12.75" customHeight="1" x14ac:dyDescent="0.2">
      <c r="A66" s="28" t="s">
        <v>60</v>
      </c>
      <c r="B66" s="227">
        <v>5120</v>
      </c>
      <c r="C66" s="227">
        <v>3555</v>
      </c>
      <c r="D66" s="227">
        <v>8674</v>
      </c>
      <c r="E66" s="227">
        <v>1853</v>
      </c>
      <c r="F66" s="227">
        <v>4206</v>
      </c>
      <c r="G66" s="227">
        <v>1457</v>
      </c>
    </row>
    <row r="67" spans="1:7" x14ac:dyDescent="0.2">
      <c r="A67" s="28" t="s">
        <v>61</v>
      </c>
      <c r="B67" s="227">
        <v>1707</v>
      </c>
      <c r="C67" s="227">
        <v>1480</v>
      </c>
      <c r="D67" s="227">
        <v>2487</v>
      </c>
      <c r="E67" s="227">
        <v>496</v>
      </c>
      <c r="F67" s="227">
        <v>1380</v>
      </c>
      <c r="G67" s="227">
        <v>424</v>
      </c>
    </row>
    <row r="68" spans="1:7" x14ac:dyDescent="0.2">
      <c r="A68" s="28" t="s">
        <v>62</v>
      </c>
      <c r="B68" s="227">
        <v>4269</v>
      </c>
      <c r="C68" s="227">
        <v>3688</v>
      </c>
      <c r="D68" s="227">
        <v>4940</v>
      </c>
      <c r="E68" s="227">
        <v>1155</v>
      </c>
      <c r="F68" s="227">
        <v>1565</v>
      </c>
      <c r="G68" s="227">
        <v>279</v>
      </c>
    </row>
    <row r="69" spans="1:7" x14ac:dyDescent="0.2">
      <c r="A69" s="28" t="s">
        <v>63</v>
      </c>
      <c r="B69" s="227">
        <v>7997</v>
      </c>
      <c r="C69" s="227">
        <v>7153</v>
      </c>
      <c r="D69" s="227">
        <v>10337</v>
      </c>
      <c r="E69" s="227">
        <v>2618</v>
      </c>
      <c r="F69" s="227">
        <v>3357</v>
      </c>
      <c r="G69" s="227">
        <v>1147</v>
      </c>
    </row>
    <row r="70" spans="1:7" x14ac:dyDescent="0.2">
      <c r="A70" s="28" t="s">
        <v>64</v>
      </c>
      <c r="B70" s="227">
        <v>2991</v>
      </c>
      <c r="C70" s="227">
        <v>2074</v>
      </c>
      <c r="D70" s="227">
        <v>5194</v>
      </c>
      <c r="E70" s="227">
        <v>1192</v>
      </c>
      <c r="F70" s="227">
        <v>1416</v>
      </c>
      <c r="G70" s="227">
        <v>589</v>
      </c>
    </row>
    <row r="71" spans="1:7" x14ac:dyDescent="0.2">
      <c r="A71" s="28" t="s">
        <v>65</v>
      </c>
      <c r="B71" s="227">
        <v>2128</v>
      </c>
      <c r="C71" s="227">
        <v>1230</v>
      </c>
      <c r="D71" s="227">
        <v>8589</v>
      </c>
      <c r="E71" s="227">
        <v>1459</v>
      </c>
      <c r="F71" s="227">
        <v>1205</v>
      </c>
      <c r="G71" s="227">
        <v>371</v>
      </c>
    </row>
    <row r="72" spans="1:7" x14ac:dyDescent="0.2">
      <c r="A72" s="28" t="s">
        <v>66</v>
      </c>
      <c r="B72" s="227">
        <v>1259</v>
      </c>
      <c r="C72" s="227">
        <v>1020</v>
      </c>
      <c r="D72" s="227">
        <v>3157</v>
      </c>
      <c r="E72" s="227">
        <v>635</v>
      </c>
      <c r="F72" s="227">
        <v>825</v>
      </c>
      <c r="G72" s="227">
        <v>321</v>
      </c>
    </row>
    <row r="73" spans="1:7" x14ac:dyDescent="0.2">
      <c r="A73" s="28" t="s">
        <v>67</v>
      </c>
      <c r="B73" s="227">
        <v>1628</v>
      </c>
      <c r="C73" s="227">
        <v>1319</v>
      </c>
      <c r="D73" s="227">
        <v>5739</v>
      </c>
      <c r="E73" s="227">
        <v>1023</v>
      </c>
      <c r="F73" s="227">
        <v>1079</v>
      </c>
      <c r="G73" s="227">
        <v>401</v>
      </c>
    </row>
    <row r="74" spans="1:7" x14ac:dyDescent="0.2">
      <c r="A74" s="42" t="s">
        <v>68</v>
      </c>
      <c r="B74" s="225">
        <v>34640</v>
      </c>
      <c r="C74" s="225">
        <v>29188</v>
      </c>
      <c r="D74" s="225">
        <v>104834</v>
      </c>
      <c r="E74" s="225">
        <v>23204</v>
      </c>
      <c r="F74" s="225">
        <v>29708</v>
      </c>
      <c r="G74" s="225">
        <v>10103</v>
      </c>
    </row>
    <row r="75" spans="1:7" x14ac:dyDescent="0.2">
      <c r="A75" s="25" t="s">
        <v>69</v>
      </c>
      <c r="B75" s="231">
        <v>2856</v>
      </c>
      <c r="C75" s="231">
        <v>2496</v>
      </c>
      <c r="D75" s="231">
        <v>9780</v>
      </c>
      <c r="E75" s="231">
        <v>1992</v>
      </c>
      <c r="F75" s="231">
        <v>2931</v>
      </c>
      <c r="G75" s="231">
        <v>1251</v>
      </c>
    </row>
    <row r="76" spans="1:7" x14ac:dyDescent="0.2">
      <c r="A76" s="28" t="s">
        <v>70</v>
      </c>
      <c r="B76" s="227">
        <v>2489</v>
      </c>
      <c r="C76" s="227">
        <v>2128</v>
      </c>
      <c r="D76" s="227">
        <v>7814</v>
      </c>
      <c r="E76" s="227">
        <v>1458</v>
      </c>
      <c r="F76" s="227">
        <v>2765</v>
      </c>
      <c r="G76" s="227">
        <v>764</v>
      </c>
    </row>
    <row r="77" spans="1:7" x14ac:dyDescent="0.2">
      <c r="A77" s="28" t="s">
        <v>71</v>
      </c>
      <c r="B77" s="227">
        <v>3964</v>
      </c>
      <c r="C77" s="227">
        <v>3311</v>
      </c>
      <c r="D77" s="227">
        <v>9800</v>
      </c>
      <c r="E77" s="227">
        <v>2868</v>
      </c>
      <c r="F77" s="227">
        <v>1930</v>
      </c>
      <c r="G77" s="227">
        <v>540</v>
      </c>
    </row>
    <row r="78" spans="1:7" x14ac:dyDescent="0.2">
      <c r="A78" s="28" t="s">
        <v>72</v>
      </c>
      <c r="B78" s="227">
        <v>1835</v>
      </c>
      <c r="C78" s="227">
        <v>1547</v>
      </c>
      <c r="D78" s="227">
        <v>4335</v>
      </c>
      <c r="E78" s="227">
        <v>995</v>
      </c>
      <c r="F78" s="227">
        <v>1462</v>
      </c>
      <c r="G78" s="227">
        <v>393</v>
      </c>
    </row>
    <row r="79" spans="1:7" x14ac:dyDescent="0.2">
      <c r="A79" s="28" t="s">
        <v>73</v>
      </c>
      <c r="B79" s="227">
        <v>840</v>
      </c>
      <c r="C79" s="227">
        <v>748</v>
      </c>
      <c r="D79" s="227">
        <v>1290</v>
      </c>
      <c r="E79" s="227">
        <v>247</v>
      </c>
      <c r="F79" s="227">
        <v>854</v>
      </c>
      <c r="G79" s="227">
        <v>161</v>
      </c>
    </row>
    <row r="80" spans="1:7" x14ac:dyDescent="0.2">
      <c r="A80" s="28" t="s">
        <v>74</v>
      </c>
      <c r="B80" s="227">
        <v>3302</v>
      </c>
      <c r="C80" s="227">
        <v>2734</v>
      </c>
      <c r="D80" s="227">
        <v>13267</v>
      </c>
      <c r="E80" s="227">
        <v>2761</v>
      </c>
      <c r="F80" s="227">
        <v>3403</v>
      </c>
      <c r="G80" s="227">
        <v>977</v>
      </c>
    </row>
    <row r="81" spans="1:7" x14ac:dyDescent="0.2">
      <c r="A81" s="28" t="s">
        <v>75</v>
      </c>
      <c r="B81" s="227">
        <v>5602</v>
      </c>
      <c r="C81" s="227">
        <v>4818</v>
      </c>
      <c r="D81" s="227">
        <v>21835</v>
      </c>
      <c r="E81" s="227">
        <v>4555</v>
      </c>
      <c r="F81" s="227">
        <v>5136</v>
      </c>
      <c r="G81" s="227">
        <v>1823</v>
      </c>
    </row>
    <row r="82" spans="1:7" x14ac:dyDescent="0.2">
      <c r="A82" s="28" t="s">
        <v>76</v>
      </c>
      <c r="B82" s="227">
        <v>2941</v>
      </c>
      <c r="C82" s="227">
        <v>2572</v>
      </c>
      <c r="D82" s="227">
        <v>7907</v>
      </c>
      <c r="E82" s="227">
        <v>1991</v>
      </c>
      <c r="F82" s="227">
        <v>1406</v>
      </c>
      <c r="G82" s="227">
        <v>777</v>
      </c>
    </row>
    <row r="83" spans="1:7" x14ac:dyDescent="0.2">
      <c r="A83" s="28" t="s">
        <v>77</v>
      </c>
      <c r="B83" s="227">
        <v>2180</v>
      </c>
      <c r="C83" s="227">
        <v>1711</v>
      </c>
      <c r="D83" s="227">
        <v>4619</v>
      </c>
      <c r="E83" s="227">
        <v>898</v>
      </c>
      <c r="F83" s="227">
        <v>2205</v>
      </c>
      <c r="G83" s="227">
        <v>518</v>
      </c>
    </row>
    <row r="84" spans="1:7" x14ac:dyDescent="0.2">
      <c r="A84" s="28" t="s">
        <v>78</v>
      </c>
      <c r="B84" s="227">
        <v>1507</v>
      </c>
      <c r="C84" s="227">
        <v>1162</v>
      </c>
      <c r="D84" s="227">
        <v>6917</v>
      </c>
      <c r="E84" s="227">
        <v>1598</v>
      </c>
      <c r="F84" s="227">
        <v>1595</v>
      </c>
      <c r="G84" s="227">
        <v>684</v>
      </c>
    </row>
    <row r="85" spans="1:7" x14ac:dyDescent="0.2">
      <c r="A85" s="28" t="s">
        <v>79</v>
      </c>
      <c r="B85" s="227">
        <v>1151</v>
      </c>
      <c r="C85" s="227">
        <v>944</v>
      </c>
      <c r="D85" s="227">
        <v>2591</v>
      </c>
      <c r="E85" s="227">
        <v>478</v>
      </c>
      <c r="F85" s="227">
        <v>1068</v>
      </c>
      <c r="G85" s="227">
        <v>283</v>
      </c>
    </row>
    <row r="86" spans="1:7" x14ac:dyDescent="0.2">
      <c r="A86" s="28" t="s">
        <v>80</v>
      </c>
      <c r="B86" s="227">
        <v>1656</v>
      </c>
      <c r="C86" s="227">
        <v>1413</v>
      </c>
      <c r="D86" s="227">
        <v>4113</v>
      </c>
      <c r="E86" s="227">
        <v>800</v>
      </c>
      <c r="F86" s="227">
        <v>1517</v>
      </c>
      <c r="G86" s="227">
        <v>453</v>
      </c>
    </row>
    <row r="87" spans="1:7" x14ac:dyDescent="0.2">
      <c r="A87" s="37" t="s">
        <v>81</v>
      </c>
      <c r="B87" s="233">
        <v>4317</v>
      </c>
      <c r="C87" s="233">
        <v>3604</v>
      </c>
      <c r="D87" s="233">
        <v>10567</v>
      </c>
      <c r="E87" s="233">
        <v>2563</v>
      </c>
      <c r="F87" s="233">
        <v>3436</v>
      </c>
      <c r="G87" s="233">
        <v>1479</v>
      </c>
    </row>
    <row r="88" spans="1:7" x14ac:dyDescent="0.2">
      <c r="A88" s="42" t="s">
        <v>82</v>
      </c>
      <c r="B88" s="225">
        <v>41892</v>
      </c>
      <c r="C88" s="225">
        <v>32461</v>
      </c>
      <c r="D88" s="225">
        <v>96245</v>
      </c>
      <c r="E88" s="225">
        <v>21832</v>
      </c>
      <c r="F88" s="225">
        <v>24962</v>
      </c>
      <c r="G88" s="225">
        <v>9530</v>
      </c>
    </row>
    <row r="89" spans="1:7" x14ac:dyDescent="0.2">
      <c r="A89" s="28" t="s">
        <v>83</v>
      </c>
      <c r="B89" s="227">
        <v>1693</v>
      </c>
      <c r="C89" s="227">
        <v>1473</v>
      </c>
      <c r="D89" s="227">
        <v>3942</v>
      </c>
      <c r="E89" s="227">
        <v>1078</v>
      </c>
      <c r="F89" s="227">
        <v>2109</v>
      </c>
      <c r="G89" s="227">
        <v>710</v>
      </c>
    </row>
    <row r="90" spans="1:7" x14ac:dyDescent="0.2">
      <c r="A90" s="28" t="s">
        <v>84</v>
      </c>
      <c r="B90" s="227">
        <v>1896</v>
      </c>
      <c r="C90" s="227">
        <v>1264</v>
      </c>
      <c r="D90" s="227">
        <v>8844</v>
      </c>
      <c r="E90" s="227">
        <v>1435</v>
      </c>
      <c r="F90" s="227">
        <v>1415</v>
      </c>
      <c r="G90" s="227">
        <v>435</v>
      </c>
    </row>
    <row r="91" spans="1:7" x14ac:dyDescent="0.2">
      <c r="A91" s="28" t="s">
        <v>85</v>
      </c>
      <c r="B91" s="227">
        <v>2663</v>
      </c>
      <c r="C91" s="227">
        <v>1872</v>
      </c>
      <c r="D91" s="227">
        <v>10024</v>
      </c>
      <c r="E91" s="227">
        <v>1942</v>
      </c>
      <c r="F91" s="227">
        <v>1988</v>
      </c>
      <c r="G91" s="227">
        <v>547</v>
      </c>
    </row>
    <row r="92" spans="1:7" x14ac:dyDescent="0.2">
      <c r="A92" s="28" t="s">
        <v>86</v>
      </c>
      <c r="B92" s="227">
        <v>958</v>
      </c>
      <c r="C92" s="227">
        <v>645</v>
      </c>
      <c r="D92" s="227">
        <v>3588</v>
      </c>
      <c r="E92" s="227">
        <v>775</v>
      </c>
      <c r="F92" s="227">
        <v>698</v>
      </c>
      <c r="G92" s="227">
        <v>210</v>
      </c>
    </row>
    <row r="93" spans="1:7" x14ac:dyDescent="0.2">
      <c r="A93" s="28" t="s">
        <v>87</v>
      </c>
      <c r="B93" s="227">
        <v>2075</v>
      </c>
      <c r="C93" s="227">
        <v>1236</v>
      </c>
      <c r="D93" s="227">
        <v>6836</v>
      </c>
      <c r="E93" s="227">
        <v>1304</v>
      </c>
      <c r="F93" s="227">
        <v>1328</v>
      </c>
      <c r="G93" s="227">
        <v>459</v>
      </c>
    </row>
    <row r="94" spans="1:7" x14ac:dyDescent="0.2">
      <c r="A94" s="28" t="s">
        <v>88</v>
      </c>
      <c r="B94" s="227">
        <v>6312</v>
      </c>
      <c r="C94" s="227">
        <v>5224</v>
      </c>
      <c r="D94" s="227">
        <v>15330</v>
      </c>
      <c r="E94" s="227">
        <v>3790</v>
      </c>
      <c r="F94" s="227">
        <v>3974</v>
      </c>
      <c r="G94" s="227">
        <v>1771</v>
      </c>
    </row>
    <row r="95" spans="1:7" x14ac:dyDescent="0.2">
      <c r="A95" s="28" t="s">
        <v>89</v>
      </c>
      <c r="B95" s="227">
        <v>6052</v>
      </c>
      <c r="C95" s="227">
        <v>5180</v>
      </c>
      <c r="D95" s="227">
        <v>12458</v>
      </c>
      <c r="E95" s="227">
        <v>3058</v>
      </c>
      <c r="F95" s="227">
        <v>3265</v>
      </c>
      <c r="G95" s="227">
        <v>1343</v>
      </c>
    </row>
    <row r="96" spans="1:7" x14ac:dyDescent="0.2">
      <c r="A96" s="28" t="s">
        <v>90</v>
      </c>
      <c r="B96" s="227">
        <v>5941</v>
      </c>
      <c r="C96" s="227">
        <v>3994</v>
      </c>
      <c r="D96" s="227">
        <v>7514</v>
      </c>
      <c r="E96" s="227">
        <v>1678</v>
      </c>
      <c r="F96" s="227">
        <v>2433</v>
      </c>
      <c r="G96" s="227">
        <v>1294</v>
      </c>
    </row>
    <row r="97" spans="1:8" x14ac:dyDescent="0.2">
      <c r="A97" s="28" t="s">
        <v>91</v>
      </c>
      <c r="B97" s="227">
        <v>1724</v>
      </c>
      <c r="C97" s="227">
        <v>1431</v>
      </c>
      <c r="D97" s="227">
        <v>2585</v>
      </c>
      <c r="E97" s="227">
        <v>554</v>
      </c>
      <c r="F97" s="227">
        <v>1043</v>
      </c>
      <c r="G97" s="227">
        <v>434</v>
      </c>
    </row>
    <row r="98" spans="1:8" x14ac:dyDescent="0.2">
      <c r="A98" s="28" t="s">
        <v>92</v>
      </c>
      <c r="B98" s="227">
        <v>4376</v>
      </c>
      <c r="C98" s="227">
        <v>3784</v>
      </c>
      <c r="D98" s="227">
        <v>12475</v>
      </c>
      <c r="E98" s="227">
        <v>3080</v>
      </c>
      <c r="F98" s="227">
        <v>3411</v>
      </c>
      <c r="G98" s="227">
        <v>762</v>
      </c>
    </row>
    <row r="99" spans="1:8" x14ac:dyDescent="0.2">
      <c r="A99" s="37" t="s">
        <v>93</v>
      </c>
      <c r="B99" s="233">
        <v>8202</v>
      </c>
      <c r="C99" s="233">
        <v>6358</v>
      </c>
      <c r="D99" s="233">
        <v>12651</v>
      </c>
      <c r="E99" s="233">
        <v>3138</v>
      </c>
      <c r="F99" s="233">
        <v>3299</v>
      </c>
      <c r="G99" s="233">
        <v>1565</v>
      </c>
    </row>
    <row r="100" spans="1:8" x14ac:dyDescent="0.2">
      <c r="A100" s="273" t="s">
        <v>94</v>
      </c>
      <c r="B100" s="273"/>
      <c r="C100" s="273"/>
      <c r="D100" s="273"/>
      <c r="E100" s="273"/>
      <c r="F100" s="273"/>
      <c r="G100" s="273"/>
      <c r="H100" s="273"/>
    </row>
    <row r="101" spans="1:8" x14ac:dyDescent="0.2">
      <c r="A101" s="273" t="s">
        <v>349</v>
      </c>
      <c r="B101" s="273"/>
      <c r="C101" s="273"/>
      <c r="D101" s="273"/>
      <c r="E101" s="273"/>
      <c r="F101" s="273"/>
      <c r="G101" s="273"/>
      <c r="H101" s="273"/>
    </row>
    <row r="102" spans="1:8" x14ac:dyDescent="0.2">
      <c r="A102" s="273" t="s">
        <v>220</v>
      </c>
      <c r="B102" s="273"/>
      <c r="C102" s="273"/>
      <c r="D102" s="273"/>
      <c r="E102" s="273"/>
      <c r="F102" s="273"/>
      <c r="G102" s="273"/>
      <c r="H102" s="273"/>
    </row>
    <row r="103" spans="1:8" x14ac:dyDescent="0.2">
      <c r="A103" s="273" t="s">
        <v>439</v>
      </c>
      <c r="B103" s="273"/>
      <c r="C103" s="273"/>
      <c r="D103" s="273"/>
      <c r="E103" s="273"/>
      <c r="F103" s="273"/>
      <c r="G103" s="273"/>
      <c r="H103" s="273"/>
    </row>
    <row r="104" spans="1:8" x14ac:dyDescent="0.2">
      <c r="A104" s="273" t="s">
        <v>440</v>
      </c>
      <c r="B104" s="273"/>
      <c r="C104" s="273"/>
      <c r="D104" s="273"/>
      <c r="E104" s="273"/>
      <c r="F104" s="273"/>
      <c r="G104" s="273"/>
      <c r="H104" s="273"/>
    </row>
    <row r="105" spans="1:8" x14ac:dyDescent="0.2">
      <c r="A105" s="273" t="s">
        <v>221</v>
      </c>
      <c r="B105" s="273"/>
      <c r="C105" s="273"/>
      <c r="D105" s="273"/>
      <c r="E105" s="273"/>
      <c r="F105" s="273"/>
      <c r="G105" s="273"/>
      <c r="H105" s="27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3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100" sqref="A100:XFD105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8" width="9.140625" style="9"/>
    <col min="9" max="9" width="9.140625" style="6"/>
    <col min="10" max="16384" width="9.140625" style="9"/>
  </cols>
  <sheetData>
    <row r="1" spans="1:7" ht="14.25" x14ac:dyDescent="0.2">
      <c r="A1" s="1" t="s">
        <v>229</v>
      </c>
    </row>
    <row r="2" spans="1:7" ht="15.75" x14ac:dyDescent="0.25">
      <c r="A2" s="31"/>
    </row>
    <row r="3" spans="1:7" s="6" customFormat="1" ht="15" customHeight="1" x14ac:dyDescent="0.2">
      <c r="A3" s="32" t="s">
        <v>351</v>
      </c>
      <c r="B3" s="19"/>
      <c r="C3" s="19"/>
      <c r="D3" s="19"/>
      <c r="E3" s="19"/>
      <c r="F3" s="19"/>
      <c r="G3" s="3" t="s">
        <v>206</v>
      </c>
    </row>
    <row r="4" spans="1:7" s="6" customFormat="1" ht="12.75" customHeight="1" x14ac:dyDescent="0.2">
      <c r="A4" s="72"/>
      <c r="B4" s="274" t="s">
        <v>4</v>
      </c>
      <c r="C4" s="274" t="s">
        <v>348</v>
      </c>
      <c r="D4" s="274" t="s">
        <v>5</v>
      </c>
      <c r="E4" s="274" t="s">
        <v>314</v>
      </c>
      <c r="F4" s="274" t="s">
        <v>170</v>
      </c>
      <c r="G4" s="274" t="s">
        <v>171</v>
      </c>
    </row>
    <row r="5" spans="1:7" s="6" customFormat="1" x14ac:dyDescent="0.2">
      <c r="A5" s="73"/>
      <c r="B5" s="275"/>
      <c r="C5" s="276"/>
      <c r="D5" s="275"/>
      <c r="E5" s="276"/>
      <c r="F5" s="275"/>
      <c r="G5" s="275"/>
    </row>
    <row r="6" spans="1:7" s="6" customFormat="1" x14ac:dyDescent="0.2">
      <c r="A6" s="33" t="s">
        <v>6</v>
      </c>
      <c r="B6" s="223">
        <v>22605876.100000001</v>
      </c>
      <c r="C6" s="223">
        <v>19008847.789999999</v>
      </c>
      <c r="D6" s="223">
        <v>25702438.09</v>
      </c>
      <c r="E6" s="223">
        <v>27617725.23</v>
      </c>
      <c r="F6" s="223">
        <v>9657098.9000000004</v>
      </c>
      <c r="G6" s="223">
        <v>8528935.2100000009</v>
      </c>
    </row>
    <row r="7" spans="1:7" x14ac:dyDescent="0.2">
      <c r="A7" s="37" t="s">
        <v>7</v>
      </c>
      <c r="B7" s="225">
        <v>395875.77</v>
      </c>
      <c r="C7" s="225">
        <v>194573.86</v>
      </c>
      <c r="D7" s="225">
        <v>2741403.37</v>
      </c>
      <c r="E7" s="233">
        <v>3356059.34</v>
      </c>
      <c r="F7" s="225">
        <v>977523.96</v>
      </c>
      <c r="G7" s="225">
        <v>352715.81</v>
      </c>
    </row>
    <row r="8" spans="1:7" x14ac:dyDescent="0.2">
      <c r="A8" s="28" t="s">
        <v>8</v>
      </c>
      <c r="B8" s="227">
        <v>19478.060000000001</v>
      </c>
      <c r="C8" s="227">
        <v>10955.05</v>
      </c>
      <c r="D8" s="227">
        <v>154646.94</v>
      </c>
      <c r="E8" s="227">
        <v>185735.6</v>
      </c>
      <c r="F8" s="227">
        <v>72132.5</v>
      </c>
      <c r="G8" s="227">
        <v>16072.36</v>
      </c>
    </row>
    <row r="9" spans="1:7" x14ac:dyDescent="0.2">
      <c r="A9" s="28" t="s">
        <v>9</v>
      </c>
      <c r="B9" s="227">
        <v>72265.570000000007</v>
      </c>
      <c r="C9" s="227">
        <v>10406.06</v>
      </c>
      <c r="D9" s="227">
        <v>484991.59</v>
      </c>
      <c r="E9" s="227">
        <v>602561.9</v>
      </c>
      <c r="F9" s="227">
        <v>201230.42</v>
      </c>
      <c r="G9" s="227">
        <v>57014.79</v>
      </c>
    </row>
    <row r="10" spans="1:7" x14ac:dyDescent="0.2">
      <c r="A10" s="28" t="s">
        <v>10</v>
      </c>
      <c r="B10" s="227">
        <v>25897.26</v>
      </c>
      <c r="C10" s="227">
        <v>12568.42</v>
      </c>
      <c r="D10" s="227">
        <v>259818.58</v>
      </c>
      <c r="E10" s="227">
        <v>332986.5</v>
      </c>
      <c r="F10" s="227">
        <v>122947.08</v>
      </c>
      <c r="G10" s="227">
        <v>26803.63</v>
      </c>
    </row>
    <row r="11" spans="1:7" x14ac:dyDescent="0.2">
      <c r="A11" s="28" t="s">
        <v>11</v>
      </c>
      <c r="B11" s="227">
        <v>35045.949999999997</v>
      </c>
      <c r="C11" s="227">
        <v>24577.19</v>
      </c>
      <c r="D11" s="227">
        <v>450168.88</v>
      </c>
      <c r="E11" s="227">
        <v>480216.8</v>
      </c>
      <c r="F11" s="227">
        <v>124666.54</v>
      </c>
      <c r="G11" s="227">
        <v>32329.93</v>
      </c>
    </row>
    <row r="12" spans="1:7" x14ac:dyDescent="0.2">
      <c r="A12" s="28" t="s">
        <v>12</v>
      </c>
      <c r="B12" s="227">
        <v>60997.62</v>
      </c>
      <c r="C12" s="227">
        <v>28466.13</v>
      </c>
      <c r="D12" s="227">
        <v>428891.12</v>
      </c>
      <c r="E12" s="227">
        <v>618757.9</v>
      </c>
      <c r="F12" s="227">
        <v>186691</v>
      </c>
      <c r="G12" s="227">
        <v>51690.76</v>
      </c>
    </row>
    <row r="13" spans="1:7" x14ac:dyDescent="0.2">
      <c r="A13" s="28" t="s">
        <v>13</v>
      </c>
      <c r="B13" s="227">
        <v>98417.8</v>
      </c>
      <c r="C13" s="227">
        <v>55192.17</v>
      </c>
      <c r="D13" s="227">
        <v>327866.84000000003</v>
      </c>
      <c r="E13" s="227">
        <v>379897.27</v>
      </c>
      <c r="F13" s="227">
        <v>76033.09</v>
      </c>
      <c r="G13" s="227">
        <v>44576.33</v>
      </c>
    </row>
    <row r="14" spans="1:7" x14ac:dyDescent="0.2">
      <c r="A14" s="28" t="s">
        <v>14</v>
      </c>
      <c r="B14" s="227">
        <v>47171.35</v>
      </c>
      <c r="C14" s="227">
        <v>33177.06</v>
      </c>
      <c r="D14" s="227">
        <v>292772.06</v>
      </c>
      <c r="E14" s="227">
        <v>316773.09999999998</v>
      </c>
      <c r="F14" s="227">
        <v>123682.93</v>
      </c>
      <c r="G14" s="227">
        <v>57310.95</v>
      </c>
    </row>
    <row r="15" spans="1:7" x14ac:dyDescent="0.2">
      <c r="A15" s="28" t="s">
        <v>15</v>
      </c>
      <c r="B15" s="227">
        <v>36602.160000000003</v>
      </c>
      <c r="C15" s="227">
        <v>19231.78</v>
      </c>
      <c r="D15" s="227">
        <v>342247.36</v>
      </c>
      <c r="E15" s="227">
        <v>439130.27</v>
      </c>
      <c r="F15" s="227">
        <v>70140.399999999994</v>
      </c>
      <c r="G15" s="227">
        <v>66917.06</v>
      </c>
    </row>
    <row r="16" spans="1:7" x14ac:dyDescent="0.2">
      <c r="A16" s="42" t="s">
        <v>16</v>
      </c>
      <c r="B16" s="225">
        <v>1167082.05</v>
      </c>
      <c r="C16" s="225">
        <v>660839.81000000006</v>
      </c>
      <c r="D16" s="225">
        <v>2479187.6</v>
      </c>
      <c r="E16" s="225">
        <v>2600193.71</v>
      </c>
      <c r="F16" s="225">
        <v>1057129.22</v>
      </c>
      <c r="G16" s="225">
        <v>777787.65</v>
      </c>
    </row>
    <row r="17" spans="1:7" x14ac:dyDescent="0.2">
      <c r="A17" s="28" t="s">
        <v>17</v>
      </c>
      <c r="B17" s="227">
        <v>315373.37</v>
      </c>
      <c r="C17" s="227">
        <v>176060.44</v>
      </c>
      <c r="D17" s="227">
        <v>517405.7</v>
      </c>
      <c r="E17" s="227">
        <v>554717.30000000005</v>
      </c>
      <c r="F17" s="227">
        <v>263369.36</v>
      </c>
      <c r="G17" s="227">
        <v>226421.45</v>
      </c>
    </row>
    <row r="18" spans="1:7" x14ac:dyDescent="0.2">
      <c r="A18" s="28" t="s">
        <v>18</v>
      </c>
      <c r="B18" s="227">
        <v>210799.78</v>
      </c>
      <c r="C18" s="227">
        <v>61016.19</v>
      </c>
      <c r="D18" s="227">
        <v>414397.9</v>
      </c>
      <c r="E18" s="227">
        <v>436203.93</v>
      </c>
      <c r="F18" s="227">
        <v>124626.84</v>
      </c>
      <c r="G18" s="227">
        <v>149364.51</v>
      </c>
    </row>
    <row r="19" spans="1:7" x14ac:dyDescent="0.2">
      <c r="A19" s="28" t="s">
        <v>19</v>
      </c>
      <c r="B19" s="227">
        <v>106143.53</v>
      </c>
      <c r="C19" s="227">
        <v>81772.67</v>
      </c>
      <c r="D19" s="227">
        <v>208990.88</v>
      </c>
      <c r="E19" s="227">
        <v>211375.9</v>
      </c>
      <c r="F19" s="227">
        <v>51278.400000000001</v>
      </c>
      <c r="G19" s="227">
        <v>67896.649999999994</v>
      </c>
    </row>
    <row r="20" spans="1:7" x14ac:dyDescent="0.2">
      <c r="A20" s="28" t="s">
        <v>20</v>
      </c>
      <c r="B20" s="227">
        <v>110984.98</v>
      </c>
      <c r="C20" s="227">
        <v>81778.66</v>
      </c>
      <c r="D20" s="227">
        <v>267549.8</v>
      </c>
      <c r="E20" s="227">
        <v>274694.59999999998</v>
      </c>
      <c r="F20" s="227">
        <v>177925.34</v>
      </c>
      <c r="G20" s="227">
        <v>91895.39</v>
      </c>
    </row>
    <row r="21" spans="1:7" x14ac:dyDescent="0.2">
      <c r="A21" s="28" t="s">
        <v>21</v>
      </c>
      <c r="B21" s="227">
        <v>162600.1</v>
      </c>
      <c r="C21" s="227">
        <v>102603.49</v>
      </c>
      <c r="D21" s="227">
        <v>272440.98</v>
      </c>
      <c r="E21" s="227">
        <v>287853.46999999997</v>
      </c>
      <c r="F21" s="227">
        <v>77943.59</v>
      </c>
      <c r="G21" s="227">
        <v>49690.98</v>
      </c>
    </row>
    <row r="22" spans="1:7" x14ac:dyDescent="0.2">
      <c r="A22" s="28" t="s">
        <v>22</v>
      </c>
      <c r="B22" s="227">
        <v>131184.56</v>
      </c>
      <c r="C22" s="227">
        <v>85531.45</v>
      </c>
      <c r="D22" s="227">
        <v>216126.52</v>
      </c>
      <c r="E22" s="227">
        <v>222949.67</v>
      </c>
      <c r="F22" s="227">
        <v>61978.5</v>
      </c>
      <c r="G22" s="227">
        <v>31608.38</v>
      </c>
    </row>
    <row r="23" spans="1:7" x14ac:dyDescent="0.2">
      <c r="A23" s="28" t="s">
        <v>23</v>
      </c>
      <c r="B23" s="227">
        <v>129995.73</v>
      </c>
      <c r="C23" s="227">
        <v>72076.91</v>
      </c>
      <c r="D23" s="227">
        <v>582275.81999999995</v>
      </c>
      <c r="E23" s="227">
        <v>612398.84</v>
      </c>
      <c r="F23" s="227">
        <v>300007.19</v>
      </c>
      <c r="G23" s="227">
        <v>160910.29</v>
      </c>
    </row>
    <row r="24" spans="1:7" x14ac:dyDescent="0.2">
      <c r="A24" s="42" t="s">
        <v>24</v>
      </c>
      <c r="B24" s="225">
        <v>1110494.1499999999</v>
      </c>
      <c r="C24" s="225">
        <v>875600.85</v>
      </c>
      <c r="D24" s="225">
        <v>2621220.09</v>
      </c>
      <c r="E24" s="225">
        <v>2840428.34</v>
      </c>
      <c r="F24" s="225">
        <v>802319.92</v>
      </c>
      <c r="G24" s="225">
        <v>654956.1</v>
      </c>
    </row>
    <row r="25" spans="1:7" x14ac:dyDescent="0.2">
      <c r="A25" s="28" t="s">
        <v>25</v>
      </c>
      <c r="B25" s="227">
        <v>82603.27</v>
      </c>
      <c r="C25" s="227">
        <v>69028.95</v>
      </c>
      <c r="D25" s="227">
        <v>169095.08</v>
      </c>
      <c r="E25" s="227">
        <v>169581.8</v>
      </c>
      <c r="F25" s="227">
        <v>74920.02</v>
      </c>
      <c r="G25" s="227">
        <v>51574.86</v>
      </c>
    </row>
    <row r="26" spans="1:7" x14ac:dyDescent="0.2">
      <c r="A26" s="28" t="s">
        <v>26</v>
      </c>
      <c r="B26" s="227">
        <v>130644.84</v>
      </c>
      <c r="C26" s="227">
        <v>81453.95</v>
      </c>
      <c r="D26" s="227">
        <v>265069.34000000003</v>
      </c>
      <c r="E26" s="227">
        <v>270380.21000000002</v>
      </c>
      <c r="F26" s="227">
        <v>65795.31</v>
      </c>
      <c r="G26" s="227">
        <v>49147.34</v>
      </c>
    </row>
    <row r="27" spans="1:7" x14ac:dyDescent="0.2">
      <c r="A27" s="28" t="s">
        <v>27</v>
      </c>
      <c r="B27" s="227">
        <v>43431.46</v>
      </c>
      <c r="C27" s="227">
        <v>31608.28</v>
      </c>
      <c r="D27" s="227">
        <v>108800.58</v>
      </c>
      <c r="E27" s="227">
        <v>114335.29</v>
      </c>
      <c r="F27" s="227">
        <v>23887.52</v>
      </c>
      <c r="G27" s="227">
        <v>19235.61</v>
      </c>
    </row>
    <row r="28" spans="1:7" x14ac:dyDescent="0.2">
      <c r="A28" s="28" t="s">
        <v>28</v>
      </c>
      <c r="B28" s="227">
        <v>89427.69</v>
      </c>
      <c r="C28" s="227">
        <v>75073.13</v>
      </c>
      <c r="D28" s="227">
        <v>272395.90000000002</v>
      </c>
      <c r="E28" s="227">
        <v>279248.90000000002</v>
      </c>
      <c r="F28" s="227">
        <v>82599.59</v>
      </c>
      <c r="G28" s="227">
        <v>53991.76</v>
      </c>
    </row>
    <row r="29" spans="1:7" x14ac:dyDescent="0.2">
      <c r="A29" s="28" t="s">
        <v>29</v>
      </c>
      <c r="B29" s="227">
        <v>134292.41</v>
      </c>
      <c r="C29" s="227">
        <v>72174.58</v>
      </c>
      <c r="D29" s="227">
        <v>192491.07</v>
      </c>
      <c r="E29" s="227">
        <v>219993.87</v>
      </c>
      <c r="F29" s="227">
        <v>93481.2</v>
      </c>
      <c r="G29" s="227">
        <v>78582.86</v>
      </c>
    </row>
    <row r="30" spans="1:7" x14ac:dyDescent="0.2">
      <c r="A30" s="28" t="s">
        <v>30</v>
      </c>
      <c r="B30" s="227">
        <v>146098</v>
      </c>
      <c r="C30" s="227">
        <v>133579.78</v>
      </c>
      <c r="D30" s="227">
        <v>305800.18</v>
      </c>
      <c r="E30" s="227">
        <v>316079.8</v>
      </c>
      <c r="F30" s="227">
        <v>127124.39</v>
      </c>
      <c r="G30" s="227">
        <v>85951.94</v>
      </c>
    </row>
    <row r="31" spans="1:7" x14ac:dyDescent="0.2">
      <c r="A31" s="28" t="s">
        <v>31</v>
      </c>
      <c r="B31" s="227">
        <v>285823.17</v>
      </c>
      <c r="C31" s="227">
        <v>250111.57</v>
      </c>
      <c r="D31" s="227">
        <v>581013.57999999996</v>
      </c>
      <c r="E31" s="227">
        <v>748719.4</v>
      </c>
      <c r="F31" s="227">
        <v>176103</v>
      </c>
      <c r="G31" s="227">
        <v>151109.32</v>
      </c>
    </row>
    <row r="32" spans="1:7" x14ac:dyDescent="0.2">
      <c r="A32" s="28" t="s">
        <v>32</v>
      </c>
      <c r="B32" s="227">
        <v>57199.24</v>
      </c>
      <c r="C32" s="227">
        <v>48821.69</v>
      </c>
      <c r="D32" s="227">
        <v>217916.72</v>
      </c>
      <c r="E32" s="227">
        <v>197890.9</v>
      </c>
      <c r="F32" s="227">
        <v>50900.62</v>
      </c>
      <c r="G32" s="227">
        <v>65646.600000000006</v>
      </c>
    </row>
    <row r="33" spans="1:7" x14ac:dyDescent="0.2">
      <c r="A33" s="37" t="s">
        <v>33</v>
      </c>
      <c r="B33" s="227">
        <v>140974.07</v>
      </c>
      <c r="C33" s="227">
        <v>113748.92</v>
      </c>
      <c r="D33" s="227">
        <v>508637.64</v>
      </c>
      <c r="E33" s="227">
        <v>524198.17</v>
      </c>
      <c r="F33" s="227">
        <v>107508.27</v>
      </c>
      <c r="G33" s="227">
        <v>99715.81</v>
      </c>
    </row>
    <row r="34" spans="1:7" x14ac:dyDescent="0.2">
      <c r="A34" s="42" t="s">
        <v>34</v>
      </c>
      <c r="B34" s="225">
        <v>2603821.7999999998</v>
      </c>
      <c r="C34" s="225">
        <v>1948451.22</v>
      </c>
      <c r="D34" s="225">
        <v>3013913.56</v>
      </c>
      <c r="E34" s="225">
        <v>3301389.18</v>
      </c>
      <c r="F34" s="225">
        <v>983483.48</v>
      </c>
      <c r="G34" s="225">
        <v>1469167.11</v>
      </c>
    </row>
    <row r="35" spans="1:7" x14ac:dyDescent="0.2">
      <c r="A35" s="25" t="s">
        <v>35</v>
      </c>
      <c r="B35" s="231">
        <v>500925.16</v>
      </c>
      <c r="C35" s="227">
        <v>393169.24</v>
      </c>
      <c r="D35" s="231">
        <v>421745.94</v>
      </c>
      <c r="E35" s="231">
        <v>440963.37</v>
      </c>
      <c r="F35" s="231">
        <v>175388.27</v>
      </c>
      <c r="G35" s="231">
        <v>306152.36</v>
      </c>
    </row>
    <row r="36" spans="1:7" x14ac:dyDescent="0.2">
      <c r="A36" s="28" t="s">
        <v>36</v>
      </c>
      <c r="B36" s="227">
        <v>672554.3</v>
      </c>
      <c r="C36" s="227">
        <v>561883.62</v>
      </c>
      <c r="D36" s="227">
        <v>501131.82</v>
      </c>
      <c r="E36" s="227">
        <v>510140.65</v>
      </c>
      <c r="F36" s="227">
        <v>240391.47</v>
      </c>
      <c r="G36" s="227">
        <v>349804.23</v>
      </c>
    </row>
    <row r="37" spans="1:7" x14ac:dyDescent="0.2">
      <c r="A37" s="28" t="s">
        <v>37</v>
      </c>
      <c r="B37" s="227">
        <v>353310.75</v>
      </c>
      <c r="C37" s="227">
        <v>219992.93</v>
      </c>
      <c r="D37" s="227">
        <v>756329.7</v>
      </c>
      <c r="E37" s="227">
        <v>836094</v>
      </c>
      <c r="F37" s="227">
        <v>153830.85999999999</v>
      </c>
      <c r="G37" s="227">
        <v>264096.92</v>
      </c>
    </row>
    <row r="38" spans="1:7" x14ac:dyDescent="0.2">
      <c r="A38" s="28" t="s">
        <v>38</v>
      </c>
      <c r="B38" s="227">
        <v>600885.63</v>
      </c>
      <c r="C38" s="227">
        <v>460690.42</v>
      </c>
      <c r="D38" s="227">
        <v>583695.84</v>
      </c>
      <c r="E38" s="227">
        <v>630317.02</v>
      </c>
      <c r="F38" s="227">
        <v>156909.13</v>
      </c>
      <c r="G38" s="227">
        <v>207897.49</v>
      </c>
    </row>
    <row r="39" spans="1:7" x14ac:dyDescent="0.2">
      <c r="A39" s="28" t="s">
        <v>39</v>
      </c>
      <c r="B39" s="227">
        <v>199296.46</v>
      </c>
      <c r="C39" s="227">
        <v>93281.37</v>
      </c>
      <c r="D39" s="227">
        <v>239667.82</v>
      </c>
      <c r="E39" s="227">
        <v>259072.9</v>
      </c>
      <c r="F39" s="227">
        <v>40251.839999999997</v>
      </c>
      <c r="G39" s="227">
        <v>61987.37</v>
      </c>
    </row>
    <row r="40" spans="1:7" x14ac:dyDescent="0.2">
      <c r="A40" s="28" t="s">
        <v>40</v>
      </c>
      <c r="B40" s="227">
        <v>160546.13</v>
      </c>
      <c r="C40" s="227">
        <v>132248.56</v>
      </c>
      <c r="D40" s="227">
        <v>322254.38</v>
      </c>
      <c r="E40" s="227">
        <v>392192.84</v>
      </c>
      <c r="F40" s="227">
        <v>153661.72</v>
      </c>
      <c r="G40" s="227">
        <v>177251.61</v>
      </c>
    </row>
    <row r="41" spans="1:7" x14ac:dyDescent="0.2">
      <c r="A41" s="37" t="s">
        <v>41</v>
      </c>
      <c r="B41" s="233">
        <v>116303.37</v>
      </c>
      <c r="C41" s="233">
        <v>87185.08</v>
      </c>
      <c r="D41" s="233">
        <v>189088.06</v>
      </c>
      <c r="E41" s="233">
        <v>232608.4</v>
      </c>
      <c r="F41" s="233">
        <v>63050.19</v>
      </c>
      <c r="G41" s="233">
        <v>101977.13</v>
      </c>
    </row>
    <row r="42" spans="1:7" x14ac:dyDescent="0.2">
      <c r="A42" s="42" t="s">
        <v>42</v>
      </c>
      <c r="B42" s="225">
        <v>1662006.9</v>
      </c>
      <c r="C42" s="225">
        <v>1367856.09</v>
      </c>
      <c r="D42" s="225">
        <v>3570102.12</v>
      </c>
      <c r="E42" s="225">
        <v>3643443.92</v>
      </c>
      <c r="F42" s="225">
        <v>1424083.6</v>
      </c>
      <c r="G42" s="225">
        <v>1449736.38</v>
      </c>
    </row>
    <row r="43" spans="1:7" x14ac:dyDescent="0.2">
      <c r="A43" s="28" t="s">
        <v>43</v>
      </c>
      <c r="B43" s="227">
        <v>97648.13</v>
      </c>
      <c r="C43" s="227">
        <v>89896.12</v>
      </c>
      <c r="D43" s="227">
        <v>166142.34</v>
      </c>
      <c r="E43" s="227">
        <v>147141.37</v>
      </c>
      <c r="F43" s="227">
        <v>42832.08</v>
      </c>
      <c r="G43" s="227">
        <v>73835.75</v>
      </c>
    </row>
    <row r="44" spans="1:7" x14ac:dyDescent="0.2">
      <c r="A44" s="28" t="s">
        <v>44</v>
      </c>
      <c r="B44" s="227">
        <v>214593.29</v>
      </c>
      <c r="C44" s="227">
        <v>167914.47</v>
      </c>
      <c r="D44" s="227">
        <v>458012.8</v>
      </c>
      <c r="E44" s="227">
        <v>442792.81</v>
      </c>
      <c r="F44" s="227">
        <v>213579.02</v>
      </c>
      <c r="G44" s="227">
        <v>340824.21</v>
      </c>
    </row>
    <row r="45" spans="1:7" x14ac:dyDescent="0.2">
      <c r="A45" s="28" t="s">
        <v>45</v>
      </c>
      <c r="B45" s="227">
        <v>106502.09</v>
      </c>
      <c r="C45" s="227">
        <v>97327.73</v>
      </c>
      <c r="D45" s="227">
        <v>217668.78</v>
      </c>
      <c r="E45" s="227">
        <v>239489.81</v>
      </c>
      <c r="F45" s="227">
        <v>62079.24</v>
      </c>
      <c r="G45" s="227">
        <v>56784.61</v>
      </c>
    </row>
    <row r="46" spans="1:7" x14ac:dyDescent="0.2">
      <c r="A46" s="28" t="s">
        <v>46</v>
      </c>
      <c r="B46" s="227">
        <v>96080.87</v>
      </c>
      <c r="C46" s="227">
        <v>85960.02</v>
      </c>
      <c r="D46" s="227">
        <v>169681.12</v>
      </c>
      <c r="E46" s="227">
        <v>170029.6</v>
      </c>
      <c r="F46" s="227">
        <v>50108.03</v>
      </c>
      <c r="G46" s="227">
        <v>65540.36</v>
      </c>
    </row>
    <row r="47" spans="1:7" x14ac:dyDescent="0.2">
      <c r="A47" s="28" t="s">
        <v>47</v>
      </c>
      <c r="B47" s="227">
        <v>221223.42</v>
      </c>
      <c r="C47" s="227">
        <v>196071.53</v>
      </c>
      <c r="D47" s="227">
        <v>332712.94</v>
      </c>
      <c r="E47" s="227">
        <v>347895.4</v>
      </c>
      <c r="F47" s="227">
        <v>187538.32</v>
      </c>
      <c r="G47" s="227">
        <v>162001.51999999999</v>
      </c>
    </row>
    <row r="48" spans="1:7" x14ac:dyDescent="0.2">
      <c r="A48" s="28" t="s">
        <v>48</v>
      </c>
      <c r="B48" s="227">
        <v>213684.21</v>
      </c>
      <c r="C48" s="227">
        <v>164619.20000000001</v>
      </c>
      <c r="D48" s="227">
        <v>433008.52</v>
      </c>
      <c r="E48" s="227">
        <v>460803.24</v>
      </c>
      <c r="F48" s="227">
        <v>322330.88</v>
      </c>
      <c r="G48" s="227">
        <v>154730.44</v>
      </c>
    </row>
    <row r="49" spans="1:9" x14ac:dyDescent="0.2">
      <c r="A49" s="28" t="s">
        <v>49</v>
      </c>
      <c r="B49" s="227">
        <v>123457.37</v>
      </c>
      <c r="C49" s="227">
        <v>103995.26</v>
      </c>
      <c r="D49" s="227">
        <v>424338.04</v>
      </c>
      <c r="E49" s="227">
        <v>463751.57</v>
      </c>
      <c r="F49" s="227">
        <v>88938.37</v>
      </c>
      <c r="G49" s="227">
        <v>135791.79999999999</v>
      </c>
    </row>
    <row r="50" spans="1:9" x14ac:dyDescent="0.2">
      <c r="A50" s="28" t="s">
        <v>50</v>
      </c>
      <c r="B50" s="227">
        <v>200083.77</v>
      </c>
      <c r="C50" s="227">
        <v>150982.37</v>
      </c>
      <c r="D50" s="227">
        <v>297572.02</v>
      </c>
      <c r="E50" s="227">
        <v>336296.27</v>
      </c>
      <c r="F50" s="227">
        <v>154707.81</v>
      </c>
      <c r="G50" s="227">
        <v>132592.29999999999</v>
      </c>
    </row>
    <row r="51" spans="1:9" x14ac:dyDescent="0.2">
      <c r="A51" s="28" t="s">
        <v>51</v>
      </c>
      <c r="B51" s="227">
        <v>59259.34</v>
      </c>
      <c r="C51" s="227">
        <v>52581.83</v>
      </c>
      <c r="D51" s="227">
        <v>71294.02</v>
      </c>
      <c r="E51" s="227">
        <v>69440.100000000006</v>
      </c>
      <c r="F51" s="227">
        <v>27076.92</v>
      </c>
      <c r="G51" s="227">
        <v>24431.85</v>
      </c>
    </row>
    <row r="52" spans="1:9" x14ac:dyDescent="0.2">
      <c r="A52" s="28" t="s">
        <v>52</v>
      </c>
      <c r="B52" s="227">
        <v>62454.78</v>
      </c>
      <c r="C52" s="227">
        <v>57779.519999999997</v>
      </c>
      <c r="D52" s="227">
        <v>216316.38</v>
      </c>
      <c r="E52" s="227">
        <v>214623.97</v>
      </c>
      <c r="F52" s="227">
        <v>58328.11</v>
      </c>
      <c r="G52" s="227">
        <v>77231.7</v>
      </c>
    </row>
    <row r="53" spans="1:9" x14ac:dyDescent="0.2">
      <c r="A53" s="37" t="s">
        <v>53</v>
      </c>
      <c r="B53" s="233">
        <v>267019.63</v>
      </c>
      <c r="C53" s="233">
        <v>200728.04</v>
      </c>
      <c r="D53" s="233">
        <v>783355.16</v>
      </c>
      <c r="E53" s="233">
        <v>751179.78</v>
      </c>
      <c r="F53" s="233">
        <v>216564.82</v>
      </c>
      <c r="G53" s="233">
        <v>225971.84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231</v>
      </c>
      <c r="G57" s="19"/>
    </row>
    <row r="58" spans="1:9" s="6" customFormat="1" ht="12.75" customHeight="1" x14ac:dyDescent="0.2">
      <c r="A58" s="72"/>
      <c r="B58" s="274" t="s">
        <v>4</v>
      </c>
      <c r="C58" s="274" t="s">
        <v>348</v>
      </c>
      <c r="D58" s="274" t="s">
        <v>5</v>
      </c>
      <c r="E58" s="274" t="s">
        <v>314</v>
      </c>
      <c r="F58" s="274" t="s">
        <v>170</v>
      </c>
      <c r="G58" s="274" t="s">
        <v>171</v>
      </c>
    </row>
    <row r="59" spans="1:9" s="6" customFormat="1" x14ac:dyDescent="0.2">
      <c r="A59" s="73"/>
      <c r="B59" s="275"/>
      <c r="C59" s="276"/>
      <c r="D59" s="275"/>
      <c r="E59" s="276"/>
      <c r="F59" s="275"/>
      <c r="G59" s="275"/>
    </row>
    <row r="60" spans="1:9" ht="12.75" customHeight="1" x14ac:dyDescent="0.2">
      <c r="A60" s="42" t="s">
        <v>54</v>
      </c>
      <c r="B60" s="233">
        <v>5036951.84</v>
      </c>
      <c r="C60" s="233">
        <v>4436526.79</v>
      </c>
      <c r="D60" s="225">
        <v>2931710.18</v>
      </c>
      <c r="E60" s="233">
        <v>3101569.11</v>
      </c>
      <c r="F60" s="233">
        <v>901733.68</v>
      </c>
      <c r="G60" s="233">
        <v>939368.46</v>
      </c>
    </row>
    <row r="61" spans="1:9" x14ac:dyDescent="0.2">
      <c r="A61" s="28" t="s">
        <v>55</v>
      </c>
      <c r="B61" s="227">
        <v>202981.33</v>
      </c>
      <c r="C61" s="227">
        <v>169405.96</v>
      </c>
      <c r="D61" s="227">
        <v>475458.76</v>
      </c>
      <c r="E61" s="227">
        <v>463519</v>
      </c>
      <c r="F61" s="227">
        <v>83980.45</v>
      </c>
      <c r="G61" s="227">
        <v>58284.52</v>
      </c>
    </row>
    <row r="62" spans="1:9" x14ac:dyDescent="0.2">
      <c r="A62" s="28" t="s">
        <v>56</v>
      </c>
      <c r="B62" s="227">
        <v>88951.45</v>
      </c>
      <c r="C62" s="227">
        <v>11388.94</v>
      </c>
      <c r="D62" s="227">
        <v>76793.78</v>
      </c>
      <c r="E62" s="227">
        <v>78774.899999999994</v>
      </c>
      <c r="F62" s="227">
        <v>13075.34</v>
      </c>
      <c r="G62" s="227">
        <v>15749.32</v>
      </c>
    </row>
    <row r="63" spans="1:9" s="3" customFormat="1" ht="15" customHeight="1" x14ac:dyDescent="0.2">
      <c r="A63" s="28" t="s">
        <v>57</v>
      </c>
      <c r="B63" s="227">
        <v>374582</v>
      </c>
      <c r="C63" s="227">
        <v>351561.41</v>
      </c>
      <c r="D63" s="227">
        <v>287272.3</v>
      </c>
      <c r="E63" s="227">
        <v>290735.74</v>
      </c>
      <c r="F63" s="227">
        <v>66857.679999999993</v>
      </c>
      <c r="G63" s="227">
        <v>52929.17</v>
      </c>
    </row>
    <row r="64" spans="1:9" s="3" customFormat="1" ht="15" customHeight="1" x14ac:dyDescent="0.2">
      <c r="A64" s="28" t="s">
        <v>58</v>
      </c>
      <c r="B64" s="227">
        <v>165124.01</v>
      </c>
      <c r="C64" s="227">
        <v>149068.35</v>
      </c>
      <c r="D64" s="227">
        <v>146126.82</v>
      </c>
      <c r="E64" s="227">
        <v>138470.39999999999</v>
      </c>
      <c r="F64" s="227">
        <v>20832.73</v>
      </c>
      <c r="G64" s="227">
        <v>37998.86</v>
      </c>
    </row>
    <row r="65" spans="1:7" s="6" customFormat="1" ht="15" customHeight="1" x14ac:dyDescent="0.2">
      <c r="A65" s="28" t="s">
        <v>59</v>
      </c>
      <c r="B65" s="227">
        <v>176347.35</v>
      </c>
      <c r="C65" s="227">
        <v>160623.82999999999</v>
      </c>
      <c r="D65" s="227">
        <v>111843.48</v>
      </c>
      <c r="E65" s="227">
        <v>101000.8</v>
      </c>
      <c r="F65" s="227">
        <v>37236.31</v>
      </c>
      <c r="G65" s="227">
        <v>32032.06</v>
      </c>
    </row>
    <row r="66" spans="1:7" s="6" customFormat="1" ht="12.75" customHeight="1" x14ac:dyDescent="0.2">
      <c r="A66" s="28" t="s">
        <v>60</v>
      </c>
      <c r="B66" s="227">
        <v>726122.04</v>
      </c>
      <c r="C66" s="227">
        <v>574653.41</v>
      </c>
      <c r="D66" s="227">
        <v>320879.44</v>
      </c>
      <c r="E66" s="227">
        <v>360224.32</v>
      </c>
      <c r="F66" s="227">
        <v>190449.22</v>
      </c>
      <c r="G66" s="227">
        <v>215481.48</v>
      </c>
    </row>
    <row r="67" spans="1:7" s="6" customFormat="1" x14ac:dyDescent="0.2">
      <c r="A67" s="28" t="s">
        <v>61</v>
      </c>
      <c r="B67" s="227">
        <v>230243.92</v>
      </c>
      <c r="C67" s="227">
        <v>218293.4</v>
      </c>
      <c r="D67" s="227">
        <v>92594.32</v>
      </c>
      <c r="E67" s="227">
        <v>96684.4</v>
      </c>
      <c r="F67" s="227">
        <v>64322.02</v>
      </c>
      <c r="G67" s="227">
        <v>59656.25</v>
      </c>
    </row>
    <row r="68" spans="1:7" x14ac:dyDescent="0.2">
      <c r="A68" s="28" t="s">
        <v>62</v>
      </c>
      <c r="B68" s="227">
        <v>695159.89</v>
      </c>
      <c r="C68" s="227">
        <v>649640.04</v>
      </c>
      <c r="D68" s="227">
        <v>197878.66</v>
      </c>
      <c r="E68" s="227">
        <v>223509.4</v>
      </c>
      <c r="F68" s="227">
        <v>55918.55</v>
      </c>
      <c r="G68" s="227">
        <v>44906.8</v>
      </c>
    </row>
    <row r="69" spans="1:7" x14ac:dyDescent="0.2">
      <c r="A69" s="28" t="s">
        <v>63</v>
      </c>
      <c r="B69" s="227">
        <v>1451797.84</v>
      </c>
      <c r="C69" s="227">
        <v>1399806.84</v>
      </c>
      <c r="D69" s="227">
        <v>404367.6</v>
      </c>
      <c r="E69" s="227">
        <v>508611.5</v>
      </c>
      <c r="F69" s="227">
        <v>152448.32999999999</v>
      </c>
      <c r="G69" s="227">
        <v>178569.21</v>
      </c>
    </row>
    <row r="70" spans="1:7" x14ac:dyDescent="0.2">
      <c r="A70" s="28" t="s">
        <v>64</v>
      </c>
      <c r="B70" s="227">
        <v>386692.26</v>
      </c>
      <c r="C70" s="227">
        <v>318738.49</v>
      </c>
      <c r="D70" s="227">
        <v>187758.2</v>
      </c>
      <c r="E70" s="227">
        <v>232323.95</v>
      </c>
      <c r="F70" s="227">
        <v>54575.71</v>
      </c>
      <c r="G70" s="227">
        <v>87295.72</v>
      </c>
    </row>
    <row r="71" spans="1:7" x14ac:dyDescent="0.2">
      <c r="A71" s="28" t="s">
        <v>65</v>
      </c>
      <c r="B71" s="227">
        <v>218573.61</v>
      </c>
      <c r="C71" s="227">
        <v>142987.01</v>
      </c>
      <c r="D71" s="227">
        <v>304425.24</v>
      </c>
      <c r="E71" s="227">
        <v>284000.3</v>
      </c>
      <c r="F71" s="227">
        <v>84540.63</v>
      </c>
      <c r="G71" s="227">
        <v>52434.51</v>
      </c>
    </row>
    <row r="72" spans="1:7" x14ac:dyDescent="0.2">
      <c r="A72" s="28" t="s">
        <v>66</v>
      </c>
      <c r="B72" s="227">
        <v>145467.82999999999</v>
      </c>
      <c r="C72" s="227">
        <v>133162.41</v>
      </c>
      <c r="D72" s="227">
        <v>119642.32</v>
      </c>
      <c r="E72" s="227">
        <v>124072.8</v>
      </c>
      <c r="F72" s="227">
        <v>35826.01</v>
      </c>
      <c r="G72" s="227">
        <v>45566.559999999998</v>
      </c>
    </row>
    <row r="73" spans="1:7" x14ac:dyDescent="0.2">
      <c r="A73" s="28" t="s">
        <v>67</v>
      </c>
      <c r="B73" s="227">
        <v>174908.31</v>
      </c>
      <c r="C73" s="227">
        <v>157196.70000000001</v>
      </c>
      <c r="D73" s="227">
        <v>206669.26</v>
      </c>
      <c r="E73" s="227">
        <v>199641.60000000001</v>
      </c>
      <c r="F73" s="227">
        <v>41670.699999999997</v>
      </c>
      <c r="G73" s="227">
        <v>58464</v>
      </c>
    </row>
    <row r="74" spans="1:7" x14ac:dyDescent="0.2">
      <c r="A74" s="42" t="s">
        <v>68</v>
      </c>
      <c r="B74" s="225">
        <v>5063297.66</v>
      </c>
      <c r="C74" s="225">
        <v>4720473.12</v>
      </c>
      <c r="D74" s="225">
        <v>4503443.21</v>
      </c>
      <c r="E74" s="225">
        <v>4523063.91</v>
      </c>
      <c r="F74" s="225">
        <v>1755805.67</v>
      </c>
      <c r="G74" s="225">
        <v>1498014.25</v>
      </c>
    </row>
    <row r="75" spans="1:7" x14ac:dyDescent="0.2">
      <c r="A75" s="25" t="s">
        <v>69</v>
      </c>
      <c r="B75" s="231">
        <v>424042.9</v>
      </c>
      <c r="C75" s="231">
        <v>397054.83</v>
      </c>
      <c r="D75" s="227">
        <v>428079.68</v>
      </c>
      <c r="E75" s="231">
        <v>387690.12</v>
      </c>
      <c r="F75" s="231">
        <v>126308.76</v>
      </c>
      <c r="G75" s="231">
        <v>180572.59</v>
      </c>
    </row>
    <row r="76" spans="1:7" x14ac:dyDescent="0.2">
      <c r="A76" s="28" t="s">
        <v>70</v>
      </c>
      <c r="B76" s="227">
        <v>279565.69</v>
      </c>
      <c r="C76" s="227">
        <v>263163.99</v>
      </c>
      <c r="D76" s="227">
        <v>297032.12</v>
      </c>
      <c r="E76" s="227">
        <v>284365.3</v>
      </c>
      <c r="F76" s="227">
        <v>133712.89000000001</v>
      </c>
      <c r="G76" s="227">
        <v>109930.87</v>
      </c>
    </row>
    <row r="77" spans="1:7" x14ac:dyDescent="0.2">
      <c r="A77" s="28" t="s">
        <v>71</v>
      </c>
      <c r="B77" s="227">
        <v>725227.51</v>
      </c>
      <c r="C77" s="227">
        <v>644337.02</v>
      </c>
      <c r="D77" s="227">
        <v>469350.42</v>
      </c>
      <c r="E77" s="227">
        <v>560081.9</v>
      </c>
      <c r="F77" s="227">
        <v>91235.16</v>
      </c>
      <c r="G77" s="227">
        <v>86851.11</v>
      </c>
    </row>
    <row r="78" spans="1:7" x14ac:dyDescent="0.2">
      <c r="A78" s="28" t="s">
        <v>72</v>
      </c>
      <c r="B78" s="227">
        <v>268746.49</v>
      </c>
      <c r="C78" s="227">
        <v>255306.65</v>
      </c>
      <c r="D78" s="227">
        <v>187442.64</v>
      </c>
      <c r="E78" s="227">
        <v>193765.3</v>
      </c>
      <c r="F78" s="227">
        <v>92395.32</v>
      </c>
      <c r="G78" s="227">
        <v>57015.63</v>
      </c>
    </row>
    <row r="79" spans="1:7" x14ac:dyDescent="0.2">
      <c r="A79" s="28" t="s">
        <v>73</v>
      </c>
      <c r="B79" s="227">
        <v>108515.25</v>
      </c>
      <c r="C79" s="227">
        <v>104547.72</v>
      </c>
      <c r="D79" s="227">
        <v>53870.6</v>
      </c>
      <c r="E79" s="227">
        <v>47975.8</v>
      </c>
      <c r="F79" s="227">
        <v>38794.9</v>
      </c>
      <c r="G79" s="227">
        <v>21761.29</v>
      </c>
    </row>
    <row r="80" spans="1:7" x14ac:dyDescent="0.2">
      <c r="A80" s="28" t="s">
        <v>74</v>
      </c>
      <c r="B80" s="227">
        <v>423221.62</v>
      </c>
      <c r="C80" s="227">
        <v>395336.17</v>
      </c>
      <c r="D80" s="227">
        <v>527142.98</v>
      </c>
      <c r="E80" s="227">
        <v>538559.14</v>
      </c>
      <c r="F80" s="227">
        <v>230641.49</v>
      </c>
      <c r="G80" s="227">
        <v>137186.46</v>
      </c>
    </row>
    <row r="81" spans="1:7" x14ac:dyDescent="0.2">
      <c r="A81" s="28" t="s">
        <v>75</v>
      </c>
      <c r="B81" s="227">
        <v>754457.16</v>
      </c>
      <c r="C81" s="227">
        <v>715040.51</v>
      </c>
      <c r="D81" s="227">
        <v>913407.25</v>
      </c>
      <c r="E81" s="227">
        <v>889108.7</v>
      </c>
      <c r="F81" s="227">
        <v>371143.22</v>
      </c>
      <c r="G81" s="227">
        <v>266452.3</v>
      </c>
    </row>
    <row r="82" spans="1:7" x14ac:dyDescent="0.2">
      <c r="A82" s="28" t="s">
        <v>76</v>
      </c>
      <c r="B82" s="227">
        <v>481885.73</v>
      </c>
      <c r="C82" s="227">
        <v>463320.86</v>
      </c>
      <c r="D82" s="227">
        <v>389017.86</v>
      </c>
      <c r="E82" s="227">
        <v>387856.9</v>
      </c>
      <c r="F82" s="227">
        <v>79621.63</v>
      </c>
      <c r="G82" s="227">
        <v>124973.24</v>
      </c>
    </row>
    <row r="83" spans="1:7" x14ac:dyDescent="0.2">
      <c r="A83" s="28" t="s">
        <v>77</v>
      </c>
      <c r="B83" s="227">
        <v>284868</v>
      </c>
      <c r="C83" s="227">
        <v>260591.8</v>
      </c>
      <c r="D83" s="227">
        <v>179147.92</v>
      </c>
      <c r="E83" s="227">
        <v>175223.5</v>
      </c>
      <c r="F83" s="227">
        <v>126516.64</v>
      </c>
      <c r="G83" s="227">
        <v>75818.720000000001</v>
      </c>
    </row>
    <row r="84" spans="1:7" x14ac:dyDescent="0.2">
      <c r="A84" s="28" t="s">
        <v>78</v>
      </c>
      <c r="B84" s="227">
        <v>189115.8</v>
      </c>
      <c r="C84" s="227">
        <v>165255.04999999999</v>
      </c>
      <c r="D84" s="227">
        <v>328948.76</v>
      </c>
      <c r="E84" s="227">
        <v>311677.38</v>
      </c>
      <c r="F84" s="227">
        <v>89186.73</v>
      </c>
      <c r="G84" s="227">
        <v>106741.24</v>
      </c>
    </row>
    <row r="85" spans="1:7" x14ac:dyDescent="0.2">
      <c r="A85" s="28" t="s">
        <v>79</v>
      </c>
      <c r="B85" s="227">
        <v>160516.07</v>
      </c>
      <c r="C85" s="227">
        <v>151873.53</v>
      </c>
      <c r="D85" s="227">
        <v>105239.26</v>
      </c>
      <c r="E85" s="227">
        <v>93066.6</v>
      </c>
      <c r="F85" s="227">
        <v>95613.45</v>
      </c>
      <c r="G85" s="227">
        <v>37200.1</v>
      </c>
    </row>
    <row r="86" spans="1:7" x14ac:dyDescent="0.2">
      <c r="A86" s="28" t="s">
        <v>80</v>
      </c>
      <c r="B86" s="227">
        <v>266700.17</v>
      </c>
      <c r="C86" s="227">
        <v>257967.86</v>
      </c>
      <c r="D86" s="227">
        <v>166570.6</v>
      </c>
      <c r="E86" s="227">
        <v>155527.57</v>
      </c>
      <c r="F86" s="227">
        <v>72296.88</v>
      </c>
      <c r="G86" s="227">
        <v>63776.76</v>
      </c>
    </row>
    <row r="87" spans="1:7" x14ac:dyDescent="0.2">
      <c r="A87" s="37" t="s">
        <v>81</v>
      </c>
      <c r="B87" s="233">
        <v>696435.27</v>
      </c>
      <c r="C87" s="233">
        <v>646677.13</v>
      </c>
      <c r="D87" s="227">
        <v>458193.12</v>
      </c>
      <c r="E87" s="233">
        <v>498165.7</v>
      </c>
      <c r="F87" s="233">
        <v>208338.6</v>
      </c>
      <c r="G87" s="233">
        <v>229733.94</v>
      </c>
    </row>
    <row r="88" spans="1:7" x14ac:dyDescent="0.2">
      <c r="A88" s="42" t="s">
        <v>82</v>
      </c>
      <c r="B88" s="225">
        <v>5566345.9299999997</v>
      </c>
      <c r="C88" s="225">
        <v>4804526.05</v>
      </c>
      <c r="D88" s="225">
        <v>3841457.96</v>
      </c>
      <c r="E88" s="225">
        <v>4251577.72</v>
      </c>
      <c r="F88" s="225">
        <v>1755019.37</v>
      </c>
      <c r="G88" s="225">
        <v>1387189.45</v>
      </c>
    </row>
    <row r="89" spans="1:7" x14ac:dyDescent="0.2">
      <c r="A89" s="28" t="s">
        <v>83</v>
      </c>
      <c r="B89" s="227">
        <v>263154.48</v>
      </c>
      <c r="C89" s="227">
        <v>249328.76</v>
      </c>
      <c r="D89" s="227">
        <v>180928.58</v>
      </c>
      <c r="E89" s="227">
        <v>210113.7</v>
      </c>
      <c r="F89" s="227">
        <v>138792.67000000001</v>
      </c>
      <c r="G89" s="227">
        <v>103006.06</v>
      </c>
    </row>
    <row r="90" spans="1:7" x14ac:dyDescent="0.2">
      <c r="A90" s="28" t="s">
        <v>84</v>
      </c>
      <c r="B90" s="227">
        <v>179607.7</v>
      </c>
      <c r="C90" s="227">
        <v>135873.28</v>
      </c>
      <c r="D90" s="227">
        <v>314478.08000000002</v>
      </c>
      <c r="E90" s="227">
        <v>280040.34999999998</v>
      </c>
      <c r="F90" s="227">
        <v>135550.19</v>
      </c>
      <c r="G90" s="227">
        <v>58653.37</v>
      </c>
    </row>
    <row r="91" spans="1:7" x14ac:dyDescent="0.2">
      <c r="A91" s="28" t="s">
        <v>85</v>
      </c>
      <c r="B91" s="227">
        <v>267714.38</v>
      </c>
      <c r="C91" s="227">
        <v>199150.29</v>
      </c>
      <c r="D91" s="227">
        <v>364085.97</v>
      </c>
      <c r="E91" s="227">
        <v>377764.77</v>
      </c>
      <c r="F91" s="227">
        <v>176599.31</v>
      </c>
      <c r="G91" s="227">
        <v>75977.31</v>
      </c>
    </row>
    <row r="92" spans="1:7" x14ac:dyDescent="0.2">
      <c r="A92" s="28" t="s">
        <v>86</v>
      </c>
      <c r="B92" s="227">
        <v>88145.56</v>
      </c>
      <c r="C92" s="227">
        <v>64600.160000000003</v>
      </c>
      <c r="D92" s="227">
        <v>124217.94</v>
      </c>
      <c r="E92" s="227">
        <v>150807.1</v>
      </c>
      <c r="F92" s="227">
        <v>75170.509999999995</v>
      </c>
      <c r="G92" s="227">
        <v>29169.86</v>
      </c>
    </row>
    <row r="93" spans="1:7" x14ac:dyDescent="0.2">
      <c r="A93" s="28" t="s">
        <v>87</v>
      </c>
      <c r="B93" s="227">
        <v>190834.52</v>
      </c>
      <c r="C93" s="227">
        <v>127907.62</v>
      </c>
      <c r="D93" s="227">
        <v>243972.96</v>
      </c>
      <c r="E93" s="227">
        <v>254670.3</v>
      </c>
      <c r="F93" s="227">
        <v>145199.1</v>
      </c>
      <c r="G93" s="227">
        <v>59038.41</v>
      </c>
    </row>
    <row r="94" spans="1:7" x14ac:dyDescent="0.2">
      <c r="A94" s="28" t="s">
        <v>88</v>
      </c>
      <c r="B94" s="227">
        <v>904972.91</v>
      </c>
      <c r="C94" s="227">
        <v>827704.55</v>
      </c>
      <c r="D94" s="227">
        <v>656610.57999999996</v>
      </c>
      <c r="E94" s="227">
        <v>736714.2</v>
      </c>
      <c r="F94" s="227">
        <v>300275.88</v>
      </c>
      <c r="G94" s="227">
        <v>256155.28</v>
      </c>
    </row>
    <row r="95" spans="1:7" x14ac:dyDescent="0.2">
      <c r="A95" s="28" t="s">
        <v>89</v>
      </c>
      <c r="B95" s="227">
        <v>799746.29</v>
      </c>
      <c r="C95" s="227">
        <v>751783.51</v>
      </c>
      <c r="D95" s="227">
        <v>491619.94</v>
      </c>
      <c r="E95" s="227">
        <v>596271.69999999995</v>
      </c>
      <c r="F95" s="227">
        <v>152181.99</v>
      </c>
      <c r="G95" s="227">
        <v>201207.96</v>
      </c>
    </row>
    <row r="96" spans="1:7" x14ac:dyDescent="0.2">
      <c r="A96" s="28" t="s">
        <v>90</v>
      </c>
      <c r="B96" s="227">
        <v>897265.74</v>
      </c>
      <c r="C96" s="227">
        <v>647102.93000000005</v>
      </c>
      <c r="D96" s="227">
        <v>298519.76</v>
      </c>
      <c r="E96" s="227">
        <v>326711.09999999998</v>
      </c>
      <c r="F96" s="227">
        <v>204984.09</v>
      </c>
      <c r="G96" s="227">
        <v>184454.93</v>
      </c>
    </row>
    <row r="97" spans="1:9" x14ac:dyDescent="0.2">
      <c r="A97" s="28" t="s">
        <v>91</v>
      </c>
      <c r="B97" s="227">
        <v>231505.21</v>
      </c>
      <c r="C97" s="227">
        <v>213096.24</v>
      </c>
      <c r="D97" s="227">
        <v>103075.42</v>
      </c>
      <c r="E97" s="227">
        <v>108204.8</v>
      </c>
      <c r="F97" s="227">
        <v>33539.96</v>
      </c>
      <c r="G97" s="227">
        <v>63039.5</v>
      </c>
    </row>
    <row r="98" spans="1:9" x14ac:dyDescent="0.2">
      <c r="A98" s="28" t="s">
        <v>92</v>
      </c>
      <c r="B98" s="227">
        <v>626751.81000000006</v>
      </c>
      <c r="C98" s="227">
        <v>594075.43000000005</v>
      </c>
      <c r="D98" s="227">
        <v>547043.15</v>
      </c>
      <c r="E98" s="227">
        <v>599576.19999999995</v>
      </c>
      <c r="F98" s="227">
        <v>228767.82</v>
      </c>
      <c r="G98" s="227">
        <v>110677.79</v>
      </c>
    </row>
    <row r="99" spans="1:9" x14ac:dyDescent="0.2">
      <c r="A99" s="37" t="s">
        <v>93</v>
      </c>
      <c r="B99" s="233">
        <v>1116647.33</v>
      </c>
      <c r="C99" s="233">
        <v>993903.28</v>
      </c>
      <c r="D99" s="233">
        <v>516905.58</v>
      </c>
      <c r="E99" s="233">
        <v>610703.5</v>
      </c>
      <c r="F99" s="233">
        <v>163957.85</v>
      </c>
      <c r="G99" s="233">
        <v>245808.98</v>
      </c>
    </row>
    <row r="100" spans="1:9" x14ac:dyDescent="0.2">
      <c r="A100" s="273" t="s">
        <v>94</v>
      </c>
      <c r="B100" s="273"/>
      <c r="C100" s="273"/>
      <c r="D100" s="273"/>
      <c r="E100" s="273"/>
      <c r="F100" s="273"/>
      <c r="G100" s="273"/>
      <c r="H100" s="273"/>
      <c r="I100" s="9"/>
    </row>
    <row r="101" spans="1:9" x14ac:dyDescent="0.2">
      <c r="A101" s="273" t="s">
        <v>349</v>
      </c>
      <c r="B101" s="273"/>
      <c r="C101" s="273"/>
      <c r="D101" s="273"/>
      <c r="E101" s="273"/>
      <c r="F101" s="273"/>
      <c r="G101" s="273"/>
      <c r="H101" s="273"/>
      <c r="I101" s="9"/>
    </row>
    <row r="102" spans="1:9" x14ac:dyDescent="0.2">
      <c r="A102" s="273" t="s">
        <v>220</v>
      </c>
      <c r="B102" s="273"/>
      <c r="C102" s="273"/>
      <c r="D102" s="273"/>
      <c r="E102" s="273"/>
      <c r="F102" s="273"/>
      <c r="G102" s="273"/>
      <c r="H102" s="273"/>
      <c r="I102" s="9"/>
    </row>
    <row r="103" spans="1:9" x14ac:dyDescent="0.2">
      <c r="A103" s="273" t="s">
        <v>439</v>
      </c>
      <c r="B103" s="273"/>
      <c r="C103" s="273"/>
      <c r="D103" s="273"/>
      <c r="E103" s="273"/>
      <c r="F103" s="273"/>
      <c r="G103" s="273"/>
      <c r="H103" s="273"/>
      <c r="I103" s="9"/>
    </row>
    <row r="104" spans="1:9" x14ac:dyDescent="0.2">
      <c r="A104" s="273" t="s">
        <v>440</v>
      </c>
      <c r="B104" s="273"/>
      <c r="C104" s="273"/>
      <c r="D104" s="273"/>
      <c r="E104" s="273"/>
      <c r="F104" s="273"/>
      <c r="G104" s="273"/>
      <c r="H104" s="273"/>
      <c r="I104" s="9"/>
    </row>
    <row r="105" spans="1:9" x14ac:dyDescent="0.2">
      <c r="A105" s="273" t="s">
        <v>221</v>
      </c>
      <c r="B105" s="273"/>
      <c r="C105" s="273"/>
      <c r="D105" s="273"/>
      <c r="E105" s="273"/>
      <c r="F105" s="273"/>
      <c r="G105" s="273"/>
      <c r="H105" s="273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74" sqref="B74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7"/>
    </row>
    <row r="2" spans="1:8" ht="14.25" customHeight="1" x14ac:dyDescent="0.2">
      <c r="A2" s="55" t="s">
        <v>97</v>
      </c>
      <c r="B2" s="9"/>
      <c r="D2" s="257"/>
    </row>
    <row r="3" spans="1:8" ht="14.25" customHeight="1" x14ac:dyDescent="0.2">
      <c r="A3" s="56"/>
      <c r="B3" s="9"/>
      <c r="D3" s="257"/>
    </row>
    <row r="4" spans="1:8" ht="14.25" customHeight="1" x14ac:dyDescent="0.2">
      <c r="A4" s="32" t="s">
        <v>351</v>
      </c>
      <c r="B4" s="9"/>
      <c r="D4" s="258" t="s">
        <v>98</v>
      </c>
      <c r="E4" s="56" t="s">
        <v>232</v>
      </c>
    </row>
    <row r="5" spans="1:8" ht="12.75" customHeight="1" x14ac:dyDescent="0.2">
      <c r="A5" s="277" t="s">
        <v>99</v>
      </c>
      <c r="B5" s="280" t="s">
        <v>100</v>
      </c>
      <c r="C5" s="283" t="s">
        <v>101</v>
      </c>
      <c r="D5" s="286" t="s">
        <v>354</v>
      </c>
      <c r="E5" s="283" t="s">
        <v>102</v>
      </c>
    </row>
    <row r="6" spans="1:8" ht="24.75" customHeight="1" x14ac:dyDescent="0.2">
      <c r="A6" s="278"/>
      <c r="B6" s="281"/>
      <c r="C6" s="289"/>
      <c r="D6" s="287"/>
      <c r="E6" s="289"/>
    </row>
    <row r="7" spans="1:8" s="56" customFormat="1" ht="15.75" customHeight="1" x14ac:dyDescent="0.2">
      <c r="A7" s="279"/>
      <c r="B7" s="282"/>
      <c r="C7" s="290"/>
      <c r="D7" s="288"/>
      <c r="E7" s="290"/>
    </row>
    <row r="8" spans="1:8" s="56" customFormat="1" x14ac:dyDescent="0.2">
      <c r="A8" s="68"/>
      <c r="B8" s="71" t="s">
        <v>6</v>
      </c>
      <c r="C8" s="238">
        <v>356407</v>
      </c>
      <c r="D8" s="261">
        <v>5404322</v>
      </c>
      <c r="E8" s="239">
        <v>6.59</v>
      </c>
      <c r="F8" s="140"/>
    </row>
    <row r="9" spans="1:8" x14ac:dyDescent="0.2">
      <c r="A9" s="59">
        <v>1</v>
      </c>
      <c r="B9" s="10" t="s">
        <v>355</v>
      </c>
      <c r="C9" s="227">
        <v>9697</v>
      </c>
      <c r="D9" s="265">
        <v>40419</v>
      </c>
      <c r="E9" s="61">
        <v>23.99</v>
      </c>
      <c r="F9" s="47"/>
      <c r="G9" s="56"/>
      <c r="H9" s="53"/>
    </row>
    <row r="10" spans="1:8" x14ac:dyDescent="0.2">
      <c r="A10" s="59">
        <v>2</v>
      </c>
      <c r="B10" s="10" t="s">
        <v>356</v>
      </c>
      <c r="C10" s="227">
        <v>18426</v>
      </c>
      <c r="D10" s="264">
        <v>84867</v>
      </c>
      <c r="E10" s="61">
        <v>21.71</v>
      </c>
      <c r="F10" s="47"/>
      <c r="G10" s="56"/>
      <c r="H10" s="53"/>
    </row>
    <row r="11" spans="1:8" x14ac:dyDescent="0.2">
      <c r="A11" s="59">
        <v>3</v>
      </c>
      <c r="B11" s="10" t="s">
        <v>357</v>
      </c>
      <c r="C11" s="227">
        <v>12003</v>
      </c>
      <c r="D11" s="264">
        <v>63304</v>
      </c>
      <c r="E11" s="61">
        <v>18.96</v>
      </c>
      <c r="F11" s="47"/>
      <c r="G11" s="56"/>
      <c r="H11" s="53"/>
    </row>
    <row r="12" spans="1:8" x14ac:dyDescent="0.2">
      <c r="A12" s="59">
        <v>4</v>
      </c>
      <c r="B12" s="10" t="s">
        <v>358</v>
      </c>
      <c r="C12" s="227">
        <v>12462</v>
      </c>
      <c r="D12" s="264">
        <v>70845</v>
      </c>
      <c r="E12" s="61">
        <v>17.59</v>
      </c>
      <c r="F12" s="47"/>
      <c r="G12" s="56"/>
      <c r="H12" s="53"/>
    </row>
    <row r="13" spans="1:8" x14ac:dyDescent="0.2">
      <c r="A13" s="59">
        <v>5</v>
      </c>
      <c r="B13" s="10" t="s">
        <v>359</v>
      </c>
      <c r="C13" s="227">
        <v>9370</v>
      </c>
      <c r="D13" s="264">
        <v>58073</v>
      </c>
      <c r="E13" s="61">
        <v>16.13</v>
      </c>
      <c r="F13" s="47"/>
      <c r="G13" s="56"/>
      <c r="H13" s="53"/>
    </row>
    <row r="14" spans="1:8" x14ac:dyDescent="0.2">
      <c r="A14" s="59">
        <v>6</v>
      </c>
      <c r="B14" s="10" t="s">
        <v>360</v>
      </c>
      <c r="C14" s="227">
        <v>16530</v>
      </c>
      <c r="D14" s="264">
        <v>106064</v>
      </c>
      <c r="E14" s="61">
        <v>15.58</v>
      </c>
      <c r="F14" s="47"/>
      <c r="G14" s="56"/>
      <c r="H14" s="53"/>
    </row>
    <row r="15" spans="1:8" x14ac:dyDescent="0.2">
      <c r="A15" s="59">
        <v>7</v>
      </c>
      <c r="B15" s="10" t="s">
        <v>361</v>
      </c>
      <c r="C15" s="227">
        <v>4757</v>
      </c>
      <c r="D15" s="264">
        <v>31325</v>
      </c>
      <c r="E15" s="61">
        <v>15.19</v>
      </c>
      <c r="F15" s="47"/>
      <c r="G15" s="56"/>
      <c r="H15" s="53"/>
    </row>
    <row r="16" spans="1:8" x14ac:dyDescent="0.2">
      <c r="A16" s="59">
        <v>8</v>
      </c>
      <c r="B16" s="10" t="s">
        <v>362</v>
      </c>
      <c r="C16" s="227">
        <v>12122</v>
      </c>
      <c r="D16" s="264">
        <v>79891</v>
      </c>
      <c r="E16" s="61">
        <v>15.17</v>
      </c>
      <c r="F16" s="47"/>
      <c r="G16" s="56"/>
      <c r="H16" s="53"/>
    </row>
    <row r="17" spans="1:8" x14ac:dyDescent="0.2">
      <c r="A17" s="59">
        <v>9</v>
      </c>
      <c r="B17" s="10" t="s">
        <v>363</v>
      </c>
      <c r="C17" s="227">
        <v>10386</v>
      </c>
      <c r="D17" s="264">
        <v>74844</v>
      </c>
      <c r="E17" s="61">
        <v>13.88</v>
      </c>
      <c r="F17" s="47"/>
      <c r="G17" s="56"/>
      <c r="H17" s="53"/>
    </row>
    <row r="18" spans="1:8" x14ac:dyDescent="0.2">
      <c r="A18" s="59">
        <v>10</v>
      </c>
      <c r="B18" s="10" t="s">
        <v>364</v>
      </c>
      <c r="C18" s="227">
        <v>3110</v>
      </c>
      <c r="D18" s="264">
        <v>22480</v>
      </c>
      <c r="E18" s="61">
        <v>13.83</v>
      </c>
      <c r="F18" s="47"/>
      <c r="G18" s="56"/>
      <c r="H18" s="53"/>
    </row>
    <row r="19" spans="1:8" x14ac:dyDescent="0.2">
      <c r="A19" s="59">
        <v>11</v>
      </c>
      <c r="B19" s="10" t="s">
        <v>365</v>
      </c>
      <c r="C19" s="227">
        <v>3147</v>
      </c>
      <c r="D19" s="264">
        <v>22878</v>
      </c>
      <c r="E19" s="61">
        <v>13.76</v>
      </c>
      <c r="F19" s="47"/>
      <c r="G19" s="56"/>
      <c r="H19" s="53"/>
    </row>
    <row r="20" spans="1:8" x14ac:dyDescent="0.2">
      <c r="A20" s="59">
        <v>12</v>
      </c>
      <c r="B20" s="10" t="s">
        <v>366</v>
      </c>
      <c r="C20" s="227">
        <v>4572</v>
      </c>
      <c r="D20" s="264">
        <v>33309</v>
      </c>
      <c r="E20" s="61">
        <v>13.73</v>
      </c>
      <c r="F20" s="47"/>
      <c r="G20" s="56"/>
      <c r="H20" s="53"/>
    </row>
    <row r="21" spans="1:8" x14ac:dyDescent="0.2">
      <c r="A21" s="59">
        <v>13</v>
      </c>
      <c r="B21" s="10" t="s">
        <v>367</v>
      </c>
      <c r="C21" s="227">
        <v>15742</v>
      </c>
      <c r="D21" s="264">
        <v>119973</v>
      </c>
      <c r="E21" s="61">
        <v>13.12</v>
      </c>
      <c r="F21" s="47"/>
      <c r="G21" s="56"/>
      <c r="H21" s="53"/>
    </row>
    <row r="22" spans="1:8" x14ac:dyDescent="0.2">
      <c r="A22" s="59">
        <v>14</v>
      </c>
      <c r="B22" s="10" t="s">
        <v>368</v>
      </c>
      <c r="C22" s="227">
        <v>1625</v>
      </c>
      <c r="D22" s="264">
        <v>12408</v>
      </c>
      <c r="E22" s="61">
        <v>13.1</v>
      </c>
      <c r="F22" s="47"/>
      <c r="G22" s="56"/>
      <c r="H22" s="53"/>
    </row>
    <row r="23" spans="1:8" x14ac:dyDescent="0.2">
      <c r="A23" s="59">
        <v>15</v>
      </c>
      <c r="B23" s="10" t="s">
        <v>369</v>
      </c>
      <c r="C23" s="227">
        <v>12323</v>
      </c>
      <c r="D23" s="264">
        <v>97862</v>
      </c>
      <c r="E23" s="61">
        <v>12.59</v>
      </c>
      <c r="F23" s="47"/>
      <c r="G23" s="56"/>
      <c r="H23" s="53"/>
    </row>
    <row r="24" spans="1:8" x14ac:dyDescent="0.2">
      <c r="A24" s="59">
        <v>16</v>
      </c>
      <c r="B24" s="10" t="s">
        <v>370</v>
      </c>
      <c r="C24" s="227">
        <v>4120</v>
      </c>
      <c r="D24" s="264">
        <v>33181</v>
      </c>
      <c r="E24" s="61">
        <v>12.42</v>
      </c>
      <c r="F24" s="47"/>
      <c r="G24" s="56"/>
      <c r="H24" s="53"/>
    </row>
    <row r="25" spans="1:8" x14ac:dyDescent="0.2">
      <c r="A25" s="59">
        <v>17</v>
      </c>
      <c r="B25" s="10" t="s">
        <v>371</v>
      </c>
      <c r="C25" s="227">
        <v>2577</v>
      </c>
      <c r="D25" s="264">
        <v>20901</v>
      </c>
      <c r="E25" s="61">
        <v>12.33</v>
      </c>
      <c r="F25" s="47"/>
      <c r="G25" s="56"/>
      <c r="H25" s="53"/>
    </row>
    <row r="26" spans="1:8" x14ac:dyDescent="0.2">
      <c r="A26" s="59">
        <v>18</v>
      </c>
      <c r="B26" s="10" t="s">
        <v>372</v>
      </c>
      <c r="C26" s="227">
        <v>5586</v>
      </c>
      <c r="D26" s="264">
        <v>45496</v>
      </c>
      <c r="E26" s="61">
        <v>12.28</v>
      </c>
      <c r="F26" s="47"/>
      <c r="G26" s="56"/>
      <c r="H26" s="53"/>
    </row>
    <row r="27" spans="1:8" x14ac:dyDescent="0.2">
      <c r="A27" s="59">
        <v>19</v>
      </c>
      <c r="B27" s="10" t="s">
        <v>373</v>
      </c>
      <c r="C27" s="227">
        <v>2639</v>
      </c>
      <c r="D27" s="264">
        <v>22909</v>
      </c>
      <c r="E27" s="61">
        <v>11.52</v>
      </c>
      <c r="F27" s="47"/>
      <c r="G27" s="56"/>
      <c r="H27" s="53"/>
    </row>
    <row r="28" spans="1:8" x14ac:dyDescent="0.2">
      <c r="A28" s="59">
        <v>20</v>
      </c>
      <c r="B28" s="10" t="s">
        <v>374</v>
      </c>
      <c r="C28" s="227">
        <v>4188</v>
      </c>
      <c r="D28" s="264">
        <v>38083</v>
      </c>
      <c r="E28" s="61">
        <v>11</v>
      </c>
      <c r="F28" s="47"/>
      <c r="G28" s="56"/>
      <c r="H28" s="53"/>
    </row>
    <row r="29" spans="1:8" x14ac:dyDescent="0.2">
      <c r="A29" s="59">
        <v>21</v>
      </c>
      <c r="B29" s="10" t="s">
        <v>375</v>
      </c>
      <c r="C29" s="227">
        <v>12078</v>
      </c>
      <c r="D29" s="264">
        <v>110897</v>
      </c>
      <c r="E29" s="61">
        <v>10.89</v>
      </c>
      <c r="F29" s="47"/>
      <c r="G29" s="56"/>
      <c r="H29" s="53"/>
    </row>
    <row r="30" spans="1:8" ht="12" customHeight="1" x14ac:dyDescent="0.2">
      <c r="A30" s="59">
        <v>22</v>
      </c>
      <c r="B30" s="10" t="s">
        <v>376</v>
      </c>
      <c r="C30" s="227">
        <v>7687</v>
      </c>
      <c r="D30" s="264">
        <v>77907</v>
      </c>
      <c r="E30" s="61">
        <v>9.8699999999999992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377</v>
      </c>
      <c r="C31" s="227">
        <v>6181</v>
      </c>
      <c r="D31" s="264">
        <v>64076</v>
      </c>
      <c r="E31" s="61">
        <v>9.65</v>
      </c>
      <c r="F31" s="47"/>
      <c r="G31" s="56"/>
      <c r="H31" s="53"/>
    </row>
    <row r="32" spans="1:8" x14ac:dyDescent="0.2">
      <c r="A32" s="59">
        <v>24</v>
      </c>
      <c r="B32" s="10" t="s">
        <v>378</v>
      </c>
      <c r="C32" s="227">
        <v>4721</v>
      </c>
      <c r="D32" s="264">
        <v>53034</v>
      </c>
      <c r="E32" s="61">
        <v>8.9</v>
      </c>
      <c r="F32" s="47"/>
      <c r="G32" s="56"/>
      <c r="H32" s="53"/>
    </row>
    <row r="33" spans="1:8" x14ac:dyDescent="0.2">
      <c r="A33" s="59">
        <v>25</v>
      </c>
      <c r="B33" s="10" t="s">
        <v>379</v>
      </c>
      <c r="C33" s="227">
        <v>9909</v>
      </c>
      <c r="D33" s="264">
        <v>115087</v>
      </c>
      <c r="E33" s="61">
        <v>8.61</v>
      </c>
      <c r="F33" s="47"/>
      <c r="G33" s="56"/>
      <c r="H33" s="53"/>
    </row>
    <row r="34" spans="1:8" x14ac:dyDescent="0.2">
      <c r="A34" s="59">
        <v>26</v>
      </c>
      <c r="B34" s="10" t="s">
        <v>380</v>
      </c>
      <c r="C34" s="227">
        <v>13435</v>
      </c>
      <c r="D34" s="264">
        <v>169828</v>
      </c>
      <c r="E34" s="61">
        <v>7.91</v>
      </c>
      <c r="F34" s="47"/>
      <c r="G34" s="56"/>
      <c r="H34" s="53"/>
    </row>
    <row r="35" spans="1:8" x14ac:dyDescent="0.2">
      <c r="A35" s="59">
        <v>27</v>
      </c>
      <c r="B35" s="10" t="s">
        <v>381</v>
      </c>
      <c r="C35" s="227">
        <v>2137</v>
      </c>
      <c r="D35" s="264">
        <v>27026</v>
      </c>
      <c r="E35" s="61">
        <v>7.91</v>
      </c>
      <c r="F35" s="47"/>
      <c r="G35" s="56"/>
      <c r="H35" s="53"/>
    </row>
    <row r="36" spans="1:8" x14ac:dyDescent="0.2">
      <c r="A36" s="59">
        <v>28</v>
      </c>
      <c r="B36" s="10" t="s">
        <v>382</v>
      </c>
      <c r="C36" s="227">
        <v>1304</v>
      </c>
      <c r="D36" s="264">
        <v>16580</v>
      </c>
      <c r="E36" s="61">
        <v>7.86</v>
      </c>
      <c r="F36" s="47"/>
      <c r="G36" s="56"/>
      <c r="H36" s="53"/>
    </row>
    <row r="37" spans="1:8" x14ac:dyDescent="0.2">
      <c r="A37" s="59">
        <v>29</v>
      </c>
      <c r="B37" s="10" t="s">
        <v>383</v>
      </c>
      <c r="C37" s="227">
        <v>7624</v>
      </c>
      <c r="D37" s="264">
        <v>104002</v>
      </c>
      <c r="E37" s="61">
        <v>7.33</v>
      </c>
      <c r="F37" s="47"/>
      <c r="G37" s="56"/>
      <c r="H37" s="53"/>
    </row>
    <row r="38" spans="1:8" x14ac:dyDescent="0.2">
      <c r="A38" s="59">
        <v>30</v>
      </c>
      <c r="B38" s="10" t="s">
        <v>384</v>
      </c>
      <c r="C38" s="227">
        <v>7550</v>
      </c>
      <c r="D38" s="264">
        <v>103996</v>
      </c>
      <c r="E38" s="61">
        <v>7.26</v>
      </c>
      <c r="F38" s="47"/>
      <c r="G38" s="56"/>
      <c r="H38" s="53"/>
    </row>
    <row r="39" spans="1:8" x14ac:dyDescent="0.2">
      <c r="A39" s="59">
        <v>31</v>
      </c>
      <c r="B39" s="10" t="s">
        <v>385</v>
      </c>
      <c r="C39" s="227">
        <v>4483</v>
      </c>
      <c r="D39" s="264">
        <v>64344</v>
      </c>
      <c r="E39" s="61">
        <v>6.97</v>
      </c>
      <c r="F39" s="47"/>
      <c r="G39" s="56"/>
      <c r="H39" s="53"/>
    </row>
    <row r="40" spans="1:8" x14ac:dyDescent="0.2">
      <c r="A40" s="59">
        <v>32</v>
      </c>
      <c r="B40" s="10" t="s">
        <v>386</v>
      </c>
      <c r="C40" s="227">
        <v>2288</v>
      </c>
      <c r="D40" s="264">
        <v>32941</v>
      </c>
      <c r="E40" s="61">
        <v>6.95</v>
      </c>
      <c r="F40" s="47"/>
      <c r="G40" s="56"/>
      <c r="H40" s="53"/>
    </row>
    <row r="41" spans="1:8" x14ac:dyDescent="0.2">
      <c r="A41" s="59">
        <v>33</v>
      </c>
      <c r="B41" s="10" t="s">
        <v>387</v>
      </c>
      <c r="C41" s="227">
        <v>9911</v>
      </c>
      <c r="D41" s="264">
        <v>144212</v>
      </c>
      <c r="E41" s="61">
        <v>6.87</v>
      </c>
      <c r="F41" s="47"/>
      <c r="G41" s="56"/>
      <c r="H41" s="53"/>
    </row>
    <row r="42" spans="1:8" x14ac:dyDescent="0.2">
      <c r="A42" s="59">
        <v>34</v>
      </c>
      <c r="B42" s="10" t="s">
        <v>388</v>
      </c>
      <c r="C42" s="227">
        <v>3354</v>
      </c>
      <c r="D42" s="264">
        <v>53258</v>
      </c>
      <c r="E42" s="61">
        <v>6.3</v>
      </c>
      <c r="F42" s="47"/>
      <c r="G42" s="56"/>
      <c r="H42" s="53"/>
    </row>
    <row r="43" spans="1:8" x14ac:dyDescent="0.2">
      <c r="A43" s="59">
        <v>35</v>
      </c>
      <c r="B43" s="10" t="s">
        <v>389</v>
      </c>
      <c r="C43" s="227">
        <v>4729</v>
      </c>
      <c r="D43" s="264">
        <v>82831</v>
      </c>
      <c r="E43" s="61">
        <v>5.71</v>
      </c>
      <c r="F43" s="47"/>
      <c r="G43" s="56"/>
      <c r="H43" s="53"/>
    </row>
    <row r="44" spans="1:8" x14ac:dyDescent="0.2">
      <c r="A44" s="59">
        <v>36</v>
      </c>
      <c r="B44" s="10" t="s">
        <v>390</v>
      </c>
      <c r="C44" s="227">
        <v>2642</v>
      </c>
      <c r="D44" s="264">
        <v>48210</v>
      </c>
      <c r="E44" s="61">
        <v>5.48</v>
      </c>
      <c r="F44" s="47"/>
      <c r="G44" s="56"/>
      <c r="H44" s="53"/>
    </row>
    <row r="45" spans="1:8" x14ac:dyDescent="0.2">
      <c r="A45" s="59">
        <v>37</v>
      </c>
      <c r="B45" s="10" t="s">
        <v>391</v>
      </c>
      <c r="C45" s="227">
        <v>3179</v>
      </c>
      <c r="D45" s="264">
        <v>59376</v>
      </c>
      <c r="E45" s="61">
        <v>5.35</v>
      </c>
      <c r="F45" s="47"/>
      <c r="G45" s="56"/>
      <c r="H45" s="53"/>
    </row>
    <row r="46" spans="1:8" x14ac:dyDescent="0.2">
      <c r="A46" s="59">
        <v>38</v>
      </c>
      <c r="B46" s="10" t="s">
        <v>392</v>
      </c>
      <c r="C46" s="227">
        <v>1562</v>
      </c>
      <c r="D46" s="264">
        <v>30625</v>
      </c>
      <c r="E46" s="61">
        <v>5.0999999999999996</v>
      </c>
      <c r="F46" s="47"/>
      <c r="G46" s="56"/>
      <c r="H46" s="53"/>
    </row>
    <row r="47" spans="1:8" x14ac:dyDescent="0.2">
      <c r="A47" s="59">
        <v>39</v>
      </c>
      <c r="B47" s="10" t="s">
        <v>393</v>
      </c>
      <c r="C47" s="227">
        <v>814</v>
      </c>
      <c r="D47" s="264">
        <v>16369</v>
      </c>
      <c r="E47" s="61">
        <v>4.97</v>
      </c>
      <c r="F47" s="47"/>
      <c r="G47" s="56"/>
      <c r="H47" s="53"/>
    </row>
    <row r="48" spans="1:8" x14ac:dyDescent="0.2">
      <c r="A48" s="59">
        <v>40</v>
      </c>
      <c r="B48" s="10" t="s">
        <v>394</v>
      </c>
      <c r="C48" s="227">
        <v>3404</v>
      </c>
      <c r="D48" s="264">
        <v>69100</v>
      </c>
      <c r="E48" s="61">
        <v>4.93</v>
      </c>
      <c r="F48" s="47"/>
      <c r="G48" s="56"/>
      <c r="H48" s="53"/>
    </row>
    <row r="49" spans="1:8" x14ac:dyDescent="0.2">
      <c r="A49" s="59">
        <v>41</v>
      </c>
      <c r="B49" s="10" t="s">
        <v>395</v>
      </c>
      <c r="C49" s="227">
        <v>1428</v>
      </c>
      <c r="D49" s="264">
        <v>30004</v>
      </c>
      <c r="E49" s="61">
        <v>4.76</v>
      </c>
      <c r="F49" s="47"/>
      <c r="G49" s="56"/>
      <c r="H49" s="53"/>
    </row>
    <row r="50" spans="1:8" x14ac:dyDescent="0.2">
      <c r="A50" s="59">
        <v>42</v>
      </c>
      <c r="B50" s="10" t="s">
        <v>396</v>
      </c>
      <c r="C50" s="227">
        <v>2738</v>
      </c>
      <c r="D50" s="264">
        <v>57953</v>
      </c>
      <c r="E50" s="61">
        <v>4.72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397</v>
      </c>
      <c r="C51" s="227">
        <v>3389</v>
      </c>
      <c r="D51" s="264">
        <v>72618</v>
      </c>
      <c r="E51" s="61">
        <v>4.67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398</v>
      </c>
      <c r="C52" s="227">
        <v>5244</v>
      </c>
      <c r="D52" s="264">
        <v>116865</v>
      </c>
      <c r="E52" s="61">
        <v>4.49</v>
      </c>
      <c r="F52" s="47"/>
      <c r="G52" s="56"/>
      <c r="H52" s="53"/>
    </row>
    <row r="53" spans="1:8" s="56" customFormat="1" x14ac:dyDescent="0.2">
      <c r="A53" s="59">
        <v>45</v>
      </c>
      <c r="B53" s="10" t="s">
        <v>399</v>
      </c>
      <c r="C53" s="227">
        <v>2077</v>
      </c>
      <c r="D53" s="264">
        <v>46668</v>
      </c>
      <c r="E53" s="61">
        <v>4.45</v>
      </c>
      <c r="F53" s="47"/>
    </row>
    <row r="54" spans="1:8" x14ac:dyDescent="0.2">
      <c r="A54" s="59">
        <v>46</v>
      </c>
      <c r="B54" s="10" t="s">
        <v>400</v>
      </c>
      <c r="C54" s="227">
        <v>1464</v>
      </c>
      <c r="D54" s="264">
        <v>33316</v>
      </c>
      <c r="E54" s="61">
        <v>4.3899999999999997</v>
      </c>
      <c r="F54" s="47"/>
      <c r="G54" s="56"/>
      <c r="H54" s="53"/>
    </row>
    <row r="55" spans="1:8" ht="12.75" customHeight="1" x14ac:dyDescent="0.2">
      <c r="A55" s="62">
        <v>47</v>
      </c>
      <c r="B55" s="76" t="s">
        <v>401</v>
      </c>
      <c r="C55" s="233">
        <v>2057</v>
      </c>
      <c r="D55" s="263">
        <v>47045</v>
      </c>
      <c r="E55" s="63">
        <v>4.37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260"/>
      <c r="E56" s="77"/>
    </row>
    <row r="57" spans="1:8" ht="12.75" customHeight="1" x14ac:dyDescent="0.2">
      <c r="A57" s="69"/>
      <c r="B57" s="11"/>
      <c r="C57" s="47"/>
      <c r="D57" s="260"/>
      <c r="E57" s="77"/>
      <c r="H57" s="56">
        <v>10</v>
      </c>
    </row>
    <row r="58" spans="1:8" ht="14.25" customHeight="1" x14ac:dyDescent="0.2">
      <c r="A58" s="32"/>
      <c r="B58" s="9"/>
      <c r="D58" s="257"/>
      <c r="E58" s="66" t="s">
        <v>233</v>
      </c>
    </row>
    <row r="59" spans="1:8" ht="12.75" customHeight="1" x14ac:dyDescent="0.2">
      <c r="A59" s="277" t="s">
        <v>99</v>
      </c>
      <c r="B59" s="280" t="s">
        <v>100</v>
      </c>
      <c r="C59" s="283" t="s">
        <v>101</v>
      </c>
      <c r="D59" s="286" t="s">
        <v>354</v>
      </c>
      <c r="E59" s="283" t="s">
        <v>102</v>
      </c>
    </row>
    <row r="60" spans="1:8" ht="24.75" customHeight="1" x14ac:dyDescent="0.2">
      <c r="A60" s="278"/>
      <c r="B60" s="281"/>
      <c r="C60" s="289"/>
      <c r="D60" s="291"/>
      <c r="E60" s="289"/>
    </row>
    <row r="61" spans="1:8" s="56" customFormat="1" ht="15.75" customHeight="1" x14ac:dyDescent="0.2">
      <c r="A61" s="279"/>
      <c r="B61" s="282"/>
      <c r="C61" s="290"/>
      <c r="D61" s="292"/>
      <c r="E61" s="290"/>
    </row>
    <row r="62" spans="1:8" ht="12.75" customHeight="1" x14ac:dyDescent="0.2">
      <c r="A62" s="60">
        <v>48</v>
      </c>
      <c r="B62" s="78" t="s">
        <v>402</v>
      </c>
      <c r="C62" s="231">
        <v>1747</v>
      </c>
      <c r="D62" s="265">
        <v>41358</v>
      </c>
      <c r="E62" s="79">
        <v>4.22</v>
      </c>
      <c r="F62" s="47"/>
      <c r="G62" s="56"/>
      <c r="H62" s="53"/>
    </row>
    <row r="63" spans="1:8" s="56" customFormat="1" x14ac:dyDescent="0.2">
      <c r="A63" s="59">
        <v>49</v>
      </c>
      <c r="B63" s="10" t="s">
        <v>403</v>
      </c>
      <c r="C63" s="227">
        <v>2886</v>
      </c>
      <c r="D63" s="264">
        <v>68477</v>
      </c>
      <c r="E63" s="61">
        <v>4.21</v>
      </c>
      <c r="F63" s="47"/>
    </row>
    <row r="64" spans="1:8" x14ac:dyDescent="0.2">
      <c r="A64" s="59">
        <v>50</v>
      </c>
      <c r="B64" s="10" t="s">
        <v>404</v>
      </c>
      <c r="C64" s="227">
        <v>2476</v>
      </c>
      <c r="D64" s="264">
        <v>60581</v>
      </c>
      <c r="E64" s="61">
        <v>4.09</v>
      </c>
      <c r="F64" s="47"/>
      <c r="G64" s="56"/>
      <c r="H64" s="53"/>
    </row>
    <row r="65" spans="1:8" x14ac:dyDescent="0.2">
      <c r="A65" s="59">
        <v>51</v>
      </c>
      <c r="B65" s="10" t="s">
        <v>405</v>
      </c>
      <c r="C65" s="227">
        <v>1589</v>
      </c>
      <c r="D65" s="264">
        <v>39487</v>
      </c>
      <c r="E65" s="61">
        <v>4.0199999999999996</v>
      </c>
      <c r="F65" s="47"/>
      <c r="G65" s="56"/>
      <c r="H65" s="53"/>
    </row>
    <row r="66" spans="1:8" x14ac:dyDescent="0.2">
      <c r="A66" s="59">
        <v>52</v>
      </c>
      <c r="B66" s="10" t="s">
        <v>406</v>
      </c>
      <c r="C66" s="227">
        <v>3758</v>
      </c>
      <c r="D66" s="264">
        <v>93682</v>
      </c>
      <c r="E66" s="61">
        <v>4.01</v>
      </c>
      <c r="F66" s="47"/>
      <c r="G66" s="56"/>
      <c r="H66" s="53"/>
    </row>
    <row r="67" spans="1:8" x14ac:dyDescent="0.2">
      <c r="A67" s="59">
        <v>53</v>
      </c>
      <c r="B67" s="10" t="s">
        <v>407</v>
      </c>
      <c r="C67" s="227">
        <v>5909</v>
      </c>
      <c r="D67" s="264">
        <v>159422</v>
      </c>
      <c r="E67" s="61">
        <v>3.71</v>
      </c>
      <c r="F67" s="47"/>
      <c r="G67" s="56"/>
      <c r="H67" s="53"/>
    </row>
    <row r="68" spans="1:8" x14ac:dyDescent="0.2">
      <c r="A68" s="59">
        <v>54</v>
      </c>
      <c r="B68" s="10" t="s">
        <v>408</v>
      </c>
      <c r="C68" s="227">
        <v>1683</v>
      </c>
      <c r="D68" s="264">
        <v>45767</v>
      </c>
      <c r="E68" s="61">
        <v>3.68</v>
      </c>
      <c r="F68" s="47"/>
      <c r="G68" s="56"/>
      <c r="H68" s="53"/>
    </row>
    <row r="69" spans="1:8" x14ac:dyDescent="0.2">
      <c r="A69" s="59">
        <v>55</v>
      </c>
      <c r="B69" s="10" t="s">
        <v>409</v>
      </c>
      <c r="C69" s="227">
        <v>2185</v>
      </c>
      <c r="D69" s="264">
        <v>59885</v>
      </c>
      <c r="E69" s="61">
        <v>3.65</v>
      </c>
      <c r="F69" s="47"/>
      <c r="G69" s="56"/>
      <c r="H69" s="53"/>
    </row>
    <row r="70" spans="1:8" x14ac:dyDescent="0.2">
      <c r="A70" s="59">
        <v>56</v>
      </c>
      <c r="B70" s="10" t="s">
        <v>410</v>
      </c>
      <c r="C70" s="227">
        <v>3212</v>
      </c>
      <c r="D70" s="264">
        <v>91630</v>
      </c>
      <c r="E70" s="61">
        <v>3.51</v>
      </c>
      <c r="F70" s="47"/>
      <c r="G70" s="56"/>
      <c r="H70" s="53"/>
    </row>
    <row r="71" spans="1:8" x14ac:dyDescent="0.2">
      <c r="A71" s="59">
        <v>57</v>
      </c>
      <c r="B71" s="10" t="s">
        <v>411</v>
      </c>
      <c r="C71" s="227">
        <v>1261</v>
      </c>
      <c r="D71" s="264">
        <v>37084</v>
      </c>
      <c r="E71" s="61">
        <v>3.4</v>
      </c>
      <c r="F71" s="47"/>
      <c r="G71" s="56"/>
      <c r="H71" s="53"/>
    </row>
    <row r="72" spans="1:8" x14ac:dyDescent="0.2">
      <c r="A72" s="59">
        <v>58</v>
      </c>
      <c r="B72" s="10" t="s">
        <v>412</v>
      </c>
      <c r="C72" s="227">
        <v>2372</v>
      </c>
      <c r="D72" s="264">
        <v>72231</v>
      </c>
      <c r="E72" s="61">
        <v>3.28</v>
      </c>
      <c r="F72" s="47"/>
      <c r="G72" s="56"/>
      <c r="H72" s="53"/>
    </row>
    <row r="73" spans="1:8" x14ac:dyDescent="0.2">
      <c r="A73" s="59">
        <v>59</v>
      </c>
      <c r="B73" s="10" t="s">
        <v>413</v>
      </c>
      <c r="C73" s="227">
        <v>2066</v>
      </c>
      <c r="D73" s="264">
        <v>63543</v>
      </c>
      <c r="E73" s="61">
        <v>3.25</v>
      </c>
      <c r="F73" s="47"/>
      <c r="G73" s="56"/>
      <c r="H73" s="53"/>
    </row>
    <row r="74" spans="1:8" x14ac:dyDescent="0.2">
      <c r="A74" s="59">
        <v>60</v>
      </c>
      <c r="B74" s="10" t="s">
        <v>414</v>
      </c>
      <c r="C74" s="227">
        <v>3119</v>
      </c>
      <c r="D74" s="264">
        <v>97214</v>
      </c>
      <c r="E74" s="61">
        <v>3.21</v>
      </c>
      <c r="F74" s="47"/>
      <c r="G74" s="56"/>
      <c r="H74" s="53"/>
    </row>
    <row r="75" spans="1:8" x14ac:dyDescent="0.2">
      <c r="A75" s="59">
        <v>61</v>
      </c>
      <c r="B75" s="10" t="s">
        <v>415</v>
      </c>
      <c r="C75" s="227">
        <v>1933</v>
      </c>
      <c r="D75" s="264">
        <v>60589</v>
      </c>
      <c r="E75" s="61">
        <v>3.19</v>
      </c>
      <c r="F75" s="47"/>
      <c r="G75" s="56"/>
      <c r="H75" s="53"/>
    </row>
    <row r="76" spans="1:8" x14ac:dyDescent="0.2">
      <c r="A76" s="59">
        <v>62</v>
      </c>
      <c r="B76" s="10" t="s">
        <v>416</v>
      </c>
      <c r="C76" s="227">
        <v>4365</v>
      </c>
      <c r="D76" s="264">
        <v>137819</v>
      </c>
      <c r="E76" s="61">
        <v>3.17</v>
      </c>
      <c r="F76" s="47"/>
      <c r="G76" s="56"/>
      <c r="H76" s="53"/>
    </row>
    <row r="77" spans="1:8" x14ac:dyDescent="0.2">
      <c r="A77" s="59">
        <v>63</v>
      </c>
      <c r="B77" s="10" t="s">
        <v>417</v>
      </c>
      <c r="C77" s="227">
        <v>3094</v>
      </c>
      <c r="D77" s="264">
        <v>111180</v>
      </c>
      <c r="E77" s="61">
        <v>2.78</v>
      </c>
      <c r="F77" s="47"/>
      <c r="G77" s="56"/>
      <c r="H77" s="53"/>
    </row>
    <row r="78" spans="1:8" x14ac:dyDescent="0.2">
      <c r="A78" s="59">
        <v>64</v>
      </c>
      <c r="B78" s="10" t="s">
        <v>418</v>
      </c>
      <c r="C78" s="227">
        <v>1738</v>
      </c>
      <c r="D78" s="264">
        <v>63129</v>
      </c>
      <c r="E78" s="61">
        <v>2.75</v>
      </c>
      <c r="F78" s="47"/>
      <c r="G78" s="56"/>
      <c r="H78" s="53"/>
    </row>
    <row r="79" spans="1:8" x14ac:dyDescent="0.2">
      <c r="A79" s="59">
        <v>65</v>
      </c>
      <c r="B79" s="10" t="s">
        <v>419</v>
      </c>
      <c r="C79" s="227">
        <v>1777</v>
      </c>
      <c r="D79" s="264">
        <v>67785</v>
      </c>
      <c r="E79" s="61">
        <v>2.62</v>
      </c>
      <c r="F79" s="47"/>
      <c r="G79" s="56"/>
      <c r="H79" s="53"/>
    </row>
    <row r="80" spans="1:8" x14ac:dyDescent="0.2">
      <c r="A80" s="59">
        <v>66</v>
      </c>
      <c r="B80" s="10" t="s">
        <v>420</v>
      </c>
      <c r="C80" s="227">
        <v>940</v>
      </c>
      <c r="D80" s="264">
        <v>35908</v>
      </c>
      <c r="E80" s="61">
        <v>2.62</v>
      </c>
      <c r="F80" s="47"/>
      <c r="G80" s="56"/>
      <c r="H80" s="53"/>
    </row>
    <row r="81" spans="1:8" x14ac:dyDescent="0.2">
      <c r="A81" s="59">
        <v>67</v>
      </c>
      <c r="B81" s="10" t="s">
        <v>421</v>
      </c>
      <c r="C81" s="227">
        <v>3876</v>
      </c>
      <c r="D81" s="264">
        <v>154596</v>
      </c>
      <c r="E81" s="61">
        <v>2.5099999999999998</v>
      </c>
      <c r="F81" s="47"/>
      <c r="G81" s="56"/>
      <c r="H81" s="53"/>
    </row>
    <row r="82" spans="1:8" x14ac:dyDescent="0.2">
      <c r="A82" s="59">
        <v>68</v>
      </c>
      <c r="B82" s="10" t="s">
        <v>422</v>
      </c>
      <c r="C82" s="227">
        <v>664</v>
      </c>
      <c r="D82" s="264">
        <v>27460</v>
      </c>
      <c r="E82" s="61">
        <v>2.42</v>
      </c>
      <c r="F82" s="47"/>
      <c r="G82" s="56"/>
      <c r="H82" s="53"/>
    </row>
    <row r="83" spans="1:8" x14ac:dyDescent="0.2">
      <c r="A83" s="59">
        <v>69</v>
      </c>
      <c r="B83" s="10" t="s">
        <v>423</v>
      </c>
      <c r="C83" s="227">
        <v>1350</v>
      </c>
      <c r="D83" s="264">
        <v>62719</v>
      </c>
      <c r="E83" s="61">
        <v>2.15</v>
      </c>
      <c r="F83" s="47"/>
      <c r="G83" s="56"/>
      <c r="H83" s="53"/>
    </row>
    <row r="84" spans="1:8" x14ac:dyDescent="0.2">
      <c r="A84" s="59">
        <v>70</v>
      </c>
      <c r="B84" s="10" t="s">
        <v>424</v>
      </c>
      <c r="C84" s="227">
        <v>2128</v>
      </c>
      <c r="D84" s="264">
        <v>113261</v>
      </c>
      <c r="E84" s="61">
        <v>1.88</v>
      </c>
      <c r="F84" s="47"/>
      <c r="G84" s="56"/>
      <c r="H84" s="53"/>
    </row>
    <row r="85" spans="1:8" x14ac:dyDescent="0.2">
      <c r="A85" s="59">
        <v>71</v>
      </c>
      <c r="B85" s="10" t="s">
        <v>425</v>
      </c>
      <c r="C85" s="227">
        <v>808</v>
      </c>
      <c r="D85" s="264">
        <v>44666</v>
      </c>
      <c r="E85" s="61">
        <v>1.81</v>
      </c>
      <c r="F85" s="47"/>
      <c r="G85" s="56"/>
      <c r="H85" s="53"/>
    </row>
    <row r="86" spans="1:8" x14ac:dyDescent="0.2">
      <c r="A86" s="59">
        <v>72</v>
      </c>
      <c r="B86" s="10" t="s">
        <v>426</v>
      </c>
      <c r="C86" s="227">
        <v>2121</v>
      </c>
      <c r="D86" s="264">
        <v>128817</v>
      </c>
      <c r="E86" s="61">
        <v>1.65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427</v>
      </c>
      <c r="C87" s="227">
        <v>739</v>
      </c>
      <c r="D87" s="264">
        <v>57975</v>
      </c>
      <c r="E87" s="61">
        <v>1.27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428</v>
      </c>
      <c r="C88" s="227">
        <v>1092</v>
      </c>
      <c r="D88" s="264">
        <v>109136</v>
      </c>
      <c r="E88" s="61">
        <v>1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429</v>
      </c>
      <c r="C89" s="227">
        <v>616</v>
      </c>
      <c r="D89" s="264">
        <v>67585</v>
      </c>
      <c r="E89" s="61">
        <v>0.91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430</v>
      </c>
      <c r="C90" s="227">
        <v>914</v>
      </c>
      <c r="D90" s="264">
        <v>111147</v>
      </c>
      <c r="E90" s="61">
        <v>0.82</v>
      </c>
      <c r="F90" s="47"/>
      <c r="G90" s="56"/>
      <c r="H90" s="53"/>
    </row>
    <row r="91" spans="1:8" s="56" customFormat="1" x14ac:dyDescent="0.2">
      <c r="A91" s="59">
        <v>77</v>
      </c>
      <c r="B91" s="10" t="s">
        <v>431</v>
      </c>
      <c r="C91" s="227">
        <v>306</v>
      </c>
      <c r="D91" s="264">
        <v>38788</v>
      </c>
      <c r="E91" s="61">
        <v>0.79</v>
      </c>
      <c r="F91" s="47"/>
    </row>
    <row r="92" spans="1:8" x14ac:dyDescent="0.2">
      <c r="A92" s="59">
        <v>78</v>
      </c>
      <c r="B92" s="10" t="s">
        <v>432</v>
      </c>
      <c r="C92" s="227">
        <v>376</v>
      </c>
      <c r="D92" s="264">
        <v>61470</v>
      </c>
      <c r="E92" s="61">
        <v>0.61</v>
      </c>
      <c r="F92" s="47"/>
      <c r="G92" s="56"/>
      <c r="H92" s="53"/>
    </row>
    <row r="93" spans="1:8" x14ac:dyDescent="0.2">
      <c r="A93" s="62">
        <v>79</v>
      </c>
      <c r="B93" s="233" t="s">
        <v>433</v>
      </c>
      <c r="C93" s="233">
        <v>536</v>
      </c>
      <c r="D93" s="263">
        <v>92651</v>
      </c>
      <c r="E93" s="63">
        <v>0.57999999999999996</v>
      </c>
      <c r="F93" s="47"/>
      <c r="G93" s="56"/>
      <c r="H93" s="53"/>
    </row>
    <row r="94" spans="1:8" ht="12.75" customHeight="1" x14ac:dyDescent="0.2">
      <c r="A94" s="32"/>
      <c r="B94" s="9"/>
      <c r="D94" s="258"/>
      <c r="E94" s="56"/>
    </row>
    <row r="95" spans="1:8" ht="12.75" customHeight="1" x14ac:dyDescent="0.2">
      <c r="A95" s="277" t="s">
        <v>99</v>
      </c>
      <c r="B95" s="280" t="s">
        <v>100</v>
      </c>
      <c r="C95" s="283" t="s">
        <v>101</v>
      </c>
      <c r="D95" s="286" t="s">
        <v>354</v>
      </c>
      <c r="E95" s="283" t="s">
        <v>102</v>
      </c>
    </row>
    <row r="96" spans="1:8" ht="24.75" customHeight="1" x14ac:dyDescent="0.2">
      <c r="A96" s="278"/>
      <c r="B96" s="281"/>
      <c r="C96" s="284"/>
      <c r="D96" s="287"/>
      <c r="E96" s="284"/>
    </row>
    <row r="97" spans="1:8" s="56" customFormat="1" ht="15.75" customHeight="1" x14ac:dyDescent="0.2">
      <c r="A97" s="279"/>
      <c r="B97" s="282"/>
      <c r="C97" s="285"/>
      <c r="D97" s="288"/>
      <c r="E97" s="285"/>
    </row>
    <row r="98" spans="1:8" s="56" customFormat="1" x14ac:dyDescent="0.2">
      <c r="A98" s="68"/>
      <c r="B98" s="57" t="s">
        <v>6</v>
      </c>
      <c r="C98" s="29">
        <v>356407</v>
      </c>
      <c r="D98" s="261">
        <v>5404322</v>
      </c>
      <c r="E98" s="58">
        <v>6.59</v>
      </c>
    </row>
    <row r="99" spans="1:8" x14ac:dyDescent="0.2">
      <c r="A99" s="60">
        <v>1</v>
      </c>
      <c r="B99" s="250" t="s">
        <v>82</v>
      </c>
      <c r="C99" s="254">
        <v>88802</v>
      </c>
      <c r="D99" s="266">
        <v>792991</v>
      </c>
      <c r="E99" s="195">
        <v>11.2</v>
      </c>
    </row>
    <row r="100" spans="1:8" x14ac:dyDescent="0.2">
      <c r="A100" s="59">
        <v>2</v>
      </c>
      <c r="B100" s="196" t="s">
        <v>68</v>
      </c>
      <c r="C100" s="242">
        <v>88986</v>
      </c>
      <c r="D100" s="267">
        <v>815806</v>
      </c>
      <c r="E100" s="197">
        <v>10.91</v>
      </c>
    </row>
    <row r="101" spans="1:8" x14ac:dyDescent="0.2">
      <c r="A101" s="59">
        <v>3</v>
      </c>
      <c r="B101" s="196" t="s">
        <v>54</v>
      </c>
      <c r="C101" s="242">
        <v>70894</v>
      </c>
      <c r="D101" s="267">
        <v>660128</v>
      </c>
      <c r="E101" s="197">
        <v>10.74</v>
      </c>
    </row>
    <row r="102" spans="1:8" x14ac:dyDescent="0.2">
      <c r="A102" s="59">
        <v>4</v>
      </c>
      <c r="B102" s="196" t="s">
        <v>34</v>
      </c>
      <c r="C102" s="242">
        <v>40752</v>
      </c>
      <c r="D102" s="267">
        <v>689564</v>
      </c>
      <c r="E102" s="197">
        <v>5.91</v>
      </c>
    </row>
    <row r="103" spans="1:8" x14ac:dyDescent="0.2">
      <c r="A103" s="59">
        <v>5</v>
      </c>
      <c r="B103" s="196" t="s">
        <v>42</v>
      </c>
      <c r="C103" s="242">
        <v>24888</v>
      </c>
      <c r="D103" s="267">
        <v>689601</v>
      </c>
      <c r="E103" s="197">
        <v>3.61</v>
      </c>
      <c r="F103" s="212"/>
    </row>
    <row r="104" spans="1:8" x14ac:dyDescent="0.2">
      <c r="A104" s="59">
        <v>6</v>
      </c>
      <c r="B104" s="196" t="s">
        <v>16</v>
      </c>
      <c r="C104" s="242">
        <v>19097</v>
      </c>
      <c r="D104" s="267">
        <v>555509</v>
      </c>
      <c r="E104" s="197">
        <v>3.44</v>
      </c>
    </row>
    <row r="105" spans="1:8" x14ac:dyDescent="0.2">
      <c r="A105" s="59">
        <v>7</v>
      </c>
      <c r="B105" s="196" t="s">
        <v>24</v>
      </c>
      <c r="C105" s="242">
        <v>16632</v>
      </c>
      <c r="D105" s="267">
        <v>594186</v>
      </c>
      <c r="E105" s="197">
        <v>2.8</v>
      </c>
    </row>
    <row r="106" spans="1:8" x14ac:dyDescent="0.2">
      <c r="A106" s="62">
        <v>8</v>
      </c>
      <c r="B106" s="198" t="s">
        <v>7</v>
      </c>
      <c r="C106" s="243">
        <v>6356</v>
      </c>
      <c r="D106" s="268">
        <v>606537</v>
      </c>
      <c r="E106" s="199">
        <v>1.05</v>
      </c>
    </row>
    <row r="107" spans="1:8" x14ac:dyDescent="0.2">
      <c r="A107" s="64"/>
      <c r="C107" s="52"/>
      <c r="D107" s="262"/>
      <c r="E107" s="65"/>
    </row>
    <row r="108" spans="1:8" x14ac:dyDescent="0.2">
      <c r="A108" s="64"/>
      <c r="D108" s="259"/>
    </row>
    <row r="109" spans="1:8" x14ac:dyDescent="0.2">
      <c r="A109" s="64"/>
      <c r="C109" s="65"/>
      <c r="D109" s="257"/>
      <c r="F109" s="56"/>
      <c r="H109" s="53"/>
    </row>
    <row r="110" spans="1:8" x14ac:dyDescent="0.2">
      <c r="A110" s="64"/>
      <c r="C110" s="65"/>
      <c r="D110" s="257"/>
      <c r="F110" s="56"/>
      <c r="H110" s="53"/>
    </row>
    <row r="111" spans="1:8" x14ac:dyDescent="0.2">
      <c r="A111" s="64"/>
      <c r="C111" s="65"/>
      <c r="D111" s="257"/>
      <c r="F111" s="56"/>
      <c r="H111" s="53"/>
    </row>
    <row r="112" spans="1:8" x14ac:dyDescent="0.2">
      <c r="A112" s="64"/>
      <c r="C112" s="65"/>
      <c r="D112" s="257"/>
      <c r="F112" s="56"/>
      <c r="H112" s="53"/>
    </row>
    <row r="113" spans="1:8" x14ac:dyDescent="0.2">
      <c r="A113" s="64"/>
      <c r="C113" s="65"/>
      <c r="D113" s="257"/>
      <c r="F113" s="56">
        <v>11</v>
      </c>
      <c r="H113" s="53"/>
    </row>
    <row r="114" spans="1:8" x14ac:dyDescent="0.2">
      <c r="A114" s="64"/>
      <c r="C114" s="65"/>
      <c r="D114" s="257"/>
      <c r="F114" s="56"/>
      <c r="H114" s="53"/>
    </row>
    <row r="115" spans="1:8" x14ac:dyDescent="0.2">
      <c r="A115" s="64"/>
      <c r="C115" s="65"/>
      <c r="D115" s="257"/>
      <c r="F115" s="56"/>
      <c r="H115" s="53"/>
    </row>
    <row r="116" spans="1:8" x14ac:dyDescent="0.2">
      <c r="A116" s="64"/>
      <c r="C116" s="65"/>
      <c r="D116" s="257"/>
      <c r="F116" s="56"/>
      <c r="H116" s="53"/>
    </row>
    <row r="117" spans="1:8" x14ac:dyDescent="0.2">
      <c r="A117" s="64"/>
      <c r="C117" s="65"/>
      <c r="D117" s="257"/>
      <c r="F117" s="56"/>
      <c r="H117" s="53"/>
    </row>
    <row r="118" spans="1:8" x14ac:dyDescent="0.2">
      <c r="A118" s="64"/>
      <c r="C118" s="65"/>
      <c r="D118" s="257"/>
      <c r="F118" s="56"/>
      <c r="H118" s="53"/>
    </row>
    <row r="119" spans="1:8" x14ac:dyDescent="0.2">
      <c r="A119" s="64"/>
      <c r="D119" s="259"/>
      <c r="E119" s="65"/>
    </row>
    <row r="120" spans="1:8" x14ac:dyDescent="0.2">
      <c r="A120" s="64"/>
      <c r="D120" s="259"/>
      <c r="E120" s="65"/>
    </row>
    <row r="121" spans="1:8" x14ac:dyDescent="0.2">
      <c r="A121" s="64"/>
      <c r="D121" s="259"/>
      <c r="E121" s="65"/>
    </row>
    <row r="122" spans="1:8" x14ac:dyDescent="0.2">
      <c r="A122" s="64"/>
      <c r="D122" s="259"/>
      <c r="E122" s="65"/>
    </row>
    <row r="123" spans="1:8" x14ac:dyDescent="0.2">
      <c r="A123" s="64"/>
      <c r="D123" s="259"/>
      <c r="E123" s="65"/>
    </row>
    <row r="124" spans="1:8" x14ac:dyDescent="0.2">
      <c r="A124" s="64"/>
      <c r="D124" s="259"/>
      <c r="E124" s="65"/>
    </row>
    <row r="125" spans="1:8" x14ac:dyDescent="0.2">
      <c r="A125" s="64"/>
      <c r="D125" s="259"/>
      <c r="E125" s="65"/>
    </row>
    <row r="126" spans="1:8" x14ac:dyDescent="0.2">
      <c r="A126" s="64"/>
      <c r="D126" s="259"/>
      <c r="E126" s="65"/>
    </row>
    <row r="127" spans="1:8" x14ac:dyDescent="0.2">
      <c r="A127" s="64"/>
      <c r="D127" s="259"/>
      <c r="E127" s="65"/>
    </row>
    <row r="128" spans="1:8" x14ac:dyDescent="0.2">
      <c r="A128" s="64"/>
      <c r="D128" s="259"/>
      <c r="E128" s="65"/>
    </row>
    <row r="129" spans="1:5" x14ac:dyDescent="0.2">
      <c r="A129" s="64"/>
      <c r="D129" s="259"/>
      <c r="E129" s="65"/>
    </row>
    <row r="130" spans="1:5" x14ac:dyDescent="0.2">
      <c r="A130" s="64"/>
      <c r="D130" s="259"/>
      <c r="E130" s="65"/>
    </row>
    <row r="131" spans="1:5" x14ac:dyDescent="0.2">
      <c r="A131" s="64"/>
      <c r="D131" s="259"/>
      <c r="E131" s="65"/>
    </row>
    <row r="132" spans="1:5" x14ac:dyDescent="0.2">
      <c r="A132" s="64"/>
      <c r="D132" s="259"/>
      <c r="E132" s="65"/>
    </row>
    <row r="133" spans="1:5" x14ac:dyDescent="0.2">
      <c r="A133" s="64"/>
      <c r="D133" s="259"/>
      <c r="E133" s="65"/>
    </row>
    <row r="134" spans="1:5" x14ac:dyDescent="0.2">
      <c r="A134" s="64"/>
      <c r="D134" s="259"/>
      <c r="E134" s="65"/>
    </row>
    <row r="135" spans="1:5" x14ac:dyDescent="0.2">
      <c r="A135" s="64"/>
      <c r="D135" s="259"/>
      <c r="E135" s="65"/>
    </row>
    <row r="136" spans="1:5" x14ac:dyDescent="0.2">
      <c r="A136" s="64"/>
      <c r="D136" s="259"/>
      <c r="E136" s="65"/>
    </row>
    <row r="137" spans="1:5" x14ac:dyDescent="0.2">
      <c r="A137" s="64"/>
      <c r="D137" s="259"/>
      <c r="E137" s="65"/>
    </row>
    <row r="138" spans="1:5" x14ac:dyDescent="0.2">
      <c r="A138" s="64"/>
      <c r="D138" s="259"/>
      <c r="E138" s="65"/>
    </row>
    <row r="139" spans="1:5" x14ac:dyDescent="0.2">
      <c r="A139" s="64"/>
      <c r="D139" s="259"/>
      <c r="E139" s="65"/>
    </row>
    <row r="140" spans="1:5" x14ac:dyDescent="0.2">
      <c r="A140" s="64"/>
      <c r="D140" s="259"/>
      <c r="E140" s="65"/>
    </row>
    <row r="141" spans="1:5" x14ac:dyDescent="0.2">
      <c r="A141" s="64"/>
      <c r="D141" s="259"/>
      <c r="E141" s="65"/>
    </row>
    <row r="142" spans="1:5" x14ac:dyDescent="0.2">
      <c r="A142" s="64"/>
      <c r="D142" s="259"/>
      <c r="E142" s="65"/>
    </row>
    <row r="143" spans="1:5" x14ac:dyDescent="0.2">
      <c r="A143" s="64"/>
      <c r="D143" s="259"/>
      <c r="E143" s="65"/>
    </row>
    <row r="144" spans="1:5" x14ac:dyDescent="0.2">
      <c r="A144" s="64"/>
      <c r="D144" s="259"/>
      <c r="E144" s="65"/>
    </row>
    <row r="145" spans="1:5" x14ac:dyDescent="0.2">
      <c r="A145" s="64"/>
      <c r="D145" s="259"/>
      <c r="E145" s="65"/>
    </row>
    <row r="146" spans="1:5" x14ac:dyDescent="0.2">
      <c r="A146" s="64"/>
      <c r="D146" s="259"/>
      <c r="E146" s="65"/>
    </row>
    <row r="147" spans="1:5" x14ac:dyDescent="0.2">
      <c r="A147" s="64"/>
      <c r="D147" s="259"/>
      <c r="E147" s="65"/>
    </row>
    <row r="148" spans="1:5" x14ac:dyDescent="0.2">
      <c r="A148" s="64"/>
      <c r="D148" s="259"/>
      <c r="E148" s="65"/>
    </row>
    <row r="149" spans="1:5" x14ac:dyDescent="0.2">
      <c r="A149" s="64"/>
      <c r="D149" s="259"/>
      <c r="E149" s="65"/>
    </row>
    <row r="150" spans="1:5" x14ac:dyDescent="0.2">
      <c r="A150" s="64"/>
      <c r="D150" s="259"/>
      <c r="E150" s="65"/>
    </row>
    <row r="151" spans="1:5" x14ac:dyDescent="0.2">
      <c r="A151" s="64"/>
      <c r="D151" s="259"/>
      <c r="E151" s="65"/>
    </row>
    <row r="152" spans="1:5" x14ac:dyDescent="0.2">
      <c r="A152" s="64"/>
      <c r="D152" s="259"/>
      <c r="E152" s="65"/>
    </row>
    <row r="153" spans="1:5" x14ac:dyDescent="0.2">
      <c r="A153" s="64"/>
      <c r="D153" s="259"/>
      <c r="E153" s="65"/>
    </row>
    <row r="154" spans="1:5" x14ac:dyDescent="0.2">
      <c r="A154" s="64"/>
      <c r="D154" s="259"/>
      <c r="E154" s="65"/>
    </row>
    <row r="155" spans="1:5" x14ac:dyDescent="0.2">
      <c r="A155" s="64"/>
      <c r="D155" s="259"/>
      <c r="E155" s="65"/>
    </row>
    <row r="156" spans="1:5" x14ac:dyDescent="0.2">
      <c r="A156" s="64"/>
      <c r="D156" s="259"/>
      <c r="E156" s="65"/>
    </row>
    <row r="157" spans="1:5" x14ac:dyDescent="0.2">
      <c r="A157" s="64"/>
      <c r="D157" s="259"/>
      <c r="E157" s="65"/>
    </row>
    <row r="158" spans="1:5" x14ac:dyDescent="0.2">
      <c r="A158" s="64"/>
      <c r="D158" s="259"/>
      <c r="E158" s="65"/>
    </row>
    <row r="159" spans="1:5" x14ac:dyDescent="0.2">
      <c r="A159" s="64"/>
      <c r="D159" s="259"/>
      <c r="E159" s="65"/>
    </row>
    <row r="160" spans="1:5" x14ac:dyDescent="0.2">
      <c r="A160" s="64"/>
      <c r="D160" s="259"/>
      <c r="E160" s="65"/>
    </row>
    <row r="161" spans="1:5" x14ac:dyDescent="0.2">
      <c r="A161" s="64"/>
      <c r="D161" s="259"/>
      <c r="E161" s="65"/>
    </row>
    <row r="162" spans="1:5" x14ac:dyDescent="0.2">
      <c r="A162" s="64"/>
      <c r="D162" s="259"/>
      <c r="E162" s="65"/>
    </row>
    <row r="163" spans="1:5" x14ac:dyDescent="0.2">
      <c r="A163" s="64"/>
      <c r="D163" s="259"/>
      <c r="E163" s="65"/>
    </row>
    <row r="164" spans="1:5" x14ac:dyDescent="0.2">
      <c r="A164" s="64"/>
      <c r="D164" s="259"/>
      <c r="E164" s="65"/>
    </row>
    <row r="165" spans="1:5" x14ac:dyDescent="0.2">
      <c r="A165" s="64"/>
      <c r="D165" s="259"/>
      <c r="E165" s="65"/>
    </row>
    <row r="166" spans="1:5" x14ac:dyDescent="0.2">
      <c r="A166" s="64"/>
      <c r="D166" s="259"/>
      <c r="E166" s="65"/>
    </row>
    <row r="167" spans="1:5" x14ac:dyDescent="0.2">
      <c r="A167" s="64"/>
      <c r="D167" s="259"/>
      <c r="E167" s="65"/>
    </row>
    <row r="168" spans="1:5" x14ac:dyDescent="0.2">
      <c r="A168" s="64"/>
      <c r="D168" s="259"/>
      <c r="E168" s="65"/>
    </row>
    <row r="169" spans="1:5" x14ac:dyDescent="0.2">
      <c r="A169" s="64"/>
      <c r="D169" s="259"/>
      <c r="E169" s="65"/>
    </row>
    <row r="170" spans="1:5" x14ac:dyDescent="0.2">
      <c r="A170" s="64"/>
      <c r="D170" s="259"/>
      <c r="E170" s="65"/>
    </row>
    <row r="171" spans="1:5" x14ac:dyDescent="0.2">
      <c r="A171" s="64"/>
      <c r="D171" s="259"/>
      <c r="E171" s="65"/>
    </row>
    <row r="172" spans="1:5" x14ac:dyDescent="0.2">
      <c r="A172" s="64"/>
      <c r="D172" s="259"/>
      <c r="E172" s="65"/>
    </row>
    <row r="173" spans="1:5" x14ac:dyDescent="0.2">
      <c r="A173" s="64"/>
      <c r="D173" s="259"/>
      <c r="E173" s="65"/>
    </row>
    <row r="174" spans="1:5" x14ac:dyDescent="0.2">
      <c r="A174" s="64"/>
      <c r="D174" s="259"/>
      <c r="E174" s="65"/>
    </row>
    <row r="175" spans="1:5" x14ac:dyDescent="0.2">
      <c r="A175" s="64"/>
      <c r="D175" s="259"/>
      <c r="E175" s="65"/>
    </row>
    <row r="176" spans="1:5" x14ac:dyDescent="0.2">
      <c r="A176" s="64"/>
      <c r="D176" s="259"/>
      <c r="E176" s="65"/>
    </row>
    <row r="177" spans="1:5" x14ac:dyDescent="0.2">
      <c r="A177" s="64"/>
      <c r="D177" s="259"/>
      <c r="E177" s="65"/>
    </row>
    <row r="178" spans="1:5" x14ac:dyDescent="0.2">
      <c r="A178" s="64"/>
      <c r="D178" s="259"/>
      <c r="E178" s="65"/>
    </row>
    <row r="179" spans="1:5" x14ac:dyDescent="0.2">
      <c r="A179" s="64"/>
      <c r="D179" s="259"/>
      <c r="E179" s="65"/>
    </row>
    <row r="180" spans="1:5" x14ac:dyDescent="0.2">
      <c r="A180" s="64"/>
      <c r="D180" s="259"/>
      <c r="E180" s="65"/>
    </row>
    <row r="181" spans="1:5" x14ac:dyDescent="0.2">
      <c r="A181" s="64"/>
      <c r="D181" s="259"/>
      <c r="E181" s="65"/>
    </row>
    <row r="182" spans="1:5" x14ac:dyDescent="0.2">
      <c r="A182" s="64"/>
      <c r="D182" s="259"/>
      <c r="E182" s="65"/>
    </row>
    <row r="183" spans="1:5" x14ac:dyDescent="0.2">
      <c r="A183" s="64"/>
      <c r="D183" s="259"/>
      <c r="E183" s="65"/>
    </row>
    <row r="184" spans="1:5" x14ac:dyDescent="0.2">
      <c r="A184" s="64"/>
      <c r="D184" s="259"/>
      <c r="E184" s="65"/>
    </row>
    <row r="185" spans="1:5" x14ac:dyDescent="0.2">
      <c r="A185" s="64"/>
      <c r="D185" s="259"/>
      <c r="E185" s="65"/>
    </row>
    <row r="186" spans="1:5" x14ac:dyDescent="0.2">
      <c r="A186" s="64"/>
      <c r="D186" s="259"/>
      <c r="E186" s="65"/>
    </row>
    <row r="187" spans="1:5" x14ac:dyDescent="0.2">
      <c r="A187" s="64"/>
      <c r="D187" s="259"/>
      <c r="E187" s="65"/>
    </row>
    <row r="188" spans="1:5" x14ac:dyDescent="0.2">
      <c r="A188" s="64"/>
      <c r="D188" s="259"/>
      <c r="E188" s="65"/>
    </row>
    <row r="189" spans="1:5" x14ac:dyDescent="0.2">
      <c r="A189" s="64"/>
      <c r="D189" s="259"/>
      <c r="E189" s="65"/>
    </row>
    <row r="190" spans="1:5" x14ac:dyDescent="0.2">
      <c r="A190" s="64"/>
      <c r="D190" s="259"/>
      <c r="E190" s="65"/>
    </row>
    <row r="191" spans="1:5" x14ac:dyDescent="0.2">
      <c r="A191" s="64"/>
      <c r="D191" s="259"/>
      <c r="E191" s="65"/>
    </row>
    <row r="192" spans="1:5" x14ac:dyDescent="0.2">
      <c r="A192" s="64"/>
      <c r="D192" s="259"/>
      <c r="E192" s="65"/>
    </row>
    <row r="193" spans="1:5" x14ac:dyDescent="0.2">
      <c r="A193" s="64"/>
      <c r="D193" s="259"/>
      <c r="E193" s="65"/>
    </row>
    <row r="194" spans="1:5" x14ac:dyDescent="0.2">
      <c r="A194" s="64"/>
      <c r="D194" s="259"/>
      <c r="E194" s="65"/>
    </row>
    <row r="195" spans="1:5" x14ac:dyDescent="0.2">
      <c r="A195" s="64"/>
      <c r="D195" s="259"/>
      <c r="E195" s="65"/>
    </row>
    <row r="196" spans="1:5" x14ac:dyDescent="0.2">
      <c r="A196" s="64"/>
      <c r="D196" s="259"/>
      <c r="E196" s="65"/>
    </row>
    <row r="197" spans="1:5" x14ac:dyDescent="0.2">
      <c r="A197" s="64"/>
      <c r="D197" s="259"/>
      <c r="E197" s="65"/>
    </row>
    <row r="198" spans="1:5" x14ac:dyDescent="0.2">
      <c r="A198" s="64"/>
      <c r="D198" s="259"/>
      <c r="E198" s="65"/>
    </row>
    <row r="199" spans="1:5" x14ac:dyDescent="0.2">
      <c r="A199" s="64"/>
      <c r="D199" s="259"/>
      <c r="E199" s="65"/>
    </row>
    <row r="200" spans="1:5" x14ac:dyDescent="0.2">
      <c r="A200" s="64"/>
      <c r="D200" s="259"/>
      <c r="E200" s="65"/>
    </row>
    <row r="201" spans="1:5" x14ac:dyDescent="0.2">
      <c r="A201" s="64"/>
      <c r="D201" s="259"/>
      <c r="E201" s="65"/>
    </row>
    <row r="202" spans="1:5" x14ac:dyDescent="0.2">
      <c r="A202" s="64"/>
      <c r="D202" s="259"/>
      <c r="E202" s="65"/>
    </row>
    <row r="203" spans="1:5" x14ac:dyDescent="0.2">
      <c r="A203" s="64"/>
      <c r="D203" s="259"/>
      <c r="E203" s="65"/>
    </row>
    <row r="204" spans="1:5" x14ac:dyDescent="0.2">
      <c r="A204" s="64"/>
      <c r="D204" s="259"/>
      <c r="E204" s="65"/>
    </row>
    <row r="205" spans="1:5" x14ac:dyDescent="0.2">
      <c r="A205" s="64"/>
      <c r="D205" s="259"/>
      <c r="E205" s="65"/>
    </row>
    <row r="206" spans="1:5" x14ac:dyDescent="0.2">
      <c r="A206" s="64"/>
      <c r="D206" s="259"/>
      <c r="E206" s="65"/>
    </row>
    <row r="207" spans="1:5" x14ac:dyDescent="0.2">
      <c r="A207" s="64"/>
      <c r="D207" s="259"/>
      <c r="E207" s="65"/>
    </row>
    <row r="208" spans="1:5" x14ac:dyDescent="0.2">
      <c r="A208" s="64"/>
      <c r="D208" s="259"/>
      <c r="E208" s="65"/>
    </row>
    <row r="209" spans="1:5" x14ac:dyDescent="0.2">
      <c r="A209" s="64"/>
      <c r="D209" s="259"/>
      <c r="E209" s="65"/>
    </row>
    <row r="210" spans="1:5" x14ac:dyDescent="0.2">
      <c r="A210" s="64"/>
      <c r="D210" s="259"/>
      <c r="E210" s="65"/>
    </row>
    <row r="211" spans="1:5" x14ac:dyDescent="0.2">
      <c r="A211" s="64"/>
      <c r="D211" s="259"/>
      <c r="E211" s="65"/>
    </row>
    <row r="212" spans="1:5" x14ac:dyDescent="0.2">
      <c r="A212" s="64"/>
      <c r="D212" s="259"/>
      <c r="E212" s="65"/>
    </row>
    <row r="213" spans="1:5" x14ac:dyDescent="0.2">
      <c r="A213" s="64"/>
      <c r="D213" s="259"/>
      <c r="E213" s="65"/>
    </row>
    <row r="214" spans="1:5" x14ac:dyDescent="0.2">
      <c r="A214" s="64"/>
      <c r="D214" s="259"/>
      <c r="E214" s="65"/>
    </row>
    <row r="215" spans="1:5" x14ac:dyDescent="0.2">
      <c r="A215" s="64"/>
      <c r="D215" s="259"/>
      <c r="E215" s="65"/>
    </row>
    <row r="216" spans="1:5" x14ac:dyDescent="0.2">
      <c r="A216" s="64"/>
      <c r="D216" s="259"/>
      <c r="E216" s="65"/>
    </row>
    <row r="217" spans="1:5" x14ac:dyDescent="0.2">
      <c r="A217" s="64"/>
      <c r="D217" s="259"/>
      <c r="E217" s="65"/>
    </row>
    <row r="218" spans="1:5" x14ac:dyDescent="0.2">
      <c r="A218" s="64"/>
      <c r="D218" s="259"/>
      <c r="E218" s="65"/>
    </row>
    <row r="219" spans="1:5" x14ac:dyDescent="0.2">
      <c r="A219" s="64"/>
      <c r="D219" s="259"/>
      <c r="E219" s="65"/>
    </row>
    <row r="220" spans="1:5" x14ac:dyDescent="0.2">
      <c r="A220" s="64"/>
      <c r="D220" s="259"/>
      <c r="E220" s="65"/>
    </row>
    <row r="221" spans="1:5" x14ac:dyDescent="0.2">
      <c r="A221" s="64"/>
      <c r="D221" s="259"/>
      <c r="E221" s="65"/>
    </row>
    <row r="222" spans="1:5" x14ac:dyDescent="0.2">
      <c r="A222" s="64"/>
      <c r="D222" s="259"/>
      <c r="E222" s="65"/>
    </row>
    <row r="223" spans="1:5" x14ac:dyDescent="0.2">
      <c r="A223" s="64"/>
      <c r="D223" s="259"/>
      <c r="E223" s="65"/>
    </row>
    <row r="224" spans="1:5" x14ac:dyDescent="0.2">
      <c r="A224" s="64"/>
      <c r="D224" s="259"/>
      <c r="E224" s="65"/>
    </row>
    <row r="225" spans="1:5" x14ac:dyDescent="0.2">
      <c r="A225" s="64"/>
      <c r="D225" s="259"/>
      <c r="E225" s="65"/>
    </row>
    <row r="226" spans="1:5" x14ac:dyDescent="0.2">
      <c r="A226" s="64"/>
      <c r="D226" s="259"/>
      <c r="E226" s="65"/>
    </row>
    <row r="227" spans="1:5" x14ac:dyDescent="0.2">
      <c r="A227" s="64"/>
      <c r="D227" s="259"/>
      <c r="E227" s="65"/>
    </row>
    <row r="228" spans="1:5" x14ac:dyDescent="0.2">
      <c r="A228" s="64"/>
      <c r="D228" s="259"/>
      <c r="E228" s="65"/>
    </row>
    <row r="229" spans="1:5" x14ac:dyDescent="0.2">
      <c r="A229" s="64"/>
      <c r="D229" s="259"/>
      <c r="E229" s="65"/>
    </row>
    <row r="230" spans="1:5" x14ac:dyDescent="0.2">
      <c r="A230" s="64"/>
      <c r="D230" s="259"/>
      <c r="E230" s="65"/>
    </row>
    <row r="231" spans="1:5" x14ac:dyDescent="0.2">
      <c r="A231" s="64"/>
      <c r="D231" s="259"/>
      <c r="E231" s="65"/>
    </row>
    <row r="232" spans="1:5" x14ac:dyDescent="0.2">
      <c r="A232" s="64"/>
      <c r="D232" s="259"/>
      <c r="E232" s="65"/>
    </row>
    <row r="233" spans="1:5" x14ac:dyDescent="0.2">
      <c r="A233" s="64"/>
      <c r="D233" s="259"/>
      <c r="E233" s="65"/>
    </row>
    <row r="234" spans="1:5" x14ac:dyDescent="0.2">
      <c r="A234" s="64"/>
      <c r="D234" s="259"/>
      <c r="E234" s="65"/>
    </row>
    <row r="235" spans="1:5" x14ac:dyDescent="0.2">
      <c r="A235" s="64"/>
      <c r="D235" s="259"/>
      <c r="E235" s="65"/>
    </row>
    <row r="236" spans="1:5" x14ac:dyDescent="0.2">
      <c r="A236" s="64"/>
      <c r="D236" s="259"/>
      <c r="E236" s="65"/>
    </row>
    <row r="237" spans="1:5" x14ac:dyDescent="0.2">
      <c r="A237" s="64"/>
      <c r="D237" s="259"/>
      <c r="E237" s="65"/>
    </row>
    <row r="238" spans="1:5" x14ac:dyDescent="0.2">
      <c r="A238" s="64"/>
      <c r="D238" s="259"/>
      <c r="E238" s="65"/>
    </row>
    <row r="239" spans="1:5" x14ac:dyDescent="0.2">
      <c r="A239" s="64"/>
      <c r="D239" s="259"/>
      <c r="E239" s="65"/>
    </row>
    <row r="240" spans="1:5" x14ac:dyDescent="0.2">
      <c r="A240" s="64"/>
      <c r="D240" s="259"/>
      <c r="E240" s="65"/>
    </row>
    <row r="241" spans="1:5" x14ac:dyDescent="0.2">
      <c r="A241" s="64"/>
      <c r="D241" s="257"/>
      <c r="E241" s="64"/>
    </row>
    <row r="242" spans="1:5" x14ac:dyDescent="0.2">
      <c r="A242" s="64"/>
      <c r="D242" s="257"/>
      <c r="E242" s="64"/>
    </row>
    <row r="243" spans="1:5" x14ac:dyDescent="0.2">
      <c r="A243" s="64"/>
      <c r="D243" s="257"/>
      <c r="E243" s="64"/>
    </row>
    <row r="244" spans="1:5" x14ac:dyDescent="0.2">
      <c r="A244" s="64"/>
      <c r="D244" s="257"/>
      <c r="E244" s="64"/>
    </row>
    <row r="245" spans="1:5" x14ac:dyDescent="0.2">
      <c r="A245" s="64"/>
      <c r="D245" s="257"/>
      <c r="E245" s="64"/>
    </row>
    <row r="246" spans="1:5" x14ac:dyDescent="0.2">
      <c r="A246" s="64"/>
      <c r="D246" s="257"/>
      <c r="E246" s="64"/>
    </row>
    <row r="247" spans="1:5" x14ac:dyDescent="0.2">
      <c r="A247" s="64"/>
      <c r="D247" s="257"/>
      <c r="E247" s="64"/>
    </row>
    <row r="248" spans="1:5" x14ac:dyDescent="0.2">
      <c r="A248" s="64"/>
      <c r="D248" s="257"/>
      <c r="E248" s="64"/>
    </row>
    <row r="249" spans="1:5" x14ac:dyDescent="0.2">
      <c r="A249" s="64"/>
      <c r="D249" s="257"/>
      <c r="E249" s="64"/>
    </row>
    <row r="250" spans="1:5" x14ac:dyDescent="0.2">
      <c r="A250" s="64"/>
      <c r="D250" s="257"/>
      <c r="E250" s="64"/>
    </row>
    <row r="251" spans="1:5" x14ac:dyDescent="0.2">
      <c r="A251" s="64"/>
      <c r="D251" s="257"/>
      <c r="E251" s="64"/>
    </row>
    <row r="252" spans="1:5" x14ac:dyDescent="0.2">
      <c r="A252" s="64"/>
      <c r="D252" s="257"/>
      <c r="E252" s="64"/>
    </row>
    <row r="253" spans="1:5" x14ac:dyDescent="0.2">
      <c r="A253" s="64"/>
      <c r="D253" s="257"/>
      <c r="E253" s="64"/>
    </row>
    <row r="254" spans="1:5" x14ac:dyDescent="0.2">
      <c r="A254" s="64"/>
      <c r="D254" s="257"/>
      <c r="E254" s="64"/>
    </row>
    <row r="255" spans="1:5" x14ac:dyDescent="0.2">
      <c r="A255" s="64"/>
      <c r="D255" s="257"/>
      <c r="E255" s="64"/>
    </row>
    <row r="256" spans="1:5" x14ac:dyDescent="0.2">
      <c r="A256" s="64"/>
      <c r="D256" s="257"/>
      <c r="E256" s="64"/>
    </row>
    <row r="257" spans="1:5" x14ac:dyDescent="0.2">
      <c r="A257" s="64"/>
      <c r="D257" s="257"/>
      <c r="E257" s="64"/>
    </row>
    <row r="258" spans="1:5" x14ac:dyDescent="0.2">
      <c r="A258" s="64"/>
      <c r="D258" s="257"/>
      <c r="E258" s="64"/>
    </row>
    <row r="259" spans="1:5" x14ac:dyDescent="0.2">
      <c r="A259" s="64"/>
      <c r="D259" s="257"/>
      <c r="E259" s="64"/>
    </row>
    <row r="260" spans="1:5" x14ac:dyDescent="0.2">
      <c r="A260" s="64"/>
      <c r="D260" s="257"/>
      <c r="E260" s="64"/>
    </row>
    <row r="261" spans="1:5" x14ac:dyDescent="0.2">
      <c r="A261" s="64"/>
      <c r="D261" s="257"/>
      <c r="E261" s="64"/>
    </row>
    <row r="262" spans="1:5" x14ac:dyDescent="0.2">
      <c r="A262" s="64"/>
      <c r="D262" s="257"/>
      <c r="E262" s="64"/>
    </row>
    <row r="263" spans="1:5" x14ac:dyDescent="0.2">
      <c r="A263" s="64"/>
      <c r="D263" s="257"/>
      <c r="E263" s="64"/>
    </row>
    <row r="264" spans="1:5" x14ac:dyDescent="0.2">
      <c r="A264" s="64"/>
      <c r="D264" s="257"/>
      <c r="E264" s="64"/>
    </row>
    <row r="265" spans="1:5" x14ac:dyDescent="0.2">
      <c r="A265" s="64"/>
      <c r="D265" s="257"/>
      <c r="E265" s="64"/>
    </row>
    <row r="266" spans="1:5" x14ac:dyDescent="0.2">
      <c r="A266" s="64"/>
      <c r="D266" s="257"/>
      <c r="E266" s="64"/>
    </row>
    <row r="267" spans="1:5" x14ac:dyDescent="0.2">
      <c r="A267" s="64"/>
      <c r="D267" s="257"/>
      <c r="E267" s="64"/>
    </row>
    <row r="268" spans="1:5" x14ac:dyDescent="0.2">
      <c r="A268" s="64"/>
      <c r="D268" s="257"/>
      <c r="E268" s="64"/>
    </row>
    <row r="269" spans="1:5" x14ac:dyDescent="0.2">
      <c r="A269" s="64"/>
      <c r="D269" s="257"/>
      <c r="E269" s="64"/>
    </row>
    <row r="270" spans="1:5" x14ac:dyDescent="0.2">
      <c r="A270" s="64"/>
      <c r="D270" s="257"/>
      <c r="E270" s="64"/>
    </row>
    <row r="271" spans="1:5" x14ac:dyDescent="0.2">
      <c r="A271" s="64"/>
      <c r="D271" s="257"/>
      <c r="E271" s="64"/>
    </row>
    <row r="272" spans="1:5" x14ac:dyDescent="0.2">
      <c r="A272" s="64"/>
      <c r="D272" s="257"/>
    </row>
    <row r="273" spans="1:4" x14ac:dyDescent="0.2">
      <c r="A273" s="64"/>
      <c r="D273" s="237"/>
    </row>
    <row r="274" spans="1:4" x14ac:dyDescent="0.2">
      <c r="A274" s="64"/>
      <c r="D274" s="237"/>
    </row>
    <row r="275" spans="1:4" x14ac:dyDescent="0.2">
      <c r="A275" s="64"/>
      <c r="D275" s="237"/>
    </row>
    <row r="276" spans="1:4" x14ac:dyDescent="0.2">
      <c r="A276" s="64"/>
      <c r="D276" s="237"/>
    </row>
    <row r="277" spans="1:4" x14ac:dyDescent="0.2">
      <c r="A277" s="64"/>
      <c r="D277" s="237"/>
    </row>
    <row r="278" spans="1:4" x14ac:dyDescent="0.2">
      <c r="A278" s="64"/>
      <c r="D278" s="237"/>
    </row>
    <row r="279" spans="1:4" x14ac:dyDescent="0.2">
      <c r="A279" s="64"/>
      <c r="D279" s="237"/>
    </row>
    <row r="280" spans="1:4" x14ac:dyDescent="0.2">
      <c r="A280" s="64"/>
      <c r="D280" s="237"/>
    </row>
    <row r="281" spans="1:4" x14ac:dyDescent="0.2">
      <c r="A281" s="64"/>
      <c r="D281" s="237"/>
    </row>
    <row r="282" spans="1:4" x14ac:dyDescent="0.2">
      <c r="A282" s="64"/>
      <c r="D282" s="237"/>
    </row>
    <row r="283" spans="1:4" x14ac:dyDescent="0.2">
      <c r="A283" s="64"/>
      <c r="D283" s="237"/>
    </row>
    <row r="284" spans="1:4" x14ac:dyDescent="0.2">
      <c r="A284" s="64"/>
      <c r="D284" s="237"/>
    </row>
    <row r="285" spans="1:4" x14ac:dyDescent="0.2">
      <c r="A285" s="64"/>
      <c r="D285" s="237"/>
    </row>
    <row r="286" spans="1:4" x14ac:dyDescent="0.2">
      <c r="A286" s="64"/>
      <c r="D286" s="237"/>
    </row>
    <row r="287" spans="1:4" x14ac:dyDescent="0.2">
      <c r="A287" s="64"/>
      <c r="D287" s="237"/>
    </row>
    <row r="288" spans="1:4" x14ac:dyDescent="0.2">
      <c r="A288" s="64"/>
      <c r="D288" s="237"/>
    </row>
    <row r="289" spans="1:4" x14ac:dyDescent="0.2">
      <c r="A289" s="64"/>
      <c r="D289" s="237"/>
    </row>
    <row r="290" spans="1:4" x14ac:dyDescent="0.2">
      <c r="A290" s="64"/>
      <c r="D290" s="237"/>
    </row>
    <row r="291" spans="1:4" x14ac:dyDescent="0.2">
      <c r="A291" s="64"/>
      <c r="D291" s="237"/>
    </row>
    <row r="292" spans="1:4" x14ac:dyDescent="0.2">
      <c r="A292" s="64"/>
      <c r="D292" s="237"/>
    </row>
    <row r="293" spans="1:4" x14ac:dyDescent="0.2">
      <c r="A293" s="64"/>
      <c r="D293" s="237"/>
    </row>
    <row r="294" spans="1:4" x14ac:dyDescent="0.2">
      <c r="A294" s="64"/>
      <c r="D294" s="237"/>
    </row>
    <row r="295" spans="1:4" x14ac:dyDescent="0.2">
      <c r="A295" s="64"/>
      <c r="D295" s="237"/>
    </row>
    <row r="296" spans="1:4" x14ac:dyDescent="0.2">
      <c r="A296" s="64"/>
      <c r="D296" s="237"/>
    </row>
    <row r="297" spans="1:4" x14ac:dyDescent="0.2">
      <c r="A297" s="64"/>
      <c r="D297" s="237"/>
    </row>
    <row r="298" spans="1:4" x14ac:dyDescent="0.2">
      <c r="A298" s="64"/>
      <c r="D298" s="237"/>
    </row>
    <row r="299" spans="1:4" x14ac:dyDescent="0.2">
      <c r="A299" s="64"/>
      <c r="D299" s="237"/>
    </row>
    <row r="300" spans="1:4" x14ac:dyDescent="0.2">
      <c r="A300" s="64"/>
      <c r="D300" s="237"/>
    </row>
    <row r="301" spans="1:4" x14ac:dyDescent="0.2">
      <c r="A301" s="64"/>
      <c r="D301" s="237"/>
    </row>
    <row r="302" spans="1:4" x14ac:dyDescent="0.2">
      <c r="A302" s="64"/>
      <c r="D302" s="237"/>
    </row>
    <row r="303" spans="1:4" x14ac:dyDescent="0.2">
      <c r="A303" s="64"/>
      <c r="D303" s="237"/>
    </row>
    <row r="304" spans="1:4" x14ac:dyDescent="0.2">
      <c r="A304" s="64"/>
      <c r="D304" s="237"/>
    </row>
    <row r="305" spans="1:4" x14ac:dyDescent="0.2">
      <c r="A305" s="64"/>
      <c r="D305" s="237"/>
    </row>
    <row r="306" spans="1:4" x14ac:dyDescent="0.2">
      <c r="A306" s="64"/>
      <c r="D306" s="237"/>
    </row>
    <row r="307" spans="1:4" x14ac:dyDescent="0.2">
      <c r="A307" s="64"/>
      <c r="D307" s="237"/>
    </row>
    <row r="308" spans="1:4" x14ac:dyDescent="0.2">
      <c r="A308" s="64"/>
      <c r="D308" s="237"/>
    </row>
    <row r="309" spans="1:4" x14ac:dyDescent="0.2">
      <c r="A309" s="64"/>
      <c r="D309" s="237"/>
    </row>
    <row r="310" spans="1:4" x14ac:dyDescent="0.2">
      <c r="A310" s="64"/>
      <c r="D310" s="237"/>
    </row>
    <row r="311" spans="1:4" x14ac:dyDescent="0.2">
      <c r="A311" s="64"/>
      <c r="D311" s="237"/>
    </row>
    <row r="312" spans="1:4" x14ac:dyDescent="0.2">
      <c r="A312" s="64"/>
      <c r="D312" s="237"/>
    </row>
    <row r="313" spans="1:4" x14ac:dyDescent="0.2">
      <c r="A313" s="64"/>
      <c r="D313" s="237"/>
    </row>
    <row r="314" spans="1:4" x14ac:dyDescent="0.2">
      <c r="A314" s="64"/>
      <c r="D314" s="237"/>
    </row>
    <row r="315" spans="1:4" x14ac:dyDescent="0.2">
      <c r="A315" s="64"/>
      <c r="D315" s="237"/>
    </row>
    <row r="316" spans="1:4" x14ac:dyDescent="0.2">
      <c r="A316" s="64"/>
      <c r="D316" s="237"/>
    </row>
    <row r="317" spans="1:4" x14ac:dyDescent="0.2">
      <c r="A317" s="64"/>
      <c r="D317" s="237"/>
    </row>
    <row r="318" spans="1:4" x14ac:dyDescent="0.2">
      <c r="A318" s="64"/>
      <c r="D318" s="237"/>
    </row>
    <row r="319" spans="1:4" x14ac:dyDescent="0.2">
      <c r="A319" s="64"/>
      <c r="D319" s="237"/>
    </row>
    <row r="320" spans="1:4" x14ac:dyDescent="0.2">
      <c r="A320" s="64"/>
      <c r="D320" s="237"/>
    </row>
    <row r="321" spans="1:4" x14ac:dyDescent="0.2">
      <c r="A321" s="64"/>
      <c r="D321" s="237"/>
    </row>
    <row r="322" spans="1:4" x14ac:dyDescent="0.2">
      <c r="A322" s="64"/>
      <c r="D322" s="237"/>
    </row>
    <row r="323" spans="1:4" x14ac:dyDescent="0.2">
      <c r="A323" s="64"/>
      <c r="D323" s="237"/>
    </row>
    <row r="324" spans="1:4" x14ac:dyDescent="0.2">
      <c r="A324" s="64"/>
      <c r="D324" s="237"/>
    </row>
    <row r="325" spans="1:4" x14ac:dyDescent="0.2">
      <c r="A325" s="64"/>
      <c r="D325" s="237"/>
    </row>
    <row r="326" spans="1:4" x14ac:dyDescent="0.2">
      <c r="A326" s="64"/>
      <c r="D326" s="237"/>
    </row>
    <row r="327" spans="1:4" x14ac:dyDescent="0.2">
      <c r="A327" s="64"/>
      <c r="D327" s="237"/>
    </row>
    <row r="328" spans="1:4" x14ac:dyDescent="0.2">
      <c r="A328" s="64"/>
      <c r="D328" s="237"/>
    </row>
    <row r="329" spans="1:4" x14ac:dyDescent="0.2">
      <c r="A329" s="64"/>
      <c r="D329" s="237"/>
    </row>
    <row r="330" spans="1:4" x14ac:dyDescent="0.2">
      <c r="A330" s="64"/>
      <c r="D330" s="237"/>
    </row>
    <row r="331" spans="1:4" x14ac:dyDescent="0.2">
      <c r="A331" s="64"/>
      <c r="D331" s="237"/>
    </row>
    <row r="332" spans="1:4" x14ac:dyDescent="0.2">
      <c r="A332" s="64"/>
      <c r="D332" s="237"/>
    </row>
    <row r="333" spans="1:4" x14ac:dyDescent="0.2">
      <c r="A333" s="64"/>
      <c r="D333" s="237"/>
    </row>
    <row r="334" spans="1:4" x14ac:dyDescent="0.2">
      <c r="A334" s="64"/>
      <c r="D334" s="237"/>
    </row>
    <row r="335" spans="1:4" x14ac:dyDescent="0.2">
      <c r="A335" s="64"/>
      <c r="D335" s="237"/>
    </row>
    <row r="336" spans="1:4" x14ac:dyDescent="0.2">
      <c r="A336" s="64"/>
      <c r="D336" s="237"/>
    </row>
    <row r="337" spans="1:4" x14ac:dyDescent="0.2">
      <c r="A337" s="64"/>
      <c r="D337" s="237"/>
    </row>
    <row r="338" spans="1:4" x14ac:dyDescent="0.2">
      <c r="A338" s="64"/>
      <c r="D338" s="237"/>
    </row>
    <row r="339" spans="1:4" x14ac:dyDescent="0.2">
      <c r="A339" s="64"/>
      <c r="D339" s="237"/>
    </row>
    <row r="340" spans="1:4" x14ac:dyDescent="0.2">
      <c r="A340" s="64"/>
      <c r="D340" s="237"/>
    </row>
    <row r="341" spans="1:4" x14ac:dyDescent="0.2">
      <c r="A341" s="64"/>
      <c r="D341" s="237"/>
    </row>
    <row r="342" spans="1:4" x14ac:dyDescent="0.2">
      <c r="A342" s="64"/>
      <c r="D342" s="237"/>
    </row>
    <row r="343" spans="1:4" x14ac:dyDescent="0.2">
      <c r="A343" s="64"/>
      <c r="D343" s="237"/>
    </row>
    <row r="344" spans="1:4" x14ac:dyDescent="0.2">
      <c r="A344" s="64"/>
      <c r="D344" s="237"/>
    </row>
    <row r="345" spans="1:4" x14ac:dyDescent="0.2">
      <c r="A345" s="64"/>
      <c r="D345" s="237"/>
    </row>
    <row r="346" spans="1:4" x14ac:dyDescent="0.2">
      <c r="A346" s="64"/>
      <c r="D346" s="237"/>
    </row>
    <row r="347" spans="1:4" x14ac:dyDescent="0.2">
      <c r="A347" s="64"/>
      <c r="D347" s="237"/>
    </row>
    <row r="348" spans="1:4" x14ac:dyDescent="0.2">
      <c r="A348" s="64"/>
      <c r="D348" s="237"/>
    </row>
    <row r="349" spans="1:4" x14ac:dyDescent="0.2">
      <c r="A349" s="64"/>
      <c r="D349" s="237"/>
    </row>
    <row r="350" spans="1:4" x14ac:dyDescent="0.2">
      <c r="A350" s="64"/>
      <c r="D350" s="237"/>
    </row>
    <row r="351" spans="1:4" x14ac:dyDescent="0.2">
      <c r="A351" s="64"/>
      <c r="D351" s="237"/>
    </row>
    <row r="352" spans="1:4" x14ac:dyDescent="0.2">
      <c r="A352" s="64"/>
      <c r="D352" s="237"/>
    </row>
    <row r="353" spans="1:4" x14ac:dyDescent="0.2">
      <c r="A353" s="64"/>
      <c r="D353" s="237"/>
    </row>
    <row r="354" spans="1:4" x14ac:dyDescent="0.2">
      <c r="A354" s="64"/>
      <c r="D354" s="237"/>
    </row>
    <row r="355" spans="1:4" x14ac:dyDescent="0.2">
      <c r="A355" s="64"/>
      <c r="D355" s="237"/>
    </row>
    <row r="356" spans="1:4" x14ac:dyDescent="0.2">
      <c r="A356" s="64"/>
      <c r="D356" s="237"/>
    </row>
    <row r="357" spans="1:4" x14ac:dyDescent="0.2">
      <c r="A357" s="64"/>
      <c r="D357" s="237"/>
    </row>
    <row r="358" spans="1:4" x14ac:dyDescent="0.2">
      <c r="A358" s="64"/>
      <c r="D358" s="237"/>
    </row>
    <row r="359" spans="1:4" x14ac:dyDescent="0.2">
      <c r="A359" s="64"/>
      <c r="D359" s="237"/>
    </row>
    <row r="360" spans="1:4" x14ac:dyDescent="0.2">
      <c r="A360" s="64"/>
      <c r="D360" s="237"/>
    </row>
    <row r="361" spans="1:4" x14ac:dyDescent="0.2">
      <c r="A361" s="64"/>
      <c r="D361" s="237"/>
    </row>
    <row r="362" spans="1:4" x14ac:dyDescent="0.2">
      <c r="A362" s="64"/>
      <c r="D362" s="237"/>
    </row>
    <row r="363" spans="1:4" x14ac:dyDescent="0.2">
      <c r="A363" s="64"/>
      <c r="D363" s="237"/>
    </row>
    <row r="364" spans="1:4" x14ac:dyDescent="0.2">
      <c r="A364" s="64"/>
      <c r="D364" s="237"/>
    </row>
    <row r="365" spans="1:4" x14ac:dyDescent="0.2">
      <c r="A365" s="64"/>
      <c r="D365" s="237"/>
    </row>
    <row r="366" spans="1:4" x14ac:dyDescent="0.2">
      <c r="A366" s="64"/>
      <c r="D366" s="237"/>
    </row>
    <row r="367" spans="1:4" x14ac:dyDescent="0.2">
      <c r="A367" s="64"/>
      <c r="D367" s="237"/>
    </row>
    <row r="368" spans="1:4" x14ac:dyDescent="0.2">
      <c r="A368" s="64"/>
      <c r="D368" s="237"/>
    </row>
    <row r="369" spans="1:4" x14ac:dyDescent="0.2">
      <c r="A369" s="64"/>
      <c r="D369" s="237"/>
    </row>
    <row r="370" spans="1:4" x14ac:dyDescent="0.2">
      <c r="A370" s="64"/>
      <c r="D370" s="237"/>
    </row>
    <row r="371" spans="1:4" x14ac:dyDescent="0.2">
      <c r="A371" s="64"/>
      <c r="D371" s="237"/>
    </row>
    <row r="372" spans="1:4" x14ac:dyDescent="0.2">
      <c r="A372" s="64"/>
      <c r="D372" s="237"/>
    </row>
    <row r="373" spans="1:4" x14ac:dyDescent="0.2">
      <c r="A373" s="64"/>
      <c r="D373" s="237"/>
    </row>
    <row r="374" spans="1:4" x14ac:dyDescent="0.2">
      <c r="A374" s="64"/>
      <c r="D374" s="237"/>
    </row>
    <row r="375" spans="1:4" x14ac:dyDescent="0.2">
      <c r="A375" s="64"/>
      <c r="D375" s="237"/>
    </row>
    <row r="376" spans="1:4" x14ac:dyDescent="0.2">
      <c r="A376" s="64"/>
      <c r="D376" s="237"/>
    </row>
    <row r="377" spans="1:4" x14ac:dyDescent="0.2">
      <c r="A377" s="64"/>
      <c r="D377" s="237"/>
    </row>
    <row r="378" spans="1:4" x14ac:dyDescent="0.2">
      <c r="A378" s="64"/>
      <c r="D378" s="237"/>
    </row>
    <row r="379" spans="1:4" x14ac:dyDescent="0.2">
      <c r="A379" s="64"/>
      <c r="D379" s="237"/>
    </row>
    <row r="380" spans="1:4" x14ac:dyDescent="0.2">
      <c r="A380" s="64"/>
      <c r="D380" s="237"/>
    </row>
    <row r="381" spans="1:4" x14ac:dyDescent="0.2">
      <c r="A381" s="64"/>
      <c r="D381" s="237"/>
    </row>
    <row r="382" spans="1:4" x14ac:dyDescent="0.2">
      <c r="A382" s="64"/>
      <c r="D382" s="237"/>
    </row>
    <row r="383" spans="1:4" x14ac:dyDescent="0.2">
      <c r="A383" s="64"/>
      <c r="D383" s="237"/>
    </row>
    <row r="384" spans="1:4" x14ac:dyDescent="0.2">
      <c r="A384" s="64"/>
      <c r="D384" s="237"/>
    </row>
    <row r="385" spans="1:4" x14ac:dyDescent="0.2">
      <c r="A385" s="64"/>
      <c r="D385" s="237"/>
    </row>
    <row r="386" spans="1:4" x14ac:dyDescent="0.2">
      <c r="A386" s="64"/>
      <c r="D386" s="237"/>
    </row>
    <row r="387" spans="1:4" x14ac:dyDescent="0.2">
      <c r="A387" s="64"/>
      <c r="D387" s="237"/>
    </row>
    <row r="388" spans="1:4" x14ac:dyDescent="0.2">
      <c r="A388" s="64"/>
      <c r="D388" s="237"/>
    </row>
    <row r="389" spans="1:4" x14ac:dyDescent="0.2">
      <c r="A389" s="64"/>
      <c r="D389" s="237"/>
    </row>
    <row r="390" spans="1:4" x14ac:dyDescent="0.2">
      <c r="A390" s="64"/>
      <c r="D390" s="237"/>
    </row>
    <row r="391" spans="1:4" x14ac:dyDescent="0.2">
      <c r="A391" s="64"/>
      <c r="D391" s="237"/>
    </row>
    <row r="392" spans="1:4" x14ac:dyDescent="0.2">
      <c r="A392" s="64"/>
      <c r="D392" s="237"/>
    </row>
    <row r="393" spans="1:4" x14ac:dyDescent="0.2">
      <c r="A393" s="64"/>
      <c r="D393" s="237"/>
    </row>
    <row r="394" spans="1:4" x14ac:dyDescent="0.2">
      <c r="A394" s="64"/>
      <c r="D394" s="237"/>
    </row>
    <row r="395" spans="1:4" x14ac:dyDescent="0.2">
      <c r="A395" s="64"/>
      <c r="D395" s="237"/>
    </row>
    <row r="396" spans="1:4" x14ac:dyDescent="0.2">
      <c r="A396" s="64"/>
      <c r="D396" s="237"/>
    </row>
    <row r="397" spans="1:4" x14ac:dyDescent="0.2">
      <c r="A397" s="64"/>
      <c r="D397" s="237"/>
    </row>
    <row r="398" spans="1:4" x14ac:dyDescent="0.2">
      <c r="A398" s="64"/>
      <c r="D398" s="237"/>
    </row>
    <row r="399" spans="1:4" x14ac:dyDescent="0.2">
      <c r="A399" s="64"/>
      <c r="D399" s="237"/>
    </row>
    <row r="400" spans="1:4" x14ac:dyDescent="0.2">
      <c r="A400" s="64"/>
      <c r="D400" s="237"/>
    </row>
    <row r="401" spans="1:4" x14ac:dyDescent="0.2">
      <c r="A401" s="64"/>
      <c r="D401" s="237"/>
    </row>
    <row r="402" spans="1:4" x14ac:dyDescent="0.2">
      <c r="A402" s="64"/>
      <c r="D402" s="237"/>
    </row>
    <row r="403" spans="1:4" x14ac:dyDescent="0.2">
      <c r="A403" s="64"/>
      <c r="D403" s="237"/>
    </row>
    <row r="404" spans="1:4" x14ac:dyDescent="0.2">
      <c r="A404" s="64"/>
      <c r="D404" s="237"/>
    </row>
    <row r="405" spans="1:4" x14ac:dyDescent="0.2">
      <c r="A405" s="64"/>
      <c r="D405" s="237"/>
    </row>
    <row r="406" spans="1:4" x14ac:dyDescent="0.2">
      <c r="A406" s="64"/>
      <c r="D406" s="237"/>
    </row>
    <row r="407" spans="1:4" x14ac:dyDescent="0.2">
      <c r="A407" s="64"/>
      <c r="D407" s="237"/>
    </row>
    <row r="408" spans="1:4" x14ac:dyDescent="0.2">
      <c r="A408" s="64"/>
      <c r="D408" s="237"/>
    </row>
    <row r="409" spans="1:4" x14ac:dyDescent="0.2">
      <c r="A409" s="64"/>
      <c r="D409" s="237"/>
    </row>
    <row r="410" spans="1:4" x14ac:dyDescent="0.2">
      <c r="A410" s="64"/>
      <c r="D410" s="237"/>
    </row>
    <row r="411" spans="1:4" x14ac:dyDescent="0.2">
      <c r="A411" s="64"/>
      <c r="D411" s="237"/>
    </row>
    <row r="412" spans="1:4" x14ac:dyDescent="0.2">
      <c r="A412" s="64"/>
      <c r="D412" s="237"/>
    </row>
    <row r="413" spans="1:4" x14ac:dyDescent="0.2">
      <c r="A413" s="64"/>
      <c r="D413" s="237"/>
    </row>
    <row r="414" spans="1:4" x14ac:dyDescent="0.2">
      <c r="A414" s="64"/>
      <c r="D414" s="237"/>
    </row>
    <row r="415" spans="1:4" x14ac:dyDescent="0.2">
      <c r="A415" s="64"/>
      <c r="D415" s="237"/>
    </row>
    <row r="416" spans="1:4" x14ac:dyDescent="0.2">
      <c r="A416" s="64"/>
      <c r="D416" s="237"/>
    </row>
    <row r="417" spans="1:4" x14ac:dyDescent="0.2">
      <c r="A417" s="64"/>
      <c r="D417" s="237"/>
    </row>
    <row r="418" spans="1:4" x14ac:dyDescent="0.2">
      <c r="A418" s="64"/>
      <c r="D418" s="237"/>
    </row>
    <row r="419" spans="1:4" x14ac:dyDescent="0.2">
      <c r="A419" s="64"/>
      <c r="D419" s="237"/>
    </row>
    <row r="420" spans="1:4" x14ac:dyDescent="0.2">
      <c r="A420" s="64"/>
      <c r="D420" s="237"/>
    </row>
    <row r="421" spans="1:4" x14ac:dyDescent="0.2">
      <c r="A421" s="64"/>
      <c r="D421" s="237"/>
    </row>
    <row r="422" spans="1:4" x14ac:dyDescent="0.2">
      <c r="A422" s="64"/>
      <c r="D422" s="237"/>
    </row>
    <row r="423" spans="1:4" x14ac:dyDescent="0.2">
      <c r="A423" s="64"/>
      <c r="D423" s="237"/>
    </row>
    <row r="424" spans="1:4" x14ac:dyDescent="0.2">
      <c r="A424" s="64"/>
      <c r="D424" s="237"/>
    </row>
    <row r="425" spans="1:4" x14ac:dyDescent="0.2">
      <c r="A425" s="64"/>
      <c r="D425" s="237"/>
    </row>
    <row r="426" spans="1:4" x14ac:dyDescent="0.2">
      <c r="A426" s="64"/>
      <c r="D426" s="237"/>
    </row>
    <row r="427" spans="1:4" x14ac:dyDescent="0.2">
      <c r="A427" s="64"/>
      <c r="D427" s="237"/>
    </row>
    <row r="428" spans="1:4" x14ac:dyDescent="0.2">
      <c r="A428" s="64"/>
      <c r="D428" s="237"/>
    </row>
    <row r="429" spans="1:4" x14ac:dyDescent="0.2">
      <c r="A429" s="64"/>
      <c r="D429" s="237"/>
    </row>
    <row r="430" spans="1:4" x14ac:dyDescent="0.2">
      <c r="A430" s="64"/>
      <c r="D430" s="237"/>
    </row>
    <row r="431" spans="1:4" x14ac:dyDescent="0.2">
      <c r="A431" s="64"/>
      <c r="D431" s="237"/>
    </row>
    <row r="432" spans="1:4" x14ac:dyDescent="0.2">
      <c r="A432" s="64"/>
      <c r="D432" s="237"/>
    </row>
    <row r="433" spans="1:4" x14ac:dyDescent="0.2">
      <c r="A433" s="64"/>
      <c r="D433" s="237"/>
    </row>
    <row r="434" spans="1:4" x14ac:dyDescent="0.2">
      <c r="A434" s="64"/>
      <c r="D434" s="237"/>
    </row>
    <row r="435" spans="1:4" x14ac:dyDescent="0.2">
      <c r="A435" s="64"/>
      <c r="D435" s="237"/>
    </row>
    <row r="436" spans="1:4" x14ac:dyDescent="0.2">
      <c r="A436" s="64"/>
      <c r="D436" s="237"/>
    </row>
    <row r="437" spans="1:4" x14ac:dyDescent="0.2">
      <c r="A437" s="64"/>
      <c r="D437" s="237"/>
    </row>
    <row r="438" spans="1:4" x14ac:dyDescent="0.2">
      <c r="A438" s="64"/>
      <c r="D438" s="237"/>
    </row>
    <row r="439" spans="1:4" x14ac:dyDescent="0.2">
      <c r="A439" s="64"/>
      <c r="D439" s="237"/>
    </row>
    <row r="440" spans="1:4" x14ac:dyDescent="0.2">
      <c r="A440" s="64"/>
      <c r="D440" s="237"/>
    </row>
    <row r="441" spans="1:4" x14ac:dyDescent="0.2">
      <c r="A441" s="64"/>
      <c r="D441" s="237"/>
    </row>
    <row r="442" spans="1:4" x14ac:dyDescent="0.2">
      <c r="A442" s="64"/>
      <c r="D442" s="237"/>
    </row>
    <row r="443" spans="1:4" x14ac:dyDescent="0.2">
      <c r="A443" s="64"/>
      <c r="D443" s="237"/>
    </row>
    <row r="444" spans="1:4" x14ac:dyDescent="0.2">
      <c r="A444" s="64"/>
      <c r="D444" s="237"/>
    </row>
    <row r="445" spans="1:4" x14ac:dyDescent="0.2">
      <c r="A445" s="64"/>
      <c r="D445" s="237"/>
    </row>
    <row r="446" spans="1:4" x14ac:dyDescent="0.2">
      <c r="A446" s="64"/>
      <c r="D446" s="237"/>
    </row>
    <row r="447" spans="1:4" x14ac:dyDescent="0.2">
      <c r="A447" s="64"/>
      <c r="D447" s="237"/>
    </row>
    <row r="448" spans="1:4" x14ac:dyDescent="0.2">
      <c r="A448" s="64"/>
      <c r="D448" s="237"/>
    </row>
    <row r="449" spans="1:4" x14ac:dyDescent="0.2">
      <c r="A449" s="64"/>
      <c r="D449" s="237"/>
    </row>
    <row r="450" spans="1:4" x14ac:dyDescent="0.2">
      <c r="A450" s="64"/>
      <c r="D450" s="237"/>
    </row>
    <row r="451" spans="1:4" x14ac:dyDescent="0.2">
      <c r="A451" s="64"/>
      <c r="D451" s="237"/>
    </row>
    <row r="452" spans="1:4" x14ac:dyDescent="0.2">
      <c r="A452" s="64"/>
      <c r="D452" s="237"/>
    </row>
    <row r="453" spans="1:4" x14ac:dyDescent="0.2">
      <c r="A453" s="64"/>
      <c r="D453" s="237"/>
    </row>
    <row r="454" spans="1:4" x14ac:dyDescent="0.2">
      <c r="A454" s="64"/>
      <c r="D454" s="237"/>
    </row>
    <row r="455" spans="1:4" x14ac:dyDescent="0.2">
      <c r="A455" s="64"/>
      <c r="D455" s="237"/>
    </row>
    <row r="456" spans="1:4" x14ac:dyDescent="0.2">
      <c r="A456" s="64"/>
      <c r="D456" s="237"/>
    </row>
    <row r="457" spans="1:4" x14ac:dyDescent="0.2">
      <c r="A457" s="64"/>
      <c r="D457" s="237"/>
    </row>
    <row r="458" spans="1:4" x14ac:dyDescent="0.2">
      <c r="A458" s="64"/>
      <c r="D458" s="237"/>
    </row>
    <row r="459" spans="1:4" x14ac:dyDescent="0.2">
      <c r="A459" s="64"/>
      <c r="D459" s="237"/>
    </row>
    <row r="460" spans="1:4" x14ac:dyDescent="0.2">
      <c r="A460" s="64"/>
      <c r="D460" s="237"/>
    </row>
    <row r="461" spans="1:4" x14ac:dyDescent="0.2">
      <c r="A461" s="64"/>
      <c r="D461" s="237"/>
    </row>
    <row r="462" spans="1:4" x14ac:dyDescent="0.2">
      <c r="A462" s="64"/>
      <c r="D462" s="237"/>
    </row>
    <row r="463" spans="1:4" x14ac:dyDescent="0.2">
      <c r="A463" s="64"/>
      <c r="D463" s="237"/>
    </row>
    <row r="464" spans="1:4" x14ac:dyDescent="0.2">
      <c r="A464" s="64"/>
      <c r="D464" s="237"/>
    </row>
    <row r="465" spans="1:4" x14ac:dyDescent="0.2">
      <c r="A465" s="64"/>
      <c r="D465" s="237"/>
    </row>
    <row r="466" spans="1:4" x14ac:dyDescent="0.2">
      <c r="A466" s="64"/>
      <c r="D466" s="237"/>
    </row>
    <row r="467" spans="1:4" x14ac:dyDescent="0.2">
      <c r="A467" s="64"/>
      <c r="D467" s="237"/>
    </row>
    <row r="468" spans="1:4" x14ac:dyDescent="0.2">
      <c r="A468" s="64"/>
      <c r="D468" s="237"/>
    </row>
    <row r="469" spans="1:4" x14ac:dyDescent="0.2">
      <c r="A469" s="64"/>
      <c r="D469" s="237"/>
    </row>
    <row r="470" spans="1:4" x14ac:dyDescent="0.2">
      <c r="A470" s="64"/>
      <c r="D470" s="237"/>
    </row>
    <row r="471" spans="1:4" x14ac:dyDescent="0.2">
      <c r="A471" s="64"/>
      <c r="D471" s="237"/>
    </row>
    <row r="472" spans="1:4" x14ac:dyDescent="0.2">
      <c r="A472" s="64"/>
      <c r="D472" s="237"/>
    </row>
    <row r="473" spans="1:4" x14ac:dyDescent="0.2">
      <c r="A473" s="64"/>
      <c r="D473" s="237"/>
    </row>
    <row r="474" spans="1:4" x14ac:dyDescent="0.2">
      <c r="A474" s="64"/>
      <c r="D474" s="237"/>
    </row>
    <row r="475" spans="1:4" x14ac:dyDescent="0.2">
      <c r="A475" s="64"/>
      <c r="D475" s="237"/>
    </row>
    <row r="476" spans="1:4" x14ac:dyDescent="0.2">
      <c r="A476" s="64"/>
      <c r="D476" s="237"/>
    </row>
    <row r="477" spans="1:4" x14ac:dyDescent="0.2">
      <c r="A477" s="64"/>
      <c r="D477" s="237"/>
    </row>
    <row r="478" spans="1:4" x14ac:dyDescent="0.2">
      <c r="A478" s="64"/>
      <c r="D478" s="237"/>
    </row>
    <row r="479" spans="1:4" x14ac:dyDescent="0.2">
      <c r="A479" s="64"/>
      <c r="D479" s="237"/>
    </row>
    <row r="480" spans="1:4" x14ac:dyDescent="0.2">
      <c r="A480" s="64"/>
      <c r="D480" s="237"/>
    </row>
    <row r="481" spans="1:4" x14ac:dyDescent="0.2">
      <c r="A481" s="64"/>
      <c r="D481" s="237"/>
    </row>
    <row r="482" spans="1:4" x14ac:dyDescent="0.2">
      <c r="A482" s="64"/>
      <c r="D482" s="237"/>
    </row>
    <row r="483" spans="1:4" x14ac:dyDescent="0.2">
      <c r="A483" s="64"/>
      <c r="D483" s="237"/>
    </row>
    <row r="484" spans="1:4" x14ac:dyDescent="0.2">
      <c r="A484" s="64"/>
      <c r="D484" s="237"/>
    </row>
    <row r="485" spans="1:4" x14ac:dyDescent="0.2">
      <c r="A485" s="64"/>
      <c r="D485" s="237"/>
    </row>
    <row r="486" spans="1:4" x14ac:dyDescent="0.2">
      <c r="A486" s="64"/>
      <c r="D486" s="237"/>
    </row>
    <row r="487" spans="1:4" x14ac:dyDescent="0.2">
      <c r="A487" s="64"/>
      <c r="D487" s="237"/>
    </row>
    <row r="488" spans="1:4" x14ac:dyDescent="0.2">
      <c r="A488" s="64"/>
      <c r="D488" s="237"/>
    </row>
    <row r="489" spans="1:4" x14ac:dyDescent="0.2">
      <c r="A489" s="64"/>
      <c r="D489" s="237"/>
    </row>
    <row r="490" spans="1:4" x14ac:dyDescent="0.2">
      <c r="A490" s="64"/>
      <c r="D490" s="237"/>
    </row>
    <row r="491" spans="1:4" x14ac:dyDescent="0.2">
      <c r="A491" s="64"/>
      <c r="D491" s="237"/>
    </row>
    <row r="492" spans="1:4" x14ac:dyDescent="0.2">
      <c r="A492" s="64"/>
      <c r="D492" s="237"/>
    </row>
    <row r="493" spans="1:4" x14ac:dyDescent="0.2">
      <c r="A493" s="64"/>
      <c r="D493" s="237"/>
    </row>
    <row r="494" spans="1:4" x14ac:dyDescent="0.2">
      <c r="A494" s="64"/>
      <c r="D494" s="237"/>
    </row>
    <row r="495" spans="1:4" x14ac:dyDescent="0.2">
      <c r="A495" s="64"/>
      <c r="D495" s="237"/>
    </row>
    <row r="496" spans="1:4" x14ac:dyDescent="0.2">
      <c r="A496" s="64"/>
      <c r="D496" s="237"/>
    </row>
    <row r="497" spans="1:4" x14ac:dyDescent="0.2">
      <c r="A497" s="64"/>
      <c r="D497" s="237"/>
    </row>
    <row r="498" spans="1:4" x14ac:dyDescent="0.2">
      <c r="A498" s="64"/>
      <c r="D498" s="237"/>
    </row>
    <row r="499" spans="1:4" x14ac:dyDescent="0.2">
      <c r="A499" s="64"/>
      <c r="D499" s="237"/>
    </row>
    <row r="500" spans="1:4" x14ac:dyDescent="0.2">
      <c r="A500" s="64"/>
      <c r="D500" s="237"/>
    </row>
    <row r="501" spans="1:4" x14ac:dyDescent="0.2">
      <c r="A501" s="64"/>
      <c r="D501" s="237"/>
    </row>
    <row r="502" spans="1:4" x14ac:dyDescent="0.2">
      <c r="A502" s="64"/>
      <c r="D502" s="237"/>
    </row>
    <row r="503" spans="1:4" x14ac:dyDescent="0.2">
      <c r="A503" s="64"/>
      <c r="D503" s="237"/>
    </row>
    <row r="504" spans="1:4" x14ac:dyDescent="0.2">
      <c r="A504" s="64"/>
      <c r="D504" s="237"/>
    </row>
    <row r="505" spans="1:4" x14ac:dyDescent="0.2">
      <c r="A505" s="64"/>
      <c r="D505" s="237"/>
    </row>
    <row r="506" spans="1:4" x14ac:dyDescent="0.2">
      <c r="A506" s="64"/>
      <c r="D506" s="237"/>
    </row>
    <row r="507" spans="1:4" x14ac:dyDescent="0.2">
      <c r="A507" s="64"/>
      <c r="D507" s="237"/>
    </row>
    <row r="508" spans="1:4" x14ac:dyDescent="0.2">
      <c r="A508" s="64"/>
      <c r="D508" s="237"/>
    </row>
    <row r="509" spans="1:4" x14ac:dyDescent="0.2">
      <c r="A509" s="64"/>
      <c r="D509" s="237"/>
    </row>
    <row r="510" spans="1:4" x14ac:dyDescent="0.2">
      <c r="A510" s="64"/>
      <c r="D510" s="237"/>
    </row>
    <row r="511" spans="1:4" x14ac:dyDescent="0.2">
      <c r="A511" s="64"/>
      <c r="D511" s="237"/>
    </row>
    <row r="512" spans="1:4" x14ac:dyDescent="0.2">
      <c r="A512" s="64"/>
      <c r="D512" s="237"/>
    </row>
    <row r="513" spans="1:4" x14ac:dyDescent="0.2">
      <c r="A513" s="64"/>
      <c r="D513" s="237"/>
    </row>
    <row r="514" spans="1:4" x14ac:dyDescent="0.2">
      <c r="A514" s="64"/>
      <c r="D514" s="237"/>
    </row>
    <row r="515" spans="1:4" x14ac:dyDescent="0.2">
      <c r="A515" s="64"/>
      <c r="D515" s="237"/>
    </row>
    <row r="516" spans="1:4" x14ac:dyDescent="0.2">
      <c r="A516" s="64"/>
      <c r="D516" s="237"/>
    </row>
    <row r="517" spans="1:4" x14ac:dyDescent="0.2">
      <c r="A517" s="64"/>
      <c r="D517" s="237"/>
    </row>
    <row r="518" spans="1:4" x14ac:dyDescent="0.2">
      <c r="A518" s="64"/>
      <c r="D518" s="237"/>
    </row>
    <row r="519" spans="1:4" x14ac:dyDescent="0.2">
      <c r="A519" s="64"/>
      <c r="D519" s="237"/>
    </row>
    <row r="520" spans="1:4" x14ac:dyDescent="0.2">
      <c r="A520" s="64"/>
      <c r="D520" s="237"/>
    </row>
    <row r="521" spans="1:4" x14ac:dyDescent="0.2">
      <c r="A521" s="64"/>
      <c r="D521" s="237"/>
    </row>
    <row r="522" spans="1:4" x14ac:dyDescent="0.2">
      <c r="A522" s="64"/>
      <c r="D522" s="237"/>
    </row>
    <row r="523" spans="1:4" x14ac:dyDescent="0.2">
      <c r="A523" s="64"/>
      <c r="D523" s="237"/>
    </row>
    <row r="524" spans="1:4" x14ac:dyDescent="0.2">
      <c r="A524" s="64"/>
      <c r="D524" s="237"/>
    </row>
    <row r="525" spans="1:4" x14ac:dyDescent="0.2">
      <c r="A525" s="64"/>
      <c r="D525" s="237"/>
    </row>
    <row r="526" spans="1:4" x14ac:dyDescent="0.2">
      <c r="A526" s="64"/>
      <c r="D526" s="237"/>
    </row>
    <row r="527" spans="1:4" x14ac:dyDescent="0.2">
      <c r="A527" s="64"/>
      <c r="D527" s="237"/>
    </row>
    <row r="528" spans="1:4" x14ac:dyDescent="0.2">
      <c r="A528" s="64"/>
      <c r="D528" s="237"/>
    </row>
    <row r="529" spans="1:4" x14ac:dyDescent="0.2">
      <c r="A529" s="64"/>
      <c r="D529" s="237"/>
    </row>
    <row r="530" spans="1:4" x14ac:dyDescent="0.2">
      <c r="A530" s="64"/>
      <c r="D530" s="237"/>
    </row>
    <row r="531" spans="1:4" x14ac:dyDescent="0.2">
      <c r="A531" s="64"/>
      <c r="D531" s="237"/>
    </row>
    <row r="532" spans="1:4" x14ac:dyDescent="0.2">
      <c r="A532" s="64"/>
      <c r="D532" s="237"/>
    </row>
    <row r="533" spans="1:4" x14ac:dyDescent="0.2">
      <c r="A533" s="64"/>
      <c r="D533" s="237"/>
    </row>
    <row r="534" spans="1:4" x14ac:dyDescent="0.2">
      <c r="A534" s="64"/>
      <c r="D534" s="237"/>
    </row>
    <row r="535" spans="1:4" x14ac:dyDescent="0.2">
      <c r="A535" s="64"/>
      <c r="D535" s="237"/>
    </row>
    <row r="536" spans="1:4" x14ac:dyDescent="0.2">
      <c r="A536" s="64"/>
      <c r="D536" s="237"/>
    </row>
    <row r="537" spans="1:4" x14ac:dyDescent="0.2">
      <c r="A537" s="64"/>
      <c r="D537" s="237"/>
    </row>
    <row r="538" spans="1:4" x14ac:dyDescent="0.2">
      <c r="A538" s="64"/>
      <c r="D538" s="237"/>
    </row>
    <row r="539" spans="1:4" x14ac:dyDescent="0.2">
      <c r="A539" s="64"/>
      <c r="D539" s="237"/>
    </row>
    <row r="540" spans="1:4" x14ac:dyDescent="0.2">
      <c r="A540" s="64"/>
      <c r="D540" s="237"/>
    </row>
    <row r="541" spans="1:4" x14ac:dyDescent="0.2">
      <c r="A541" s="64"/>
      <c r="D541" s="237"/>
    </row>
    <row r="542" spans="1:4" x14ac:dyDescent="0.2">
      <c r="A542" s="64"/>
      <c r="D542" s="237"/>
    </row>
    <row r="543" spans="1:4" x14ac:dyDescent="0.2">
      <c r="A543" s="64"/>
      <c r="D543" s="237"/>
    </row>
    <row r="544" spans="1:4" x14ac:dyDescent="0.2">
      <c r="A544" s="64"/>
      <c r="D544" s="237"/>
    </row>
    <row r="545" spans="1:4" x14ac:dyDescent="0.2">
      <c r="A545" s="64"/>
      <c r="D545" s="237"/>
    </row>
    <row r="546" spans="1:4" x14ac:dyDescent="0.2">
      <c r="A546" s="64"/>
      <c r="D546" s="237"/>
    </row>
    <row r="547" spans="1:4" x14ac:dyDescent="0.2">
      <c r="A547" s="64"/>
      <c r="D547" s="237"/>
    </row>
    <row r="548" spans="1:4" x14ac:dyDescent="0.2">
      <c r="A548" s="64"/>
      <c r="D548" s="237"/>
    </row>
    <row r="549" spans="1:4" x14ac:dyDescent="0.2">
      <c r="A549" s="64"/>
      <c r="D549" s="237"/>
    </row>
    <row r="550" spans="1:4" x14ac:dyDescent="0.2">
      <c r="A550" s="64"/>
      <c r="D550" s="237"/>
    </row>
    <row r="551" spans="1:4" x14ac:dyDescent="0.2">
      <c r="A551" s="64"/>
      <c r="D551" s="237"/>
    </row>
    <row r="552" spans="1:4" x14ac:dyDescent="0.2">
      <c r="A552" s="64"/>
      <c r="D552" s="237"/>
    </row>
    <row r="553" spans="1:4" x14ac:dyDescent="0.2">
      <c r="A553" s="64"/>
      <c r="D553" s="237"/>
    </row>
    <row r="554" spans="1:4" x14ac:dyDescent="0.2">
      <c r="A554" s="64"/>
      <c r="D554" s="237"/>
    </row>
    <row r="555" spans="1:4" x14ac:dyDescent="0.2">
      <c r="A555" s="64"/>
      <c r="D555" s="237"/>
    </row>
    <row r="556" spans="1:4" x14ac:dyDescent="0.2">
      <c r="A556" s="64"/>
      <c r="D556" s="237"/>
    </row>
    <row r="557" spans="1:4" x14ac:dyDescent="0.2">
      <c r="A557" s="64"/>
      <c r="D557" s="237"/>
    </row>
    <row r="558" spans="1:4" x14ac:dyDescent="0.2">
      <c r="A558" s="64"/>
      <c r="D558" s="237"/>
    </row>
    <row r="559" spans="1:4" x14ac:dyDescent="0.2">
      <c r="A559" s="64"/>
      <c r="D559" s="237"/>
    </row>
    <row r="560" spans="1:4" x14ac:dyDescent="0.2">
      <c r="A560" s="64"/>
      <c r="D560" s="237"/>
    </row>
    <row r="561" spans="1:4" x14ac:dyDescent="0.2">
      <c r="A561" s="64"/>
      <c r="D561" s="237"/>
    </row>
    <row r="562" spans="1:4" x14ac:dyDescent="0.2">
      <c r="A562" s="64"/>
      <c r="D562" s="237"/>
    </row>
    <row r="563" spans="1:4" x14ac:dyDescent="0.2">
      <c r="A563" s="64"/>
      <c r="D563" s="237"/>
    </row>
    <row r="564" spans="1:4" x14ac:dyDescent="0.2">
      <c r="A564" s="64"/>
      <c r="D564" s="237"/>
    </row>
    <row r="565" spans="1:4" x14ac:dyDescent="0.2">
      <c r="A565" s="64"/>
      <c r="D565" s="237"/>
    </row>
    <row r="566" spans="1:4" x14ac:dyDescent="0.2">
      <c r="A566" s="64"/>
      <c r="D566" s="237"/>
    </row>
    <row r="567" spans="1:4" x14ac:dyDescent="0.2">
      <c r="A567" s="64"/>
      <c r="D567" s="237"/>
    </row>
    <row r="568" spans="1:4" x14ac:dyDescent="0.2">
      <c r="A568" s="64"/>
      <c r="D568" s="237"/>
    </row>
    <row r="569" spans="1:4" x14ac:dyDescent="0.2">
      <c r="A569" s="64"/>
      <c r="D569" s="237"/>
    </row>
    <row r="570" spans="1:4" x14ac:dyDescent="0.2">
      <c r="A570" s="64"/>
      <c r="D570" s="237"/>
    </row>
    <row r="571" spans="1:4" x14ac:dyDescent="0.2">
      <c r="A571" s="64"/>
      <c r="D571" s="237"/>
    </row>
    <row r="572" spans="1:4" x14ac:dyDescent="0.2">
      <c r="A572" s="64"/>
      <c r="D572" s="237"/>
    </row>
    <row r="573" spans="1:4" x14ac:dyDescent="0.2">
      <c r="A573" s="64"/>
      <c r="D573" s="237"/>
    </row>
    <row r="574" spans="1:4" x14ac:dyDescent="0.2">
      <c r="A574" s="64"/>
      <c r="D574" s="237"/>
    </row>
    <row r="575" spans="1:4" x14ac:dyDescent="0.2">
      <c r="A575" s="64"/>
      <c r="D575" s="237"/>
    </row>
    <row r="576" spans="1:4" x14ac:dyDescent="0.2">
      <c r="A576" s="64"/>
      <c r="D576" s="237"/>
    </row>
    <row r="577" spans="1:4" x14ac:dyDescent="0.2">
      <c r="A577" s="64"/>
      <c r="D577" s="237"/>
    </row>
    <row r="578" spans="1:4" x14ac:dyDescent="0.2">
      <c r="A578" s="64"/>
      <c r="D578" s="237"/>
    </row>
    <row r="579" spans="1:4" x14ac:dyDescent="0.2">
      <c r="A579" s="64"/>
      <c r="D579" s="237"/>
    </row>
    <row r="580" spans="1:4" x14ac:dyDescent="0.2">
      <c r="A580" s="64"/>
      <c r="D580" s="237"/>
    </row>
    <row r="581" spans="1:4" x14ac:dyDescent="0.2">
      <c r="A581" s="64"/>
      <c r="D581" s="237"/>
    </row>
    <row r="582" spans="1:4" x14ac:dyDescent="0.2">
      <c r="A582" s="64"/>
      <c r="D582" s="237"/>
    </row>
    <row r="583" spans="1:4" x14ac:dyDescent="0.2">
      <c r="A583" s="64"/>
      <c r="D583" s="237"/>
    </row>
    <row r="584" spans="1:4" x14ac:dyDescent="0.2">
      <c r="A584" s="64"/>
      <c r="D584" s="237"/>
    </row>
    <row r="585" spans="1:4" x14ac:dyDescent="0.2">
      <c r="A585" s="64"/>
      <c r="D585" s="237"/>
    </row>
    <row r="586" spans="1:4" x14ac:dyDescent="0.2">
      <c r="A586" s="64"/>
      <c r="D586" s="237"/>
    </row>
    <row r="587" spans="1:4" x14ac:dyDescent="0.2">
      <c r="A587" s="64"/>
      <c r="D587" s="237"/>
    </row>
    <row r="588" spans="1:4" x14ac:dyDescent="0.2">
      <c r="A588" s="64"/>
      <c r="D588" s="237"/>
    </row>
    <row r="589" spans="1:4" x14ac:dyDescent="0.2">
      <c r="A589" s="64"/>
      <c r="D589" s="237"/>
    </row>
    <row r="590" spans="1:4" x14ac:dyDescent="0.2">
      <c r="A590" s="64"/>
      <c r="D590" s="237"/>
    </row>
    <row r="591" spans="1:4" x14ac:dyDescent="0.2">
      <c r="A591" s="64"/>
      <c r="D591" s="237"/>
    </row>
    <row r="592" spans="1:4" x14ac:dyDescent="0.2">
      <c r="A592" s="64"/>
      <c r="D592" s="237"/>
    </row>
    <row r="593" spans="1:4" x14ac:dyDescent="0.2">
      <c r="A593" s="64"/>
      <c r="D593" s="237"/>
    </row>
    <row r="594" spans="1:4" x14ac:dyDescent="0.2">
      <c r="A594" s="64"/>
      <c r="D594" s="237"/>
    </row>
    <row r="595" spans="1:4" x14ac:dyDescent="0.2">
      <c r="A595" s="64"/>
      <c r="D595" s="237"/>
    </row>
    <row r="596" spans="1:4" x14ac:dyDescent="0.2">
      <c r="A596" s="64"/>
      <c r="D596" s="237"/>
    </row>
    <row r="597" spans="1:4" x14ac:dyDescent="0.2">
      <c r="A597" s="64"/>
      <c r="D597" s="237"/>
    </row>
    <row r="598" spans="1:4" x14ac:dyDescent="0.2">
      <c r="A598" s="64"/>
      <c r="D598" s="237"/>
    </row>
    <row r="599" spans="1:4" x14ac:dyDescent="0.2">
      <c r="A599" s="64"/>
      <c r="D599" s="237"/>
    </row>
    <row r="600" spans="1:4" x14ac:dyDescent="0.2">
      <c r="A600" s="64"/>
      <c r="D600" s="237"/>
    </row>
    <row r="601" spans="1:4" x14ac:dyDescent="0.2">
      <c r="A601" s="64"/>
      <c r="D601" s="237"/>
    </row>
    <row r="602" spans="1:4" x14ac:dyDescent="0.2">
      <c r="A602" s="64"/>
      <c r="D602" s="237"/>
    </row>
    <row r="603" spans="1:4" x14ac:dyDescent="0.2">
      <c r="A603" s="64"/>
      <c r="D603" s="237"/>
    </row>
    <row r="604" spans="1:4" x14ac:dyDescent="0.2">
      <c r="A604" s="64"/>
      <c r="D604" s="237"/>
    </row>
    <row r="605" spans="1:4" x14ac:dyDescent="0.2">
      <c r="A605" s="64"/>
      <c r="D605" s="237"/>
    </row>
    <row r="606" spans="1:4" x14ac:dyDescent="0.2">
      <c r="A606" s="64"/>
      <c r="D606" s="237"/>
    </row>
    <row r="607" spans="1:4" x14ac:dyDescent="0.2">
      <c r="A607" s="64"/>
      <c r="D607" s="237"/>
    </row>
    <row r="608" spans="1:4" x14ac:dyDescent="0.2">
      <c r="A608" s="64"/>
      <c r="D608" s="237"/>
    </row>
    <row r="609" spans="1:4" x14ac:dyDescent="0.2">
      <c r="A609" s="64"/>
      <c r="D609" s="237"/>
    </row>
    <row r="610" spans="1:4" x14ac:dyDescent="0.2">
      <c r="A610" s="64"/>
      <c r="D610" s="237"/>
    </row>
    <row r="611" spans="1:4" x14ac:dyDescent="0.2">
      <c r="A611" s="64"/>
      <c r="D611" s="237"/>
    </row>
    <row r="612" spans="1:4" x14ac:dyDescent="0.2">
      <c r="A612" s="64"/>
      <c r="D612" s="237"/>
    </row>
    <row r="613" spans="1:4" x14ac:dyDescent="0.2">
      <c r="A613" s="64"/>
      <c r="D613" s="237"/>
    </row>
    <row r="614" spans="1:4" x14ac:dyDescent="0.2">
      <c r="A614" s="64"/>
      <c r="D614" s="237"/>
    </row>
    <row r="615" spans="1:4" x14ac:dyDescent="0.2">
      <c r="A615" s="64"/>
      <c r="D615" s="237"/>
    </row>
    <row r="616" spans="1:4" x14ac:dyDescent="0.2">
      <c r="A616" s="64"/>
      <c r="D616" s="237"/>
    </row>
    <row r="617" spans="1:4" x14ac:dyDescent="0.2">
      <c r="A617" s="64"/>
      <c r="D617" s="237"/>
    </row>
    <row r="618" spans="1:4" x14ac:dyDescent="0.2">
      <c r="A618" s="64"/>
      <c r="D618" s="237"/>
    </row>
    <row r="619" spans="1:4" x14ac:dyDescent="0.2">
      <c r="A619" s="64"/>
      <c r="D619" s="237"/>
    </row>
    <row r="620" spans="1:4" x14ac:dyDescent="0.2">
      <c r="A620" s="64"/>
      <c r="D620" s="237"/>
    </row>
    <row r="621" spans="1:4" x14ac:dyDescent="0.2">
      <c r="A621" s="64"/>
      <c r="D621" s="237"/>
    </row>
    <row r="622" spans="1:4" x14ac:dyDescent="0.2">
      <c r="A622" s="64"/>
      <c r="D622" s="237"/>
    </row>
    <row r="623" spans="1:4" x14ac:dyDescent="0.2">
      <c r="A623" s="64"/>
      <c r="D623" s="237"/>
    </row>
    <row r="624" spans="1:4" x14ac:dyDescent="0.2">
      <c r="A624" s="64"/>
      <c r="D624" s="237"/>
    </row>
    <row r="625" spans="1:4" x14ac:dyDescent="0.2">
      <c r="A625" s="64"/>
      <c r="D625" s="237"/>
    </row>
    <row r="626" spans="1:4" x14ac:dyDescent="0.2">
      <c r="A626" s="64"/>
      <c r="D626" s="237"/>
    </row>
    <row r="627" spans="1:4" x14ac:dyDescent="0.2">
      <c r="A627" s="64"/>
      <c r="D627" s="237"/>
    </row>
    <row r="628" spans="1:4" x14ac:dyDescent="0.2">
      <c r="A628" s="64"/>
      <c r="D628" s="237"/>
    </row>
    <row r="629" spans="1:4" x14ac:dyDescent="0.2">
      <c r="A629" s="64"/>
      <c r="D629" s="237"/>
    </row>
    <row r="630" spans="1:4" x14ac:dyDescent="0.2">
      <c r="A630" s="64"/>
      <c r="D630" s="237"/>
    </row>
    <row r="631" spans="1:4" x14ac:dyDescent="0.2">
      <c r="A631" s="64"/>
      <c r="D631" s="237"/>
    </row>
    <row r="632" spans="1:4" x14ac:dyDescent="0.2">
      <c r="A632" s="64"/>
      <c r="D632" s="237"/>
    </row>
    <row r="633" spans="1:4" x14ac:dyDescent="0.2">
      <c r="A633" s="64"/>
      <c r="D633" s="237"/>
    </row>
    <row r="634" spans="1:4" x14ac:dyDescent="0.2">
      <c r="A634" s="64"/>
      <c r="D634" s="237"/>
    </row>
    <row r="635" spans="1:4" x14ac:dyDescent="0.2">
      <c r="A635" s="64"/>
      <c r="D635" s="237"/>
    </row>
    <row r="636" spans="1:4" x14ac:dyDescent="0.2">
      <c r="A636" s="64"/>
      <c r="D636" s="237"/>
    </row>
    <row r="637" spans="1:4" x14ac:dyDescent="0.2">
      <c r="A637" s="64"/>
      <c r="D637" s="237"/>
    </row>
    <row r="638" spans="1:4" x14ac:dyDescent="0.2">
      <c r="A638" s="64"/>
      <c r="D638" s="237"/>
    </row>
    <row r="639" spans="1:4" x14ac:dyDescent="0.2">
      <c r="A639" s="64"/>
      <c r="D639" s="237"/>
    </row>
    <row r="640" spans="1:4" x14ac:dyDescent="0.2">
      <c r="A640" s="64"/>
      <c r="D640" s="237"/>
    </row>
    <row r="641" spans="1:4" x14ac:dyDescent="0.2">
      <c r="A641" s="64"/>
      <c r="D641" s="237"/>
    </row>
    <row r="642" spans="1:4" x14ac:dyDescent="0.2">
      <c r="A642" s="64"/>
      <c r="D642" s="237"/>
    </row>
    <row r="643" spans="1:4" x14ac:dyDescent="0.2">
      <c r="A643" s="64"/>
      <c r="D643" s="237"/>
    </row>
    <row r="644" spans="1:4" x14ac:dyDescent="0.2">
      <c r="A644" s="64"/>
      <c r="D644" s="237"/>
    </row>
    <row r="645" spans="1:4" x14ac:dyDescent="0.2">
      <c r="A645" s="64"/>
      <c r="D645" s="237"/>
    </row>
    <row r="646" spans="1:4" x14ac:dyDescent="0.2">
      <c r="A646" s="64"/>
      <c r="D646" s="237"/>
    </row>
    <row r="647" spans="1:4" x14ac:dyDescent="0.2">
      <c r="A647" s="64"/>
      <c r="D647" s="237"/>
    </row>
    <row r="648" spans="1:4" x14ac:dyDescent="0.2">
      <c r="A648" s="64"/>
      <c r="D648" s="237"/>
    </row>
    <row r="649" spans="1:4" x14ac:dyDescent="0.2">
      <c r="A649" s="64"/>
      <c r="D649" s="237"/>
    </row>
    <row r="650" spans="1:4" x14ac:dyDescent="0.2">
      <c r="A650" s="64"/>
      <c r="D650" s="237"/>
    </row>
    <row r="651" spans="1:4" x14ac:dyDescent="0.2">
      <c r="A651" s="64"/>
      <c r="D651" s="237"/>
    </row>
    <row r="652" spans="1:4" x14ac:dyDescent="0.2">
      <c r="A652" s="64"/>
      <c r="D652" s="237"/>
    </row>
    <row r="653" spans="1:4" x14ac:dyDescent="0.2">
      <c r="A653" s="64"/>
      <c r="D653" s="237"/>
    </row>
    <row r="654" spans="1:4" x14ac:dyDescent="0.2">
      <c r="A654" s="64"/>
      <c r="D654" s="237"/>
    </row>
    <row r="655" spans="1:4" x14ac:dyDescent="0.2">
      <c r="A655" s="64"/>
      <c r="D655" s="237"/>
    </row>
    <row r="656" spans="1:4" x14ac:dyDescent="0.2">
      <c r="A656" s="64"/>
      <c r="D656" s="237"/>
    </row>
    <row r="657" spans="1:4" x14ac:dyDescent="0.2">
      <c r="A657" s="64"/>
      <c r="D657" s="237"/>
    </row>
    <row r="658" spans="1:4" x14ac:dyDescent="0.2">
      <c r="A658" s="64"/>
      <c r="D658" s="237"/>
    </row>
    <row r="659" spans="1:4" x14ac:dyDescent="0.2">
      <c r="A659" s="64"/>
      <c r="D659" s="237"/>
    </row>
    <row r="660" spans="1:4" x14ac:dyDescent="0.2">
      <c r="A660" s="64"/>
      <c r="D660" s="237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3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topLeftCell="A85" workbookViewId="0">
      <selection activeCell="A100" sqref="A100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104</v>
      </c>
      <c r="B1" s="55"/>
    </row>
    <row r="2" spans="1:14" s="67" customFormat="1" ht="12.75" customHeight="1" x14ac:dyDescent="0.2">
      <c r="A2" s="32" t="s">
        <v>351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136</v>
      </c>
    </row>
    <row r="3" spans="1:14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327</v>
      </c>
      <c r="H3" s="5" t="s">
        <v>328</v>
      </c>
      <c r="I3" s="5" t="s">
        <v>335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4" s="56" customFormat="1" x14ac:dyDescent="0.2">
      <c r="A4" s="33" t="s">
        <v>6</v>
      </c>
      <c r="B4" s="34">
        <v>43</v>
      </c>
      <c r="C4" s="35">
        <v>1</v>
      </c>
      <c r="D4" s="36">
        <v>93</v>
      </c>
      <c r="E4" s="34">
        <v>1965</v>
      </c>
      <c r="F4" s="34">
        <v>33</v>
      </c>
      <c r="G4" s="35">
        <v>48513</v>
      </c>
      <c r="H4" s="36">
        <v>7545</v>
      </c>
      <c r="I4" s="35">
        <v>190</v>
      </c>
      <c r="J4" s="34">
        <v>2024</v>
      </c>
      <c r="K4" s="34">
        <v>325</v>
      </c>
      <c r="L4" s="35">
        <v>27</v>
      </c>
      <c r="M4" s="34">
        <v>0</v>
      </c>
      <c r="N4" s="209"/>
    </row>
    <row r="5" spans="1:14" x14ac:dyDescent="0.2">
      <c r="A5" s="37" t="s">
        <v>7</v>
      </c>
      <c r="B5" s="38">
        <v>2</v>
      </c>
      <c r="C5" s="39">
        <v>0</v>
      </c>
      <c r="D5" s="39">
        <v>0</v>
      </c>
      <c r="E5" s="38">
        <v>30</v>
      </c>
      <c r="F5" s="38">
        <v>1</v>
      </c>
      <c r="G5" s="39">
        <v>43</v>
      </c>
      <c r="H5" s="39">
        <v>32</v>
      </c>
      <c r="I5" s="39">
        <v>1</v>
      </c>
      <c r="J5" s="38">
        <v>11</v>
      </c>
      <c r="K5" s="38">
        <v>1</v>
      </c>
      <c r="L5" s="39">
        <v>0</v>
      </c>
      <c r="M5" s="38">
        <v>0</v>
      </c>
    </row>
    <row r="6" spans="1:14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1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0</v>
      </c>
      <c r="I7" s="41">
        <v>1</v>
      </c>
      <c r="J7" s="40">
        <v>2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1</v>
      </c>
      <c r="G8" s="41">
        <v>0</v>
      </c>
      <c r="H8" s="41">
        <v>0</v>
      </c>
      <c r="I8" s="41">
        <v>0</v>
      </c>
      <c r="J8" s="40">
        <v>0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6</v>
      </c>
      <c r="F9" s="40">
        <v>0</v>
      </c>
      <c r="G9" s="41">
        <v>0</v>
      </c>
      <c r="H9" s="41">
        <v>0</v>
      </c>
      <c r="I9" s="41">
        <v>0</v>
      </c>
      <c r="J9" s="40">
        <v>2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5</v>
      </c>
      <c r="F10" s="40">
        <v>0</v>
      </c>
      <c r="G10" s="41">
        <v>1</v>
      </c>
      <c r="H10" s="41">
        <v>5</v>
      </c>
      <c r="I10" s="41">
        <v>0</v>
      </c>
      <c r="J10" s="40">
        <v>4</v>
      </c>
      <c r="K10" s="40">
        <v>1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0</v>
      </c>
      <c r="H11" s="41">
        <v>9</v>
      </c>
      <c r="I11" s="41">
        <v>0</v>
      </c>
      <c r="J11" s="40">
        <v>2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3</v>
      </c>
      <c r="F12" s="40">
        <v>0</v>
      </c>
      <c r="G12" s="41">
        <v>40</v>
      </c>
      <c r="H12" s="41">
        <v>12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6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2</v>
      </c>
      <c r="C14" s="43">
        <v>0</v>
      </c>
      <c r="D14" s="43">
        <v>2</v>
      </c>
      <c r="E14" s="38">
        <v>68</v>
      </c>
      <c r="F14" s="38">
        <v>1</v>
      </c>
      <c r="G14" s="43">
        <v>624</v>
      </c>
      <c r="H14" s="43">
        <v>113</v>
      </c>
      <c r="I14" s="43">
        <v>2</v>
      </c>
      <c r="J14" s="38">
        <v>86</v>
      </c>
      <c r="K14" s="38">
        <v>14</v>
      </c>
      <c r="L14" s="43">
        <v>1</v>
      </c>
      <c r="M14" s="38">
        <v>0</v>
      </c>
    </row>
    <row r="15" spans="1:14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14</v>
      </c>
      <c r="F15" s="40">
        <v>0</v>
      </c>
      <c r="G15" s="41">
        <v>312</v>
      </c>
      <c r="H15" s="41">
        <v>25</v>
      </c>
      <c r="I15" s="41">
        <v>1</v>
      </c>
      <c r="J15" s="40">
        <v>16</v>
      </c>
      <c r="K15" s="40">
        <v>5</v>
      </c>
      <c r="L15" s="41">
        <v>0</v>
      </c>
      <c r="M15" s="40">
        <v>0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1</v>
      </c>
      <c r="E16" s="40">
        <v>9</v>
      </c>
      <c r="F16" s="40">
        <v>0</v>
      </c>
      <c r="G16" s="41">
        <v>5</v>
      </c>
      <c r="H16" s="41">
        <v>17</v>
      </c>
      <c r="I16" s="41">
        <v>0</v>
      </c>
      <c r="J16" s="40">
        <v>8</v>
      </c>
      <c r="K16" s="40">
        <v>3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11</v>
      </c>
      <c r="F17" s="40">
        <v>0</v>
      </c>
      <c r="G17" s="41">
        <v>18</v>
      </c>
      <c r="H17" s="41">
        <v>8</v>
      </c>
      <c r="I17" s="41">
        <v>0</v>
      </c>
      <c r="J17" s="40">
        <v>14</v>
      </c>
      <c r="K17" s="40">
        <v>3</v>
      </c>
      <c r="L17" s="41">
        <v>1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1</v>
      </c>
      <c r="E18" s="40">
        <v>9</v>
      </c>
      <c r="F18" s="40">
        <v>0</v>
      </c>
      <c r="G18" s="41">
        <v>22</v>
      </c>
      <c r="H18" s="41">
        <v>21</v>
      </c>
      <c r="I18" s="41">
        <v>1</v>
      </c>
      <c r="J18" s="40">
        <v>8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8</v>
      </c>
      <c r="F19" s="40">
        <v>0</v>
      </c>
      <c r="G19" s="41">
        <v>123</v>
      </c>
      <c r="H19" s="41">
        <v>33</v>
      </c>
      <c r="I19" s="41">
        <v>0</v>
      </c>
      <c r="J19" s="40">
        <v>11</v>
      </c>
      <c r="K19" s="40">
        <v>0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7</v>
      </c>
      <c r="F20" s="40">
        <v>0</v>
      </c>
      <c r="G20" s="41">
        <v>121</v>
      </c>
      <c r="H20" s="41">
        <v>7</v>
      </c>
      <c r="I20" s="41">
        <v>0</v>
      </c>
      <c r="J20" s="40">
        <v>13</v>
      </c>
      <c r="K20" s="40">
        <v>0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41">
        <v>23</v>
      </c>
      <c r="H21" s="41">
        <v>2</v>
      </c>
      <c r="I21" s="41">
        <v>0</v>
      </c>
      <c r="J21" s="40">
        <v>16</v>
      </c>
      <c r="K21" s="40">
        <v>3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4</v>
      </c>
      <c r="C22" s="43">
        <v>0</v>
      </c>
      <c r="D22" s="43">
        <v>6</v>
      </c>
      <c r="E22" s="38">
        <v>113</v>
      </c>
      <c r="F22" s="38">
        <v>2</v>
      </c>
      <c r="G22" s="43">
        <v>974</v>
      </c>
      <c r="H22" s="43">
        <v>157</v>
      </c>
      <c r="I22" s="43">
        <v>3</v>
      </c>
      <c r="J22" s="38">
        <v>155</v>
      </c>
      <c r="K22" s="38">
        <v>19</v>
      </c>
      <c r="L22" s="43">
        <v>0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6</v>
      </c>
      <c r="F23" s="40">
        <v>0</v>
      </c>
      <c r="G23" s="41">
        <v>94</v>
      </c>
      <c r="H23" s="41">
        <v>19</v>
      </c>
      <c r="I23" s="41">
        <v>0</v>
      </c>
      <c r="J23" s="40">
        <v>9</v>
      </c>
      <c r="K23" s="40">
        <v>1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13</v>
      </c>
      <c r="F24" s="40">
        <v>0</v>
      </c>
      <c r="G24" s="41">
        <v>17</v>
      </c>
      <c r="H24" s="41">
        <v>1</v>
      </c>
      <c r="I24" s="41">
        <v>0</v>
      </c>
      <c r="J24" s="40">
        <v>30</v>
      </c>
      <c r="K24" s="40">
        <v>1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3</v>
      </c>
      <c r="F25" s="40">
        <v>0</v>
      </c>
      <c r="G25" s="41">
        <v>35</v>
      </c>
      <c r="H25" s="41">
        <v>5</v>
      </c>
      <c r="I25" s="41">
        <v>0</v>
      </c>
      <c r="J25" s="40">
        <v>7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0</v>
      </c>
      <c r="F26" s="40">
        <v>0</v>
      </c>
      <c r="G26" s="41">
        <v>106</v>
      </c>
      <c r="H26" s="41">
        <v>21</v>
      </c>
      <c r="I26" s="41">
        <v>0</v>
      </c>
      <c r="J26" s="40">
        <v>8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3</v>
      </c>
      <c r="C27" s="41">
        <v>0</v>
      </c>
      <c r="D27" s="41">
        <v>0</v>
      </c>
      <c r="E27" s="40">
        <v>17</v>
      </c>
      <c r="F27" s="40">
        <v>0</v>
      </c>
      <c r="G27" s="41">
        <v>128</v>
      </c>
      <c r="H27" s="41">
        <v>6</v>
      </c>
      <c r="I27" s="41">
        <v>1</v>
      </c>
      <c r="J27" s="40">
        <v>31</v>
      </c>
      <c r="K27" s="40">
        <v>0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18</v>
      </c>
      <c r="F28" s="40">
        <v>1</v>
      </c>
      <c r="G28" s="41">
        <v>140</v>
      </c>
      <c r="H28" s="41">
        <v>33</v>
      </c>
      <c r="I28" s="41">
        <v>0</v>
      </c>
      <c r="J28" s="40">
        <v>22</v>
      </c>
      <c r="K28" s="40">
        <v>10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3</v>
      </c>
      <c r="E29" s="40">
        <v>32</v>
      </c>
      <c r="F29" s="40">
        <v>1</v>
      </c>
      <c r="G29" s="41">
        <v>293</v>
      </c>
      <c r="H29" s="41">
        <v>36</v>
      </c>
      <c r="I29" s="41">
        <v>2</v>
      </c>
      <c r="J29" s="40">
        <v>27</v>
      </c>
      <c r="K29" s="40">
        <v>4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9</v>
      </c>
      <c r="F30" s="40">
        <v>0</v>
      </c>
      <c r="G30" s="41">
        <v>90</v>
      </c>
      <c r="H30" s="41">
        <v>28</v>
      </c>
      <c r="I30" s="41">
        <v>0</v>
      </c>
      <c r="J30" s="40">
        <v>8</v>
      </c>
      <c r="K30" s="40">
        <v>0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15</v>
      </c>
      <c r="F31" s="40">
        <v>0</v>
      </c>
      <c r="G31" s="39">
        <v>71</v>
      </c>
      <c r="H31" s="39">
        <v>8</v>
      </c>
      <c r="I31" s="41">
        <v>0</v>
      </c>
      <c r="J31" s="40">
        <v>13</v>
      </c>
      <c r="K31" s="40">
        <v>2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5</v>
      </c>
      <c r="E32" s="38">
        <v>148</v>
      </c>
      <c r="F32" s="38">
        <v>6</v>
      </c>
      <c r="G32" s="43">
        <v>2895</v>
      </c>
      <c r="H32" s="43">
        <v>647</v>
      </c>
      <c r="I32" s="43">
        <v>28</v>
      </c>
      <c r="J32" s="38">
        <v>256</v>
      </c>
      <c r="K32" s="38">
        <v>30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14</v>
      </c>
      <c r="F33" s="44">
        <v>3</v>
      </c>
      <c r="G33" s="45">
        <v>716</v>
      </c>
      <c r="H33" s="45">
        <v>185</v>
      </c>
      <c r="I33" s="45">
        <v>2</v>
      </c>
      <c r="J33" s="44">
        <v>38</v>
      </c>
      <c r="K33" s="44">
        <v>6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1</v>
      </c>
      <c r="E34" s="40">
        <v>37</v>
      </c>
      <c r="F34" s="40">
        <v>0</v>
      </c>
      <c r="G34" s="41">
        <v>1197</v>
      </c>
      <c r="H34" s="41">
        <v>259</v>
      </c>
      <c r="I34" s="41">
        <v>3</v>
      </c>
      <c r="J34" s="40">
        <v>74</v>
      </c>
      <c r="K34" s="40">
        <v>9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24</v>
      </c>
      <c r="F35" s="40">
        <v>0</v>
      </c>
      <c r="G35" s="41">
        <v>231</v>
      </c>
      <c r="H35" s="41">
        <v>74</v>
      </c>
      <c r="I35" s="41">
        <v>2</v>
      </c>
      <c r="J35" s="40">
        <v>37</v>
      </c>
      <c r="K35" s="40">
        <v>6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2</v>
      </c>
      <c r="E36" s="40">
        <v>32</v>
      </c>
      <c r="F36" s="40">
        <v>2</v>
      </c>
      <c r="G36" s="41">
        <v>471</v>
      </c>
      <c r="H36" s="41">
        <v>62</v>
      </c>
      <c r="I36" s="41">
        <v>2</v>
      </c>
      <c r="J36" s="40">
        <v>48</v>
      </c>
      <c r="K36" s="40">
        <v>8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13</v>
      </c>
      <c r="F37" s="40">
        <v>0</v>
      </c>
      <c r="G37" s="41">
        <v>62</v>
      </c>
      <c r="H37" s="41">
        <v>28</v>
      </c>
      <c r="I37" s="41">
        <v>0</v>
      </c>
      <c r="J37" s="40">
        <v>14</v>
      </c>
      <c r="K37" s="40">
        <v>0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2</v>
      </c>
      <c r="C38" s="41">
        <v>0</v>
      </c>
      <c r="D38" s="41">
        <v>1</v>
      </c>
      <c r="E38" s="40">
        <v>12</v>
      </c>
      <c r="F38" s="40">
        <v>0</v>
      </c>
      <c r="G38" s="41">
        <v>99</v>
      </c>
      <c r="H38" s="41">
        <v>27</v>
      </c>
      <c r="I38" s="41">
        <v>0</v>
      </c>
      <c r="J38" s="40">
        <v>30</v>
      </c>
      <c r="K38" s="40">
        <v>0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16</v>
      </c>
      <c r="F39" s="46">
        <v>1</v>
      </c>
      <c r="G39" s="39">
        <v>119</v>
      </c>
      <c r="H39" s="39">
        <v>12</v>
      </c>
      <c r="I39" s="39">
        <v>19</v>
      </c>
      <c r="J39" s="46">
        <v>15</v>
      </c>
      <c r="K39" s="46">
        <v>1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1</v>
      </c>
      <c r="C40" s="43">
        <v>0</v>
      </c>
      <c r="D40" s="43">
        <v>15</v>
      </c>
      <c r="E40" s="38">
        <v>164</v>
      </c>
      <c r="F40" s="38">
        <v>6</v>
      </c>
      <c r="G40" s="43">
        <v>1744</v>
      </c>
      <c r="H40" s="43">
        <v>381</v>
      </c>
      <c r="I40" s="43">
        <v>10</v>
      </c>
      <c r="J40" s="38">
        <v>220</v>
      </c>
      <c r="K40" s="38">
        <v>48</v>
      </c>
      <c r="L40" s="43">
        <v>5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9</v>
      </c>
      <c r="F41" s="40">
        <v>0</v>
      </c>
      <c r="G41" s="41">
        <v>99</v>
      </c>
      <c r="H41" s="41">
        <v>14</v>
      </c>
      <c r="I41" s="41">
        <v>0</v>
      </c>
      <c r="J41" s="40">
        <v>20</v>
      </c>
      <c r="K41" s="40">
        <v>6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5</v>
      </c>
      <c r="E42" s="40">
        <v>25</v>
      </c>
      <c r="F42" s="40">
        <v>0</v>
      </c>
      <c r="G42" s="41">
        <v>115</v>
      </c>
      <c r="H42" s="41">
        <v>67</v>
      </c>
      <c r="I42" s="41">
        <v>2</v>
      </c>
      <c r="J42" s="40">
        <v>32</v>
      </c>
      <c r="K42" s="40">
        <v>6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0</v>
      </c>
      <c r="E43" s="40">
        <v>14</v>
      </c>
      <c r="F43" s="40">
        <v>1</v>
      </c>
      <c r="G43" s="41">
        <v>144</v>
      </c>
      <c r="H43" s="41">
        <v>28</v>
      </c>
      <c r="I43" s="41">
        <v>0</v>
      </c>
      <c r="J43" s="40">
        <v>26</v>
      </c>
      <c r="K43" s="40">
        <v>7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1</v>
      </c>
      <c r="E44" s="40">
        <v>10</v>
      </c>
      <c r="F44" s="40">
        <v>0</v>
      </c>
      <c r="G44" s="41">
        <v>116</v>
      </c>
      <c r="H44" s="41">
        <v>22</v>
      </c>
      <c r="I44" s="41">
        <v>1</v>
      </c>
      <c r="J44" s="40">
        <v>13</v>
      </c>
      <c r="K44" s="40">
        <v>1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3</v>
      </c>
      <c r="E45" s="40">
        <v>19</v>
      </c>
      <c r="F45" s="40">
        <v>0</v>
      </c>
      <c r="G45" s="41">
        <v>174</v>
      </c>
      <c r="H45" s="41">
        <v>28</v>
      </c>
      <c r="I45" s="41">
        <v>0</v>
      </c>
      <c r="J45" s="40">
        <v>27</v>
      </c>
      <c r="K45" s="40">
        <v>5</v>
      </c>
      <c r="L45" s="41">
        <v>1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22</v>
      </c>
      <c r="F46" s="40">
        <v>4</v>
      </c>
      <c r="G46" s="41">
        <v>294</v>
      </c>
      <c r="H46" s="41">
        <v>93</v>
      </c>
      <c r="I46" s="41">
        <v>0</v>
      </c>
      <c r="J46" s="40">
        <v>34</v>
      </c>
      <c r="K46" s="40">
        <v>9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8</v>
      </c>
      <c r="F47" s="40">
        <v>0</v>
      </c>
      <c r="G47" s="41">
        <v>167</v>
      </c>
      <c r="H47" s="41">
        <v>1</v>
      </c>
      <c r="I47" s="41">
        <v>0</v>
      </c>
      <c r="J47" s="40">
        <v>5</v>
      </c>
      <c r="K47" s="40">
        <v>7</v>
      </c>
      <c r="L47" s="41">
        <v>2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1</v>
      </c>
      <c r="E48" s="40">
        <v>4</v>
      </c>
      <c r="F48" s="40">
        <v>0</v>
      </c>
      <c r="G48" s="41">
        <v>263</v>
      </c>
      <c r="H48" s="41">
        <v>13</v>
      </c>
      <c r="I48" s="41">
        <v>2</v>
      </c>
      <c r="J48" s="40">
        <v>20</v>
      </c>
      <c r="K48" s="40">
        <v>3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2</v>
      </c>
      <c r="E49" s="40">
        <v>6</v>
      </c>
      <c r="F49" s="40">
        <v>0</v>
      </c>
      <c r="G49" s="41">
        <v>112</v>
      </c>
      <c r="H49" s="41">
        <v>19</v>
      </c>
      <c r="I49" s="41">
        <v>1</v>
      </c>
      <c r="J49" s="40">
        <v>3</v>
      </c>
      <c r="K49" s="40">
        <v>1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14</v>
      </c>
      <c r="F50" s="40">
        <v>0</v>
      </c>
      <c r="G50" s="41">
        <v>85</v>
      </c>
      <c r="H50" s="41">
        <v>21</v>
      </c>
      <c r="I50" s="41">
        <v>1</v>
      </c>
      <c r="J50" s="40">
        <v>11</v>
      </c>
      <c r="K50" s="40">
        <v>1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3</v>
      </c>
      <c r="E51" s="46">
        <v>33</v>
      </c>
      <c r="F51" s="46">
        <v>1</v>
      </c>
      <c r="G51" s="39">
        <v>175</v>
      </c>
      <c r="H51" s="39">
        <v>75</v>
      </c>
      <c r="I51" s="39">
        <v>3</v>
      </c>
      <c r="J51" s="46">
        <v>29</v>
      </c>
      <c r="K51" s="46">
        <v>2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262</v>
      </c>
      <c r="M57" s="56" t="s">
        <v>262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327</v>
      </c>
      <c r="H58" s="5" t="s">
        <v>328</v>
      </c>
      <c r="I58" s="5" t="s">
        <v>335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7</v>
      </c>
      <c r="C59" s="48">
        <v>1</v>
      </c>
      <c r="D59" s="48">
        <v>15</v>
      </c>
      <c r="E59" s="48">
        <v>241</v>
      </c>
      <c r="F59" s="46">
        <v>6</v>
      </c>
      <c r="G59" s="48">
        <v>14408</v>
      </c>
      <c r="H59" s="48">
        <v>2355</v>
      </c>
      <c r="I59" s="48">
        <v>27</v>
      </c>
      <c r="J59" s="48">
        <v>412</v>
      </c>
      <c r="K59" s="46">
        <v>74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1</v>
      </c>
      <c r="C60" s="49">
        <v>0</v>
      </c>
      <c r="D60" s="49">
        <v>0</v>
      </c>
      <c r="E60" s="49">
        <v>14</v>
      </c>
      <c r="F60" s="40">
        <v>0</v>
      </c>
      <c r="G60" s="49">
        <v>178</v>
      </c>
      <c r="H60" s="49">
        <v>46</v>
      </c>
      <c r="I60" s="49">
        <v>1</v>
      </c>
      <c r="J60" s="49">
        <v>15</v>
      </c>
      <c r="K60" s="40">
        <v>4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1</v>
      </c>
      <c r="D61" s="49">
        <v>0</v>
      </c>
      <c r="E61" s="49">
        <v>9</v>
      </c>
      <c r="F61" s="40">
        <v>1</v>
      </c>
      <c r="G61" s="49">
        <v>65</v>
      </c>
      <c r="H61" s="49">
        <v>45</v>
      </c>
      <c r="I61" s="49">
        <v>0</v>
      </c>
      <c r="J61" s="49">
        <v>15</v>
      </c>
      <c r="K61" s="40">
        <v>3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3</v>
      </c>
      <c r="E62" s="49">
        <v>21</v>
      </c>
      <c r="F62" s="40">
        <v>0</v>
      </c>
      <c r="G62" s="49">
        <v>415</v>
      </c>
      <c r="H62" s="49">
        <v>211</v>
      </c>
      <c r="I62" s="49">
        <v>0</v>
      </c>
      <c r="J62" s="49">
        <v>21</v>
      </c>
      <c r="K62" s="40">
        <v>10</v>
      </c>
      <c r="L62" s="49">
        <v>1</v>
      </c>
      <c r="M62" s="40">
        <v>0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25</v>
      </c>
      <c r="F63" s="40">
        <v>0</v>
      </c>
      <c r="G63" s="49">
        <v>262</v>
      </c>
      <c r="H63" s="49">
        <v>41</v>
      </c>
      <c r="I63" s="49">
        <v>0</v>
      </c>
      <c r="J63" s="49">
        <v>24</v>
      </c>
      <c r="K63" s="40">
        <v>1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15</v>
      </c>
      <c r="F64" s="40">
        <v>0</v>
      </c>
      <c r="G64" s="49">
        <v>307</v>
      </c>
      <c r="H64" s="49">
        <v>15</v>
      </c>
      <c r="I64" s="49">
        <v>0</v>
      </c>
      <c r="J64" s="49">
        <v>23</v>
      </c>
      <c r="K64" s="40">
        <v>6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2</v>
      </c>
      <c r="C65" s="49">
        <v>0</v>
      </c>
      <c r="D65" s="49">
        <v>3</v>
      </c>
      <c r="E65" s="49">
        <v>17</v>
      </c>
      <c r="F65" s="40">
        <v>2</v>
      </c>
      <c r="G65" s="49">
        <v>1748</v>
      </c>
      <c r="H65" s="49">
        <v>688</v>
      </c>
      <c r="I65" s="49">
        <v>8</v>
      </c>
      <c r="J65" s="49">
        <v>58</v>
      </c>
      <c r="K65" s="40">
        <v>0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1</v>
      </c>
      <c r="E66" s="49">
        <v>17</v>
      </c>
      <c r="F66" s="40">
        <v>0</v>
      </c>
      <c r="G66" s="49">
        <v>512</v>
      </c>
      <c r="H66" s="49">
        <v>107</v>
      </c>
      <c r="I66" s="49">
        <v>1</v>
      </c>
      <c r="J66" s="49">
        <v>24</v>
      </c>
      <c r="K66" s="40">
        <v>2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2</v>
      </c>
      <c r="E67" s="49">
        <v>29</v>
      </c>
      <c r="F67" s="40">
        <v>0</v>
      </c>
      <c r="G67" s="49">
        <v>2151</v>
      </c>
      <c r="H67" s="49">
        <v>355</v>
      </c>
      <c r="I67" s="49">
        <v>1</v>
      </c>
      <c r="J67" s="49">
        <v>43</v>
      </c>
      <c r="K67" s="40">
        <v>13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1</v>
      </c>
      <c r="E68" s="49">
        <v>24</v>
      </c>
      <c r="F68" s="40">
        <v>3</v>
      </c>
      <c r="G68" s="49">
        <v>6971</v>
      </c>
      <c r="H68" s="49">
        <v>661</v>
      </c>
      <c r="I68" s="49">
        <v>13</v>
      </c>
      <c r="J68" s="49">
        <v>77</v>
      </c>
      <c r="K68" s="40">
        <v>6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1</v>
      </c>
      <c r="E69" s="49">
        <v>25</v>
      </c>
      <c r="F69" s="40">
        <v>0</v>
      </c>
      <c r="G69" s="49">
        <v>1166</v>
      </c>
      <c r="H69" s="49">
        <v>4</v>
      </c>
      <c r="I69" s="49">
        <v>1</v>
      </c>
      <c r="J69" s="49">
        <v>54</v>
      </c>
      <c r="K69" s="40">
        <v>13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13</v>
      </c>
      <c r="F70" s="40">
        <v>0</v>
      </c>
      <c r="G70" s="49">
        <v>218</v>
      </c>
      <c r="H70" s="49">
        <v>16</v>
      </c>
      <c r="I70" s="49">
        <v>0</v>
      </c>
      <c r="J70" s="49">
        <v>28</v>
      </c>
      <c r="K70" s="40">
        <v>4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14</v>
      </c>
      <c r="F71" s="40">
        <v>0</v>
      </c>
      <c r="G71" s="49">
        <v>189</v>
      </c>
      <c r="H71" s="49">
        <v>79</v>
      </c>
      <c r="I71" s="49">
        <v>1</v>
      </c>
      <c r="J71" s="49">
        <v>17</v>
      </c>
      <c r="K71" s="40">
        <v>6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3</v>
      </c>
      <c r="E72" s="49">
        <v>18</v>
      </c>
      <c r="F72" s="40">
        <v>0</v>
      </c>
      <c r="G72" s="49">
        <v>226</v>
      </c>
      <c r="H72" s="49">
        <v>87</v>
      </c>
      <c r="I72" s="49">
        <v>1</v>
      </c>
      <c r="J72" s="49">
        <v>13</v>
      </c>
      <c r="K72" s="40">
        <v>6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9</v>
      </c>
      <c r="C73" s="48">
        <v>0</v>
      </c>
      <c r="D73" s="48">
        <v>27</v>
      </c>
      <c r="E73" s="48">
        <v>564</v>
      </c>
      <c r="F73" s="38">
        <v>6</v>
      </c>
      <c r="G73" s="48">
        <v>14579</v>
      </c>
      <c r="H73" s="48">
        <v>1860</v>
      </c>
      <c r="I73" s="48">
        <v>51</v>
      </c>
      <c r="J73" s="48">
        <v>434</v>
      </c>
      <c r="K73" s="38">
        <v>91</v>
      </c>
      <c r="L73" s="48">
        <v>16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1</v>
      </c>
      <c r="E74" s="49">
        <v>27</v>
      </c>
      <c r="F74" s="44">
        <v>1</v>
      </c>
      <c r="G74" s="50">
        <v>1341</v>
      </c>
      <c r="H74" s="49">
        <v>40</v>
      </c>
      <c r="I74" s="49">
        <v>0</v>
      </c>
      <c r="J74" s="49">
        <v>26</v>
      </c>
      <c r="K74" s="44">
        <v>1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67</v>
      </c>
      <c r="F75" s="40">
        <v>1</v>
      </c>
      <c r="G75" s="49">
        <v>319</v>
      </c>
      <c r="H75" s="49">
        <v>33</v>
      </c>
      <c r="I75" s="49">
        <v>0</v>
      </c>
      <c r="J75" s="49">
        <v>32</v>
      </c>
      <c r="K75" s="40">
        <v>11</v>
      </c>
      <c r="L75" s="49">
        <v>2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19</v>
      </c>
      <c r="E76" s="49">
        <v>19</v>
      </c>
      <c r="F76" s="40">
        <v>1</v>
      </c>
      <c r="G76" s="49">
        <v>3020</v>
      </c>
      <c r="H76" s="49">
        <v>649</v>
      </c>
      <c r="I76" s="49">
        <v>11</v>
      </c>
      <c r="J76" s="49">
        <v>29</v>
      </c>
      <c r="K76" s="40">
        <v>20</v>
      </c>
      <c r="L76" s="49">
        <v>2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1</v>
      </c>
      <c r="E77" s="49">
        <v>80</v>
      </c>
      <c r="F77" s="40">
        <v>1</v>
      </c>
      <c r="G77" s="49">
        <v>365</v>
      </c>
      <c r="H77" s="49">
        <v>197</v>
      </c>
      <c r="I77" s="49">
        <v>6</v>
      </c>
      <c r="J77" s="49">
        <v>19</v>
      </c>
      <c r="K77" s="40">
        <v>8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1</v>
      </c>
      <c r="G78" s="49">
        <v>212</v>
      </c>
      <c r="H78" s="49">
        <v>2</v>
      </c>
      <c r="I78" s="49">
        <v>0</v>
      </c>
      <c r="J78" s="49">
        <v>11</v>
      </c>
      <c r="K78" s="40">
        <v>1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37</v>
      </c>
      <c r="F79" s="40">
        <v>0</v>
      </c>
      <c r="G79" s="49">
        <v>432</v>
      </c>
      <c r="H79" s="49">
        <v>221</v>
      </c>
      <c r="I79" s="49">
        <v>3</v>
      </c>
      <c r="J79" s="49">
        <v>69</v>
      </c>
      <c r="K79" s="40">
        <v>8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1</v>
      </c>
      <c r="E80" s="49">
        <v>60</v>
      </c>
      <c r="F80" s="40">
        <v>0</v>
      </c>
      <c r="G80" s="49">
        <v>2322</v>
      </c>
      <c r="H80" s="49">
        <v>158</v>
      </c>
      <c r="I80" s="49">
        <v>0</v>
      </c>
      <c r="J80" s="49">
        <v>88</v>
      </c>
      <c r="K80" s="40">
        <v>15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1</v>
      </c>
      <c r="C81" s="49">
        <v>0</v>
      </c>
      <c r="D81" s="49">
        <v>3</v>
      </c>
      <c r="E81" s="49">
        <v>27</v>
      </c>
      <c r="F81" s="40">
        <v>0</v>
      </c>
      <c r="G81" s="49">
        <v>2428</v>
      </c>
      <c r="H81" s="49">
        <v>77</v>
      </c>
      <c r="I81" s="49">
        <v>0</v>
      </c>
      <c r="J81" s="49">
        <v>30</v>
      </c>
      <c r="K81" s="40">
        <v>8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1</v>
      </c>
      <c r="E82" s="49">
        <v>69</v>
      </c>
      <c r="F82" s="40">
        <v>1</v>
      </c>
      <c r="G82" s="49">
        <v>577</v>
      </c>
      <c r="H82" s="49">
        <v>75</v>
      </c>
      <c r="I82" s="49">
        <v>0</v>
      </c>
      <c r="J82" s="49">
        <v>40</v>
      </c>
      <c r="K82" s="40">
        <v>3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14</v>
      </c>
      <c r="F83" s="40">
        <v>0</v>
      </c>
      <c r="G83" s="49">
        <v>17</v>
      </c>
      <c r="H83" s="49">
        <v>1</v>
      </c>
      <c r="I83" s="49">
        <v>0</v>
      </c>
      <c r="J83" s="49">
        <v>12</v>
      </c>
      <c r="K83" s="40">
        <v>5</v>
      </c>
      <c r="L83" s="49">
        <v>4</v>
      </c>
      <c r="M83" s="40">
        <v>0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30</v>
      </c>
      <c r="F84" s="40">
        <v>0</v>
      </c>
      <c r="G84" s="49">
        <v>356</v>
      </c>
      <c r="H84" s="49">
        <v>192</v>
      </c>
      <c r="I84" s="49">
        <v>25</v>
      </c>
      <c r="J84" s="49">
        <v>18</v>
      </c>
      <c r="K84" s="40">
        <v>2</v>
      </c>
      <c r="L84" s="49">
        <v>0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25</v>
      </c>
      <c r="F85" s="40">
        <v>0</v>
      </c>
      <c r="G85" s="49">
        <v>1174</v>
      </c>
      <c r="H85" s="49">
        <v>48</v>
      </c>
      <c r="I85" s="49">
        <v>6</v>
      </c>
      <c r="J85" s="49">
        <v>17</v>
      </c>
      <c r="K85" s="40">
        <v>1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1</v>
      </c>
      <c r="E86" s="51">
        <v>87</v>
      </c>
      <c r="F86" s="40">
        <v>0</v>
      </c>
      <c r="G86" s="51">
        <v>2016</v>
      </c>
      <c r="H86" s="51">
        <v>167</v>
      </c>
      <c r="I86" s="51">
        <v>0</v>
      </c>
      <c r="J86" s="51">
        <v>43</v>
      </c>
      <c r="K86" s="40">
        <v>8</v>
      </c>
      <c r="L86" s="51">
        <v>5</v>
      </c>
      <c r="M86" s="40">
        <v>0</v>
      </c>
    </row>
    <row r="87" spans="1:13" x14ac:dyDescent="0.2">
      <c r="A87" s="42" t="s">
        <v>82</v>
      </c>
      <c r="B87" s="38">
        <v>14</v>
      </c>
      <c r="C87" s="48">
        <v>0</v>
      </c>
      <c r="D87" s="48">
        <v>23</v>
      </c>
      <c r="E87" s="48">
        <v>637</v>
      </c>
      <c r="F87" s="38">
        <v>5</v>
      </c>
      <c r="G87" s="48">
        <v>13246</v>
      </c>
      <c r="H87" s="48">
        <v>2000</v>
      </c>
      <c r="I87" s="48">
        <v>68</v>
      </c>
      <c r="J87" s="48">
        <v>450</v>
      </c>
      <c r="K87" s="38">
        <v>48</v>
      </c>
      <c r="L87" s="48">
        <v>3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12</v>
      </c>
      <c r="F88" s="40">
        <v>0</v>
      </c>
      <c r="G88" s="49">
        <v>722</v>
      </c>
      <c r="H88" s="49">
        <v>130</v>
      </c>
      <c r="I88" s="49">
        <v>0</v>
      </c>
      <c r="J88" s="49">
        <v>15</v>
      </c>
      <c r="K88" s="40">
        <v>2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29</v>
      </c>
      <c r="F89" s="40">
        <v>0</v>
      </c>
      <c r="G89" s="49">
        <v>114</v>
      </c>
      <c r="H89" s="49">
        <v>29</v>
      </c>
      <c r="I89" s="49">
        <v>0</v>
      </c>
      <c r="J89" s="49">
        <v>25</v>
      </c>
      <c r="K89" s="40">
        <v>1</v>
      </c>
      <c r="L89" s="49">
        <v>1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53</v>
      </c>
      <c r="F90" s="40">
        <v>0</v>
      </c>
      <c r="G90" s="49">
        <v>184</v>
      </c>
      <c r="H90" s="49">
        <v>59</v>
      </c>
      <c r="I90" s="49">
        <v>13</v>
      </c>
      <c r="J90" s="49">
        <v>15</v>
      </c>
      <c r="K90" s="40">
        <v>6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2</v>
      </c>
      <c r="E91" s="49">
        <v>21</v>
      </c>
      <c r="F91" s="40">
        <v>0</v>
      </c>
      <c r="G91" s="49">
        <v>28</v>
      </c>
      <c r="H91" s="49">
        <v>21</v>
      </c>
      <c r="I91" s="49">
        <v>1</v>
      </c>
      <c r="J91" s="49">
        <v>13</v>
      </c>
      <c r="K91" s="40">
        <v>3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2</v>
      </c>
      <c r="E92" s="49">
        <v>32</v>
      </c>
      <c r="F92" s="40">
        <v>0</v>
      </c>
      <c r="G92" s="49">
        <v>33</v>
      </c>
      <c r="H92" s="49">
        <v>28</v>
      </c>
      <c r="I92" s="49">
        <v>6</v>
      </c>
      <c r="J92" s="49">
        <v>21</v>
      </c>
      <c r="K92" s="40">
        <v>5</v>
      </c>
      <c r="L92" s="49">
        <v>0</v>
      </c>
      <c r="M92" s="40">
        <v>0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72</v>
      </c>
      <c r="F93" s="40">
        <v>2</v>
      </c>
      <c r="G93" s="49">
        <v>2718</v>
      </c>
      <c r="H93" s="49">
        <v>261</v>
      </c>
      <c r="I93" s="49">
        <v>2</v>
      </c>
      <c r="J93" s="49">
        <v>80</v>
      </c>
      <c r="K93" s="40">
        <v>2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5</v>
      </c>
      <c r="C94" s="49">
        <v>0</v>
      </c>
      <c r="D94" s="49">
        <v>9</v>
      </c>
      <c r="E94" s="49">
        <v>141</v>
      </c>
      <c r="F94" s="40">
        <v>2</v>
      </c>
      <c r="G94" s="49">
        <v>2306</v>
      </c>
      <c r="H94" s="49">
        <v>113</v>
      </c>
      <c r="I94" s="49">
        <v>5</v>
      </c>
      <c r="J94" s="49">
        <v>97</v>
      </c>
      <c r="K94" s="40">
        <v>8</v>
      </c>
      <c r="L94" s="49">
        <v>0</v>
      </c>
      <c r="M94" s="40">
        <v>0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0</v>
      </c>
      <c r="E95" s="49">
        <v>94</v>
      </c>
      <c r="F95" s="40">
        <v>1</v>
      </c>
      <c r="G95" s="49">
        <v>2746</v>
      </c>
      <c r="H95" s="49">
        <v>629</v>
      </c>
      <c r="I95" s="49">
        <v>0</v>
      </c>
      <c r="J95" s="49">
        <v>62</v>
      </c>
      <c r="K95" s="40">
        <v>7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2</v>
      </c>
      <c r="E96" s="49">
        <v>66</v>
      </c>
      <c r="F96" s="40">
        <v>0</v>
      </c>
      <c r="G96" s="49">
        <v>769</v>
      </c>
      <c r="H96" s="49">
        <v>4</v>
      </c>
      <c r="I96" s="49">
        <v>1</v>
      </c>
      <c r="J96" s="49">
        <v>17</v>
      </c>
      <c r="K96" s="40">
        <v>3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3</v>
      </c>
      <c r="E97" s="49">
        <v>34</v>
      </c>
      <c r="F97" s="40">
        <v>0</v>
      </c>
      <c r="G97" s="49">
        <v>640</v>
      </c>
      <c r="H97" s="49">
        <v>319</v>
      </c>
      <c r="I97" s="49">
        <v>33</v>
      </c>
      <c r="J97" s="49">
        <v>29</v>
      </c>
      <c r="K97" s="40">
        <v>4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2</v>
      </c>
      <c r="C98" s="51">
        <v>0</v>
      </c>
      <c r="D98" s="51">
        <v>4</v>
      </c>
      <c r="E98" s="51">
        <v>83</v>
      </c>
      <c r="F98" s="46">
        <v>0</v>
      </c>
      <c r="G98" s="51">
        <v>2986</v>
      </c>
      <c r="H98" s="51">
        <v>407</v>
      </c>
      <c r="I98" s="51">
        <v>7</v>
      </c>
      <c r="J98" s="51">
        <v>76</v>
      </c>
      <c r="K98" s="46">
        <v>7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329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330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336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8" sqref="B58:H5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123</v>
      </c>
    </row>
    <row r="2" spans="1:9" s="67" customFormat="1" ht="12.75" customHeight="1" x14ac:dyDescent="0.2">
      <c r="A2" s="32" t="s">
        <v>351</v>
      </c>
      <c r="B2" s="66"/>
      <c r="C2" s="66"/>
      <c r="D2" s="66"/>
      <c r="E2" s="66"/>
      <c r="F2" s="66"/>
      <c r="G2" s="66"/>
      <c r="H2" s="66" t="s">
        <v>263</v>
      </c>
    </row>
    <row r="3" spans="1:9" s="56" customFormat="1" x14ac:dyDescent="0.2">
      <c r="A3" s="68"/>
      <c r="B3" s="103" t="s">
        <v>172</v>
      </c>
      <c r="C3" s="104" t="s">
        <v>173</v>
      </c>
      <c r="D3" s="103" t="s">
        <v>174</v>
      </c>
      <c r="E3" s="103" t="s">
        <v>175</v>
      </c>
      <c r="F3" s="103" t="s">
        <v>176</v>
      </c>
      <c r="G3" s="103" t="s">
        <v>177</v>
      </c>
      <c r="H3" s="103" t="s">
        <v>178</v>
      </c>
    </row>
    <row r="4" spans="1:9" s="53" customFormat="1" x14ac:dyDescent="0.2">
      <c r="A4" s="33" t="s">
        <v>6</v>
      </c>
      <c r="B4" s="34">
        <v>24411</v>
      </c>
      <c r="C4" s="35">
        <v>3450</v>
      </c>
      <c r="D4" s="36">
        <v>162</v>
      </c>
      <c r="E4" s="34">
        <v>409</v>
      </c>
      <c r="F4" s="34">
        <v>2374</v>
      </c>
      <c r="G4" s="35">
        <v>17846</v>
      </c>
      <c r="H4" s="36">
        <v>201</v>
      </c>
      <c r="I4" s="52"/>
    </row>
    <row r="5" spans="1:9" s="53" customFormat="1" x14ac:dyDescent="0.2">
      <c r="A5" s="37" t="s">
        <v>7</v>
      </c>
      <c r="B5" s="38">
        <v>935</v>
      </c>
      <c r="C5" s="39">
        <v>152</v>
      </c>
      <c r="D5" s="39">
        <v>4</v>
      </c>
      <c r="E5" s="38">
        <v>1</v>
      </c>
      <c r="F5" s="38">
        <v>15</v>
      </c>
      <c r="G5" s="39">
        <v>383</v>
      </c>
      <c r="H5" s="39">
        <v>29</v>
      </c>
    </row>
    <row r="6" spans="1:9" s="53" customFormat="1" x14ac:dyDescent="0.2">
      <c r="A6" s="28" t="s">
        <v>8</v>
      </c>
      <c r="B6" s="40">
        <v>59</v>
      </c>
      <c r="C6" s="41">
        <v>16</v>
      </c>
      <c r="D6" s="41">
        <v>0</v>
      </c>
      <c r="E6" s="40">
        <v>0</v>
      </c>
      <c r="F6" s="40">
        <v>0</v>
      </c>
      <c r="G6" s="41">
        <v>16</v>
      </c>
      <c r="H6" s="41">
        <v>0</v>
      </c>
    </row>
    <row r="7" spans="1:9" s="53" customFormat="1" x14ac:dyDescent="0.2">
      <c r="A7" s="28" t="s">
        <v>9</v>
      </c>
      <c r="B7" s="40">
        <v>182</v>
      </c>
      <c r="C7" s="41">
        <v>31</v>
      </c>
      <c r="D7" s="41">
        <v>1</v>
      </c>
      <c r="E7" s="40">
        <v>0</v>
      </c>
      <c r="F7" s="40">
        <v>3</v>
      </c>
      <c r="G7" s="41">
        <v>58</v>
      </c>
      <c r="H7" s="41">
        <v>5</v>
      </c>
    </row>
    <row r="8" spans="1:9" s="53" customFormat="1" x14ac:dyDescent="0.2">
      <c r="A8" s="28" t="s">
        <v>10</v>
      </c>
      <c r="B8" s="40">
        <v>71</v>
      </c>
      <c r="C8" s="41">
        <v>16</v>
      </c>
      <c r="D8" s="41">
        <v>1</v>
      </c>
      <c r="E8" s="40">
        <v>0</v>
      </c>
      <c r="F8" s="40">
        <v>2</v>
      </c>
      <c r="G8" s="41">
        <v>22</v>
      </c>
      <c r="H8" s="41">
        <v>2</v>
      </c>
    </row>
    <row r="9" spans="1:9" s="53" customFormat="1" x14ac:dyDescent="0.2">
      <c r="A9" s="28" t="s">
        <v>11</v>
      </c>
      <c r="B9" s="40">
        <v>80</v>
      </c>
      <c r="C9" s="41">
        <v>7</v>
      </c>
      <c r="D9" s="41">
        <v>0</v>
      </c>
      <c r="E9" s="40">
        <v>0</v>
      </c>
      <c r="F9" s="40">
        <v>0</v>
      </c>
      <c r="G9" s="41">
        <v>36</v>
      </c>
      <c r="H9" s="41">
        <v>2</v>
      </c>
    </row>
    <row r="10" spans="1:9" s="53" customFormat="1" x14ac:dyDescent="0.2">
      <c r="A10" s="28" t="s">
        <v>12</v>
      </c>
      <c r="B10" s="40">
        <v>111</v>
      </c>
      <c r="C10" s="41">
        <v>19</v>
      </c>
      <c r="D10" s="41">
        <v>2</v>
      </c>
      <c r="E10" s="40">
        <v>0</v>
      </c>
      <c r="F10" s="40">
        <v>0</v>
      </c>
      <c r="G10" s="41">
        <v>69</v>
      </c>
      <c r="H10" s="41">
        <v>9</v>
      </c>
    </row>
    <row r="11" spans="1:9" s="53" customFormat="1" x14ac:dyDescent="0.2">
      <c r="A11" s="28" t="s">
        <v>13</v>
      </c>
      <c r="B11" s="40">
        <v>171</v>
      </c>
      <c r="C11" s="41">
        <v>22</v>
      </c>
      <c r="D11" s="41">
        <v>0</v>
      </c>
      <c r="E11" s="40">
        <v>0</v>
      </c>
      <c r="F11" s="40">
        <v>3</v>
      </c>
      <c r="G11" s="41">
        <v>121</v>
      </c>
      <c r="H11" s="41">
        <v>5</v>
      </c>
    </row>
    <row r="12" spans="1:9" s="53" customFormat="1" x14ac:dyDescent="0.2">
      <c r="A12" s="28" t="s">
        <v>14</v>
      </c>
      <c r="B12" s="40">
        <v>101</v>
      </c>
      <c r="C12" s="41">
        <v>21</v>
      </c>
      <c r="D12" s="41">
        <v>0</v>
      </c>
      <c r="E12" s="40">
        <v>0</v>
      </c>
      <c r="F12" s="40">
        <v>4</v>
      </c>
      <c r="G12" s="41">
        <v>30</v>
      </c>
      <c r="H12" s="41">
        <v>3</v>
      </c>
    </row>
    <row r="13" spans="1:9" s="53" customFormat="1" x14ac:dyDescent="0.2">
      <c r="A13" s="28" t="s">
        <v>15</v>
      </c>
      <c r="B13" s="40">
        <v>160</v>
      </c>
      <c r="C13" s="41">
        <v>20</v>
      </c>
      <c r="D13" s="41">
        <v>0</v>
      </c>
      <c r="E13" s="40">
        <v>1</v>
      </c>
      <c r="F13" s="40">
        <v>3</v>
      </c>
      <c r="G13" s="41">
        <v>31</v>
      </c>
      <c r="H13" s="41">
        <v>3</v>
      </c>
    </row>
    <row r="14" spans="1:9" s="53" customFormat="1" x14ac:dyDescent="0.2">
      <c r="A14" s="42" t="s">
        <v>16</v>
      </c>
      <c r="B14" s="38">
        <v>2798</v>
      </c>
      <c r="C14" s="43">
        <v>257</v>
      </c>
      <c r="D14" s="43">
        <v>8</v>
      </c>
      <c r="E14" s="38">
        <v>13</v>
      </c>
      <c r="F14" s="38">
        <v>115</v>
      </c>
      <c r="G14" s="43">
        <v>1224</v>
      </c>
      <c r="H14" s="43">
        <v>22</v>
      </c>
    </row>
    <row r="15" spans="1:9" s="53" customFormat="1" x14ac:dyDescent="0.2">
      <c r="A15" s="28" t="s">
        <v>17</v>
      </c>
      <c r="B15" s="40">
        <v>942</v>
      </c>
      <c r="C15" s="41">
        <v>53</v>
      </c>
      <c r="D15" s="41">
        <v>1</v>
      </c>
      <c r="E15" s="40">
        <v>5</v>
      </c>
      <c r="F15" s="40">
        <v>17</v>
      </c>
      <c r="G15" s="41">
        <v>309</v>
      </c>
      <c r="H15" s="41">
        <v>5</v>
      </c>
    </row>
    <row r="16" spans="1:9" s="53" customFormat="1" x14ac:dyDescent="0.2">
      <c r="A16" s="28" t="s">
        <v>18</v>
      </c>
      <c r="B16" s="40">
        <v>726</v>
      </c>
      <c r="C16" s="41">
        <v>40</v>
      </c>
      <c r="D16" s="41">
        <v>2</v>
      </c>
      <c r="E16" s="40">
        <v>0</v>
      </c>
      <c r="F16" s="40">
        <v>18</v>
      </c>
      <c r="G16" s="41">
        <v>220</v>
      </c>
      <c r="H16" s="41">
        <v>3</v>
      </c>
    </row>
    <row r="17" spans="1:8" s="53" customFormat="1" x14ac:dyDescent="0.2">
      <c r="A17" s="28" t="s">
        <v>19</v>
      </c>
      <c r="B17" s="40">
        <v>172</v>
      </c>
      <c r="C17" s="41">
        <v>32</v>
      </c>
      <c r="D17" s="41">
        <v>1</v>
      </c>
      <c r="E17" s="40">
        <v>3</v>
      </c>
      <c r="F17" s="40">
        <v>20</v>
      </c>
      <c r="G17" s="41">
        <v>76</v>
      </c>
      <c r="H17" s="41">
        <v>1</v>
      </c>
    </row>
    <row r="18" spans="1:8" s="53" customFormat="1" x14ac:dyDescent="0.2">
      <c r="A18" s="28" t="s">
        <v>20</v>
      </c>
      <c r="B18" s="40">
        <v>236</v>
      </c>
      <c r="C18" s="41">
        <v>24</v>
      </c>
      <c r="D18" s="41">
        <v>2</v>
      </c>
      <c r="E18" s="40">
        <v>1</v>
      </c>
      <c r="F18" s="40">
        <v>21</v>
      </c>
      <c r="G18" s="41">
        <v>113</v>
      </c>
      <c r="H18" s="41">
        <v>1</v>
      </c>
    </row>
    <row r="19" spans="1:8" s="53" customFormat="1" x14ac:dyDescent="0.2">
      <c r="A19" s="28" t="s">
        <v>21</v>
      </c>
      <c r="B19" s="40">
        <v>213</v>
      </c>
      <c r="C19" s="41">
        <v>33</v>
      </c>
      <c r="D19" s="41">
        <v>0</v>
      </c>
      <c r="E19" s="40">
        <v>1</v>
      </c>
      <c r="F19" s="40">
        <v>9</v>
      </c>
      <c r="G19" s="41">
        <v>266</v>
      </c>
      <c r="H19" s="41">
        <v>0</v>
      </c>
    </row>
    <row r="20" spans="1:8" s="53" customFormat="1" x14ac:dyDescent="0.2">
      <c r="A20" s="28" t="s">
        <v>22</v>
      </c>
      <c r="B20" s="40">
        <v>156</v>
      </c>
      <c r="C20" s="41">
        <v>48</v>
      </c>
      <c r="D20" s="41">
        <v>1</v>
      </c>
      <c r="E20" s="40">
        <v>1</v>
      </c>
      <c r="F20" s="40">
        <v>5</v>
      </c>
      <c r="G20" s="41">
        <v>160</v>
      </c>
      <c r="H20" s="41">
        <v>3</v>
      </c>
    </row>
    <row r="21" spans="1:8" s="53" customFormat="1" x14ac:dyDescent="0.2">
      <c r="A21" s="28" t="s">
        <v>23</v>
      </c>
      <c r="B21" s="40">
        <v>353</v>
      </c>
      <c r="C21" s="41">
        <v>27</v>
      </c>
      <c r="D21" s="41">
        <v>1</v>
      </c>
      <c r="E21" s="40">
        <v>2</v>
      </c>
      <c r="F21" s="40">
        <v>25</v>
      </c>
      <c r="G21" s="41">
        <v>80</v>
      </c>
      <c r="H21" s="41">
        <v>9</v>
      </c>
    </row>
    <row r="22" spans="1:8" s="53" customFormat="1" x14ac:dyDescent="0.2">
      <c r="A22" s="42" t="s">
        <v>24</v>
      </c>
      <c r="B22" s="38">
        <v>1848</v>
      </c>
      <c r="C22" s="43">
        <v>247</v>
      </c>
      <c r="D22" s="43">
        <v>11</v>
      </c>
      <c r="E22" s="38">
        <v>13</v>
      </c>
      <c r="F22" s="38">
        <v>151</v>
      </c>
      <c r="G22" s="43">
        <v>1122</v>
      </c>
      <c r="H22" s="43">
        <v>19</v>
      </c>
    </row>
    <row r="23" spans="1:8" s="53" customFormat="1" x14ac:dyDescent="0.2">
      <c r="A23" s="28" t="s">
        <v>25</v>
      </c>
      <c r="B23" s="40">
        <v>121</v>
      </c>
      <c r="C23" s="41">
        <v>11</v>
      </c>
      <c r="D23" s="41">
        <v>1</v>
      </c>
      <c r="E23" s="40">
        <v>2</v>
      </c>
      <c r="F23" s="40">
        <v>26</v>
      </c>
      <c r="G23" s="41">
        <v>60</v>
      </c>
      <c r="H23" s="41">
        <v>0</v>
      </c>
    </row>
    <row r="24" spans="1:8" s="53" customFormat="1" x14ac:dyDescent="0.2">
      <c r="A24" s="28" t="s">
        <v>26</v>
      </c>
      <c r="B24" s="40">
        <v>171</v>
      </c>
      <c r="C24" s="41">
        <v>26</v>
      </c>
      <c r="D24" s="41">
        <v>2</v>
      </c>
      <c r="E24" s="40">
        <v>0</v>
      </c>
      <c r="F24" s="40">
        <v>5</v>
      </c>
      <c r="G24" s="41">
        <v>199</v>
      </c>
      <c r="H24" s="41">
        <v>0</v>
      </c>
    </row>
    <row r="25" spans="1:8" s="53" customFormat="1" x14ac:dyDescent="0.2">
      <c r="A25" s="28" t="s">
        <v>27</v>
      </c>
      <c r="B25" s="40">
        <v>83</v>
      </c>
      <c r="C25" s="41">
        <v>10</v>
      </c>
      <c r="D25" s="41">
        <v>1</v>
      </c>
      <c r="E25" s="40">
        <v>0</v>
      </c>
      <c r="F25" s="40">
        <v>6</v>
      </c>
      <c r="G25" s="41">
        <v>23</v>
      </c>
      <c r="H25" s="41">
        <v>0</v>
      </c>
    </row>
    <row r="26" spans="1:8" s="53" customFormat="1" x14ac:dyDescent="0.2">
      <c r="A26" s="28" t="s">
        <v>28</v>
      </c>
      <c r="B26" s="40">
        <v>279</v>
      </c>
      <c r="C26" s="41">
        <v>37</v>
      </c>
      <c r="D26" s="41">
        <v>0</v>
      </c>
      <c r="E26" s="40">
        <v>0</v>
      </c>
      <c r="F26" s="40">
        <v>9</v>
      </c>
      <c r="G26" s="41">
        <v>116</v>
      </c>
      <c r="H26" s="41">
        <v>1</v>
      </c>
    </row>
    <row r="27" spans="1:8" s="53" customFormat="1" x14ac:dyDescent="0.2">
      <c r="A27" s="28" t="s">
        <v>29</v>
      </c>
      <c r="B27" s="40">
        <v>160</v>
      </c>
      <c r="C27" s="41">
        <v>19</v>
      </c>
      <c r="D27" s="41">
        <v>1</v>
      </c>
      <c r="E27" s="40">
        <v>3</v>
      </c>
      <c r="F27" s="40">
        <v>34</v>
      </c>
      <c r="G27" s="41">
        <v>153</v>
      </c>
      <c r="H27" s="41">
        <v>2</v>
      </c>
    </row>
    <row r="28" spans="1:8" s="53" customFormat="1" x14ac:dyDescent="0.2">
      <c r="A28" s="28" t="s">
        <v>30</v>
      </c>
      <c r="B28" s="40">
        <v>203</v>
      </c>
      <c r="C28" s="41">
        <v>27</v>
      </c>
      <c r="D28" s="41">
        <v>0</v>
      </c>
      <c r="E28" s="40">
        <v>3</v>
      </c>
      <c r="F28" s="40">
        <v>28</v>
      </c>
      <c r="G28" s="41">
        <v>103</v>
      </c>
      <c r="H28" s="41">
        <v>1</v>
      </c>
    </row>
    <row r="29" spans="1:8" s="53" customFormat="1" x14ac:dyDescent="0.2">
      <c r="A29" s="28" t="s">
        <v>31</v>
      </c>
      <c r="B29" s="40">
        <v>404</v>
      </c>
      <c r="C29" s="41">
        <v>90</v>
      </c>
      <c r="D29" s="41">
        <v>5</v>
      </c>
      <c r="E29" s="40">
        <v>4</v>
      </c>
      <c r="F29" s="40">
        <v>27</v>
      </c>
      <c r="G29" s="41">
        <v>288</v>
      </c>
      <c r="H29" s="41">
        <v>13</v>
      </c>
    </row>
    <row r="30" spans="1:8" s="53" customFormat="1" x14ac:dyDescent="0.2">
      <c r="A30" s="28" t="s">
        <v>32</v>
      </c>
      <c r="B30" s="40">
        <v>120</v>
      </c>
      <c r="C30" s="41">
        <v>10</v>
      </c>
      <c r="D30" s="41">
        <v>0</v>
      </c>
      <c r="E30" s="40">
        <v>0</v>
      </c>
      <c r="F30" s="40">
        <v>14</v>
      </c>
      <c r="G30" s="41">
        <v>59</v>
      </c>
      <c r="H30" s="41">
        <v>0</v>
      </c>
    </row>
    <row r="31" spans="1:8" s="53" customFormat="1" x14ac:dyDescent="0.2">
      <c r="A31" s="37" t="s">
        <v>33</v>
      </c>
      <c r="B31" s="40">
        <v>307</v>
      </c>
      <c r="C31" s="39">
        <v>17</v>
      </c>
      <c r="D31" s="39">
        <v>1</v>
      </c>
      <c r="E31" s="40">
        <v>1</v>
      </c>
      <c r="F31" s="40">
        <v>2</v>
      </c>
      <c r="G31" s="39">
        <v>121</v>
      </c>
      <c r="H31" s="39">
        <v>2</v>
      </c>
    </row>
    <row r="32" spans="1:8" s="53" customFormat="1" x14ac:dyDescent="0.2">
      <c r="A32" s="42" t="s">
        <v>34</v>
      </c>
      <c r="B32" s="38">
        <v>6199</v>
      </c>
      <c r="C32" s="43">
        <v>459</v>
      </c>
      <c r="D32" s="43">
        <v>22</v>
      </c>
      <c r="E32" s="38">
        <v>36</v>
      </c>
      <c r="F32" s="38">
        <v>346</v>
      </c>
      <c r="G32" s="43">
        <v>2333</v>
      </c>
      <c r="H32" s="43">
        <v>31</v>
      </c>
    </row>
    <row r="33" spans="1:8" s="53" customFormat="1" x14ac:dyDescent="0.2">
      <c r="A33" s="25" t="s">
        <v>35</v>
      </c>
      <c r="B33" s="44">
        <v>1253</v>
      </c>
      <c r="C33" s="45">
        <v>76</v>
      </c>
      <c r="D33" s="45">
        <v>4</v>
      </c>
      <c r="E33" s="44">
        <v>6</v>
      </c>
      <c r="F33" s="44">
        <v>62</v>
      </c>
      <c r="G33" s="45">
        <v>332</v>
      </c>
      <c r="H33" s="45">
        <v>6</v>
      </c>
    </row>
    <row r="34" spans="1:8" s="53" customFormat="1" x14ac:dyDescent="0.2">
      <c r="A34" s="28" t="s">
        <v>36</v>
      </c>
      <c r="B34" s="40">
        <v>1079</v>
      </c>
      <c r="C34" s="41">
        <v>153</v>
      </c>
      <c r="D34" s="41">
        <v>11</v>
      </c>
      <c r="E34" s="40">
        <v>7</v>
      </c>
      <c r="F34" s="40">
        <v>102</v>
      </c>
      <c r="G34" s="41">
        <v>778</v>
      </c>
      <c r="H34" s="41">
        <v>5</v>
      </c>
    </row>
    <row r="35" spans="1:8" s="53" customFormat="1" ht="12" customHeight="1" x14ac:dyDescent="0.2">
      <c r="A35" s="28" t="s">
        <v>37</v>
      </c>
      <c r="B35" s="40">
        <v>988</v>
      </c>
      <c r="C35" s="41">
        <v>49</v>
      </c>
      <c r="D35" s="41">
        <v>3</v>
      </c>
      <c r="E35" s="40">
        <v>9</v>
      </c>
      <c r="F35" s="40">
        <v>45</v>
      </c>
      <c r="G35" s="41">
        <v>287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1813</v>
      </c>
      <c r="C36" s="41">
        <v>113</v>
      </c>
      <c r="D36" s="41">
        <v>1</v>
      </c>
      <c r="E36" s="40">
        <v>3</v>
      </c>
      <c r="F36" s="40">
        <v>58</v>
      </c>
      <c r="G36" s="41">
        <v>513</v>
      </c>
      <c r="H36" s="41">
        <v>3</v>
      </c>
    </row>
    <row r="37" spans="1:8" s="53" customFormat="1" x14ac:dyDescent="0.2">
      <c r="A37" s="28" t="s">
        <v>39</v>
      </c>
      <c r="B37" s="40">
        <v>570</v>
      </c>
      <c r="C37" s="41">
        <v>19</v>
      </c>
      <c r="D37" s="41">
        <v>0</v>
      </c>
      <c r="E37" s="40">
        <v>5</v>
      </c>
      <c r="F37" s="40">
        <v>10</v>
      </c>
      <c r="G37" s="41">
        <v>133</v>
      </c>
      <c r="H37" s="41">
        <v>2</v>
      </c>
    </row>
    <row r="38" spans="1:8" s="53" customFormat="1" x14ac:dyDescent="0.2">
      <c r="A38" s="28" t="s">
        <v>40</v>
      </c>
      <c r="B38" s="40">
        <v>297</v>
      </c>
      <c r="C38" s="41">
        <v>27</v>
      </c>
      <c r="D38" s="41">
        <v>2</v>
      </c>
      <c r="E38" s="40">
        <v>3</v>
      </c>
      <c r="F38" s="40">
        <v>48</v>
      </c>
      <c r="G38" s="41">
        <v>135</v>
      </c>
      <c r="H38" s="41">
        <v>4</v>
      </c>
    </row>
    <row r="39" spans="1:8" s="53" customFormat="1" x14ac:dyDescent="0.2">
      <c r="A39" s="37" t="s">
        <v>41</v>
      </c>
      <c r="B39" s="46">
        <v>199</v>
      </c>
      <c r="C39" s="39">
        <v>22</v>
      </c>
      <c r="D39" s="39">
        <v>1</v>
      </c>
      <c r="E39" s="46">
        <v>3</v>
      </c>
      <c r="F39" s="46">
        <v>21</v>
      </c>
      <c r="G39" s="39">
        <v>155</v>
      </c>
      <c r="H39" s="39">
        <v>4</v>
      </c>
    </row>
    <row r="40" spans="1:8" s="53" customFormat="1" x14ac:dyDescent="0.2">
      <c r="A40" s="42" t="s">
        <v>42</v>
      </c>
      <c r="B40" s="38">
        <v>2038</v>
      </c>
      <c r="C40" s="43">
        <v>311</v>
      </c>
      <c r="D40" s="43">
        <v>19</v>
      </c>
      <c r="E40" s="38">
        <v>24</v>
      </c>
      <c r="F40" s="38">
        <v>441</v>
      </c>
      <c r="G40" s="43">
        <v>1441</v>
      </c>
      <c r="H40" s="43">
        <v>23</v>
      </c>
    </row>
    <row r="41" spans="1:8" s="53" customFormat="1" x14ac:dyDescent="0.2">
      <c r="A41" s="25" t="s">
        <v>43</v>
      </c>
      <c r="B41" s="44">
        <v>169</v>
      </c>
      <c r="C41" s="45">
        <v>22</v>
      </c>
      <c r="D41" s="45">
        <v>0</v>
      </c>
      <c r="E41" s="44">
        <v>0</v>
      </c>
      <c r="F41" s="44">
        <v>32</v>
      </c>
      <c r="G41" s="45">
        <v>55</v>
      </c>
      <c r="H41" s="45">
        <v>0</v>
      </c>
    </row>
    <row r="42" spans="1:8" s="53" customFormat="1" x14ac:dyDescent="0.2">
      <c r="A42" s="28" t="s">
        <v>44</v>
      </c>
      <c r="B42" s="40">
        <v>295</v>
      </c>
      <c r="C42" s="41">
        <v>44</v>
      </c>
      <c r="D42" s="41">
        <v>1</v>
      </c>
      <c r="E42" s="40">
        <v>6</v>
      </c>
      <c r="F42" s="40">
        <v>99</v>
      </c>
      <c r="G42" s="41">
        <v>202</v>
      </c>
      <c r="H42" s="41">
        <v>1</v>
      </c>
    </row>
    <row r="43" spans="1:8" s="53" customFormat="1" x14ac:dyDescent="0.2">
      <c r="A43" s="28" t="s">
        <v>45</v>
      </c>
      <c r="B43" s="40">
        <v>142</v>
      </c>
      <c r="C43" s="41">
        <v>18</v>
      </c>
      <c r="D43" s="41">
        <v>2</v>
      </c>
      <c r="E43" s="40">
        <v>0</v>
      </c>
      <c r="F43" s="40">
        <v>27</v>
      </c>
      <c r="G43" s="41">
        <v>55</v>
      </c>
      <c r="H43" s="41">
        <v>1</v>
      </c>
    </row>
    <row r="44" spans="1:8" s="53" customFormat="1" x14ac:dyDescent="0.2">
      <c r="A44" s="28" t="s">
        <v>46</v>
      </c>
      <c r="B44" s="40">
        <v>112</v>
      </c>
      <c r="C44" s="41">
        <v>21</v>
      </c>
      <c r="D44" s="41">
        <v>4</v>
      </c>
      <c r="E44" s="40">
        <v>1</v>
      </c>
      <c r="F44" s="40">
        <v>11</v>
      </c>
      <c r="G44" s="41">
        <v>65</v>
      </c>
      <c r="H44" s="41">
        <v>0</v>
      </c>
    </row>
    <row r="45" spans="1:8" s="53" customFormat="1" x14ac:dyDescent="0.2">
      <c r="A45" s="28" t="s">
        <v>47</v>
      </c>
      <c r="B45" s="40">
        <v>200</v>
      </c>
      <c r="C45" s="41">
        <v>23</v>
      </c>
      <c r="D45" s="41">
        <v>2</v>
      </c>
      <c r="E45" s="40">
        <v>6</v>
      </c>
      <c r="F45" s="40">
        <v>44</v>
      </c>
      <c r="G45" s="41">
        <v>221</v>
      </c>
      <c r="H45" s="41">
        <v>3</v>
      </c>
    </row>
    <row r="46" spans="1:8" s="53" customFormat="1" x14ac:dyDescent="0.2">
      <c r="A46" s="28" t="s">
        <v>48</v>
      </c>
      <c r="B46" s="40">
        <v>261</v>
      </c>
      <c r="C46" s="41">
        <v>26</v>
      </c>
      <c r="D46" s="41">
        <v>3</v>
      </c>
      <c r="E46" s="40">
        <v>1</v>
      </c>
      <c r="F46" s="40">
        <v>53</v>
      </c>
      <c r="G46" s="41">
        <v>230</v>
      </c>
      <c r="H46" s="41">
        <v>6</v>
      </c>
    </row>
    <row r="47" spans="1:8" s="53" customFormat="1" x14ac:dyDescent="0.2">
      <c r="A47" s="28" t="s">
        <v>49</v>
      </c>
      <c r="B47" s="40">
        <v>117</v>
      </c>
      <c r="C47" s="41">
        <v>30</v>
      </c>
      <c r="D47" s="41">
        <v>0</v>
      </c>
      <c r="E47" s="40">
        <v>7</v>
      </c>
      <c r="F47" s="40">
        <v>36</v>
      </c>
      <c r="G47" s="41">
        <v>51</v>
      </c>
      <c r="H47" s="41">
        <v>6</v>
      </c>
    </row>
    <row r="48" spans="1:8" s="53" customFormat="1" x14ac:dyDescent="0.2">
      <c r="A48" s="28" t="s">
        <v>50</v>
      </c>
      <c r="B48" s="40">
        <v>220</v>
      </c>
      <c r="C48" s="41">
        <v>26</v>
      </c>
      <c r="D48" s="41">
        <v>4</v>
      </c>
      <c r="E48" s="40">
        <v>1</v>
      </c>
      <c r="F48" s="40">
        <v>47</v>
      </c>
      <c r="G48" s="41">
        <v>248</v>
      </c>
      <c r="H48" s="41">
        <v>2</v>
      </c>
    </row>
    <row r="49" spans="1:8" s="53" customFormat="1" x14ac:dyDescent="0.2">
      <c r="A49" s="28" t="s">
        <v>51</v>
      </c>
      <c r="B49" s="40">
        <v>77</v>
      </c>
      <c r="C49" s="41">
        <v>10</v>
      </c>
      <c r="D49" s="41">
        <v>1</v>
      </c>
      <c r="E49" s="40">
        <v>0</v>
      </c>
      <c r="F49" s="40">
        <v>14</v>
      </c>
      <c r="G49" s="41">
        <v>66</v>
      </c>
      <c r="H49" s="41">
        <v>0</v>
      </c>
    </row>
    <row r="50" spans="1:8" s="53" customFormat="1" ht="12" customHeight="1" x14ac:dyDescent="0.2">
      <c r="A50" s="28" t="s">
        <v>52</v>
      </c>
      <c r="B50" s="40">
        <v>40</v>
      </c>
      <c r="C50" s="40">
        <v>15</v>
      </c>
      <c r="D50" s="40">
        <v>0</v>
      </c>
      <c r="E50" s="40">
        <v>2</v>
      </c>
      <c r="F50" s="40">
        <v>21</v>
      </c>
      <c r="G50" s="40">
        <v>37</v>
      </c>
      <c r="H50" s="40">
        <v>1</v>
      </c>
    </row>
    <row r="51" spans="1:8" s="53" customFormat="1" x14ac:dyDescent="0.2">
      <c r="A51" s="37" t="s">
        <v>53</v>
      </c>
      <c r="B51" s="46">
        <v>405</v>
      </c>
      <c r="C51" s="46">
        <v>76</v>
      </c>
      <c r="D51" s="46">
        <v>2</v>
      </c>
      <c r="E51" s="46">
        <v>0</v>
      </c>
      <c r="F51" s="46">
        <v>57</v>
      </c>
      <c r="G51" s="46">
        <v>211</v>
      </c>
      <c r="H51" s="46">
        <v>3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0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213</v>
      </c>
      <c r="G57" s="66"/>
    </row>
    <row r="58" spans="1:8" s="56" customFormat="1" x14ac:dyDescent="0.2">
      <c r="A58" s="68"/>
      <c r="B58" s="240" t="s">
        <v>172</v>
      </c>
      <c r="C58" s="241" t="s">
        <v>173</v>
      </c>
      <c r="D58" s="240" t="s">
        <v>174</v>
      </c>
      <c r="E58" s="240" t="s">
        <v>175</v>
      </c>
      <c r="F58" s="240" t="s">
        <v>176</v>
      </c>
      <c r="G58" s="240" t="s">
        <v>177</v>
      </c>
      <c r="H58" s="240" t="s">
        <v>178</v>
      </c>
    </row>
    <row r="59" spans="1:8" s="67" customFormat="1" ht="12.75" customHeight="1" x14ac:dyDescent="0.2">
      <c r="A59" s="42" t="s">
        <v>54</v>
      </c>
      <c r="B59" s="38">
        <v>3429</v>
      </c>
      <c r="C59" s="48">
        <v>592</v>
      </c>
      <c r="D59" s="48">
        <v>36</v>
      </c>
      <c r="E59" s="48">
        <v>70</v>
      </c>
      <c r="F59" s="42">
        <v>320</v>
      </c>
      <c r="G59" s="38">
        <v>3022</v>
      </c>
      <c r="H59" s="48">
        <v>17</v>
      </c>
    </row>
    <row r="60" spans="1:8" s="56" customFormat="1" x14ac:dyDescent="0.2">
      <c r="A60" s="28" t="s">
        <v>55</v>
      </c>
      <c r="B60" s="40">
        <v>251</v>
      </c>
      <c r="C60" s="49">
        <v>25</v>
      </c>
      <c r="D60" s="49">
        <v>0</v>
      </c>
      <c r="E60" s="49">
        <v>2</v>
      </c>
      <c r="F60" s="28">
        <v>17</v>
      </c>
      <c r="G60" s="40">
        <v>235</v>
      </c>
      <c r="H60" s="49">
        <v>7</v>
      </c>
    </row>
    <row r="61" spans="1:8" s="56" customFormat="1" x14ac:dyDescent="0.2">
      <c r="A61" s="28" t="s">
        <v>56</v>
      </c>
      <c r="B61" s="40">
        <v>94</v>
      </c>
      <c r="C61" s="49">
        <v>19</v>
      </c>
      <c r="D61" s="49">
        <v>0</v>
      </c>
      <c r="E61" s="49">
        <v>1</v>
      </c>
      <c r="F61" s="28">
        <v>1</v>
      </c>
      <c r="G61" s="40">
        <v>62</v>
      </c>
      <c r="H61" s="49">
        <v>0</v>
      </c>
    </row>
    <row r="62" spans="1:8" s="53" customFormat="1" x14ac:dyDescent="0.2">
      <c r="A62" s="28" t="s">
        <v>57</v>
      </c>
      <c r="B62" s="40">
        <v>257</v>
      </c>
      <c r="C62" s="49">
        <v>39</v>
      </c>
      <c r="D62" s="49">
        <v>7</v>
      </c>
      <c r="E62" s="49">
        <v>3</v>
      </c>
      <c r="F62" s="28">
        <v>14</v>
      </c>
      <c r="G62" s="40">
        <v>532</v>
      </c>
      <c r="H62" s="49">
        <v>0</v>
      </c>
    </row>
    <row r="63" spans="1:8" s="53" customFormat="1" x14ac:dyDescent="0.2">
      <c r="A63" s="28" t="s">
        <v>58</v>
      </c>
      <c r="B63" s="40">
        <v>194</v>
      </c>
      <c r="C63" s="49">
        <v>30</v>
      </c>
      <c r="D63" s="49">
        <v>3</v>
      </c>
      <c r="E63" s="49">
        <v>4</v>
      </c>
      <c r="F63" s="28">
        <v>7</v>
      </c>
      <c r="G63" s="40">
        <v>117</v>
      </c>
      <c r="H63" s="49">
        <v>0</v>
      </c>
    </row>
    <row r="64" spans="1:8" s="53" customFormat="1" x14ac:dyDescent="0.2">
      <c r="A64" s="28" t="s">
        <v>59</v>
      </c>
      <c r="B64" s="40">
        <v>150</v>
      </c>
      <c r="C64" s="49">
        <v>33</v>
      </c>
      <c r="D64" s="49">
        <v>0</v>
      </c>
      <c r="E64" s="49">
        <v>3</v>
      </c>
      <c r="F64" s="28">
        <v>14</v>
      </c>
      <c r="G64" s="40">
        <v>207</v>
      </c>
      <c r="H64" s="49">
        <v>1</v>
      </c>
    </row>
    <row r="65" spans="1:8" s="53" customFormat="1" x14ac:dyDescent="0.2">
      <c r="A65" s="28" t="s">
        <v>60</v>
      </c>
      <c r="B65" s="40">
        <v>545</v>
      </c>
      <c r="C65" s="49">
        <v>85</v>
      </c>
      <c r="D65" s="49">
        <v>3</v>
      </c>
      <c r="E65" s="49">
        <v>16</v>
      </c>
      <c r="F65" s="28">
        <v>76</v>
      </c>
      <c r="G65" s="40">
        <v>336</v>
      </c>
      <c r="H65" s="49">
        <v>1</v>
      </c>
    </row>
    <row r="66" spans="1:8" s="53" customFormat="1" x14ac:dyDescent="0.2">
      <c r="A66" s="28" t="s">
        <v>61</v>
      </c>
      <c r="B66" s="40">
        <v>151</v>
      </c>
      <c r="C66" s="49">
        <v>23</v>
      </c>
      <c r="D66" s="49">
        <v>1</v>
      </c>
      <c r="E66" s="49">
        <v>3</v>
      </c>
      <c r="F66" s="28">
        <v>31</v>
      </c>
      <c r="G66" s="40">
        <v>123</v>
      </c>
      <c r="H66" s="49">
        <v>0</v>
      </c>
    </row>
    <row r="67" spans="1:8" s="53" customFormat="1" x14ac:dyDescent="0.2">
      <c r="A67" s="28" t="s">
        <v>62</v>
      </c>
      <c r="B67" s="40">
        <v>363</v>
      </c>
      <c r="C67" s="49">
        <v>44</v>
      </c>
      <c r="D67" s="49">
        <v>3</v>
      </c>
      <c r="E67" s="49">
        <v>14</v>
      </c>
      <c r="F67" s="28">
        <v>17</v>
      </c>
      <c r="G67" s="40">
        <v>438</v>
      </c>
      <c r="H67" s="49">
        <v>2</v>
      </c>
    </row>
    <row r="68" spans="1:8" s="53" customFormat="1" x14ac:dyDescent="0.2">
      <c r="A68" s="28" t="s">
        <v>63</v>
      </c>
      <c r="B68" s="40">
        <v>573</v>
      </c>
      <c r="C68" s="49">
        <v>113</v>
      </c>
      <c r="D68" s="49">
        <v>7</v>
      </c>
      <c r="E68" s="49">
        <v>19</v>
      </c>
      <c r="F68" s="28">
        <v>67</v>
      </c>
      <c r="G68" s="40">
        <v>433</v>
      </c>
      <c r="H68" s="49">
        <v>0</v>
      </c>
    </row>
    <row r="69" spans="1:8" s="53" customFormat="1" x14ac:dyDescent="0.2">
      <c r="A69" s="28" t="s">
        <v>64</v>
      </c>
      <c r="B69" s="40">
        <v>383</v>
      </c>
      <c r="C69" s="49">
        <v>112</v>
      </c>
      <c r="D69" s="49">
        <v>2</v>
      </c>
      <c r="E69" s="49">
        <v>2</v>
      </c>
      <c r="F69" s="28">
        <v>28</v>
      </c>
      <c r="G69" s="40">
        <v>164</v>
      </c>
      <c r="H69" s="49">
        <v>0</v>
      </c>
    </row>
    <row r="70" spans="1:8" s="53" customFormat="1" x14ac:dyDescent="0.2">
      <c r="A70" s="28" t="s">
        <v>65</v>
      </c>
      <c r="B70" s="40">
        <v>205</v>
      </c>
      <c r="C70" s="49">
        <v>23</v>
      </c>
      <c r="D70" s="49">
        <v>2</v>
      </c>
      <c r="E70" s="49">
        <v>2</v>
      </c>
      <c r="F70" s="28">
        <v>12</v>
      </c>
      <c r="G70" s="40">
        <v>224</v>
      </c>
      <c r="H70" s="49">
        <v>5</v>
      </c>
    </row>
    <row r="71" spans="1:8" s="53" customFormat="1" x14ac:dyDescent="0.2">
      <c r="A71" s="28" t="s">
        <v>66</v>
      </c>
      <c r="B71" s="40">
        <v>134</v>
      </c>
      <c r="C71" s="49">
        <v>20</v>
      </c>
      <c r="D71" s="49">
        <v>4</v>
      </c>
      <c r="E71" s="49">
        <v>0</v>
      </c>
      <c r="F71" s="28">
        <v>21</v>
      </c>
      <c r="G71" s="40">
        <v>58</v>
      </c>
      <c r="H71" s="49">
        <v>0</v>
      </c>
    </row>
    <row r="72" spans="1:8" s="53" customFormat="1" x14ac:dyDescent="0.2">
      <c r="A72" s="28" t="s">
        <v>67</v>
      </c>
      <c r="B72" s="40">
        <v>129</v>
      </c>
      <c r="C72" s="49">
        <v>26</v>
      </c>
      <c r="D72" s="49">
        <v>4</v>
      </c>
      <c r="E72" s="49">
        <v>1</v>
      </c>
      <c r="F72" s="28">
        <v>15</v>
      </c>
      <c r="G72" s="40">
        <v>93</v>
      </c>
      <c r="H72" s="49">
        <v>1</v>
      </c>
    </row>
    <row r="73" spans="1:8" s="53" customFormat="1" x14ac:dyDescent="0.2">
      <c r="A73" s="42" t="s">
        <v>68</v>
      </c>
      <c r="B73" s="38">
        <v>3013</v>
      </c>
      <c r="C73" s="48">
        <v>709</v>
      </c>
      <c r="D73" s="48">
        <v>17</v>
      </c>
      <c r="E73" s="48">
        <v>144</v>
      </c>
      <c r="F73" s="42">
        <v>480</v>
      </c>
      <c r="G73" s="38">
        <v>3706</v>
      </c>
      <c r="H73" s="48">
        <v>27</v>
      </c>
    </row>
    <row r="74" spans="1:8" s="53" customFormat="1" x14ac:dyDescent="0.2">
      <c r="A74" s="25" t="s">
        <v>69</v>
      </c>
      <c r="B74" s="44">
        <v>224</v>
      </c>
      <c r="C74" s="50">
        <v>72</v>
      </c>
      <c r="D74" s="49">
        <v>1</v>
      </c>
      <c r="E74" s="49">
        <v>10</v>
      </c>
      <c r="F74" s="25">
        <v>46</v>
      </c>
      <c r="G74" s="44">
        <v>146</v>
      </c>
      <c r="H74" s="50">
        <v>3</v>
      </c>
    </row>
    <row r="75" spans="1:8" s="53" customFormat="1" x14ac:dyDescent="0.2">
      <c r="A75" s="28" t="s">
        <v>70</v>
      </c>
      <c r="B75" s="40">
        <v>173</v>
      </c>
      <c r="C75" s="49">
        <v>61</v>
      </c>
      <c r="D75" s="49">
        <v>1</v>
      </c>
      <c r="E75" s="49">
        <v>5</v>
      </c>
      <c r="F75" s="28">
        <v>38</v>
      </c>
      <c r="G75" s="40">
        <v>247</v>
      </c>
      <c r="H75" s="49">
        <v>0</v>
      </c>
    </row>
    <row r="76" spans="1:8" s="53" customFormat="1" x14ac:dyDescent="0.2">
      <c r="A76" s="28" t="s">
        <v>71</v>
      </c>
      <c r="B76" s="40">
        <v>284</v>
      </c>
      <c r="C76" s="49">
        <v>51</v>
      </c>
      <c r="D76" s="49">
        <v>1</v>
      </c>
      <c r="E76" s="49">
        <v>15</v>
      </c>
      <c r="F76" s="28">
        <v>30</v>
      </c>
      <c r="G76" s="40">
        <v>277</v>
      </c>
      <c r="H76" s="49">
        <v>0</v>
      </c>
    </row>
    <row r="77" spans="1:8" s="53" customFormat="1" x14ac:dyDescent="0.2">
      <c r="A77" s="28" t="s">
        <v>72</v>
      </c>
      <c r="B77" s="40">
        <v>148</v>
      </c>
      <c r="C77" s="49">
        <v>55</v>
      </c>
      <c r="D77" s="49">
        <v>4</v>
      </c>
      <c r="E77" s="49">
        <v>5</v>
      </c>
      <c r="F77" s="28">
        <v>22</v>
      </c>
      <c r="G77" s="40">
        <v>173</v>
      </c>
      <c r="H77" s="49">
        <v>1</v>
      </c>
    </row>
    <row r="78" spans="1:8" s="53" customFormat="1" x14ac:dyDescent="0.2">
      <c r="A78" s="28" t="s">
        <v>73</v>
      </c>
      <c r="B78" s="40">
        <v>54</v>
      </c>
      <c r="C78" s="49">
        <v>19</v>
      </c>
      <c r="D78" s="49">
        <v>1</v>
      </c>
      <c r="E78" s="49">
        <v>2</v>
      </c>
      <c r="F78" s="28">
        <v>9</v>
      </c>
      <c r="G78" s="40">
        <v>149</v>
      </c>
      <c r="H78" s="49">
        <v>0</v>
      </c>
    </row>
    <row r="79" spans="1:8" s="53" customFormat="1" x14ac:dyDescent="0.2">
      <c r="A79" s="28" t="s">
        <v>74</v>
      </c>
      <c r="B79" s="40">
        <v>329</v>
      </c>
      <c r="C79" s="49">
        <v>73</v>
      </c>
      <c r="D79" s="49">
        <v>3</v>
      </c>
      <c r="E79" s="49">
        <v>4</v>
      </c>
      <c r="F79" s="28">
        <v>43</v>
      </c>
      <c r="G79" s="40">
        <v>1068</v>
      </c>
      <c r="H79" s="49">
        <v>2</v>
      </c>
    </row>
    <row r="80" spans="1:8" s="53" customFormat="1" x14ac:dyDescent="0.2">
      <c r="A80" s="28" t="s">
        <v>75</v>
      </c>
      <c r="B80" s="40">
        <v>581</v>
      </c>
      <c r="C80" s="49">
        <v>88</v>
      </c>
      <c r="D80" s="49">
        <v>3</v>
      </c>
      <c r="E80" s="49">
        <v>25</v>
      </c>
      <c r="F80" s="28">
        <v>83</v>
      </c>
      <c r="G80" s="40">
        <v>332</v>
      </c>
      <c r="H80" s="49">
        <v>12</v>
      </c>
    </row>
    <row r="81" spans="1:8" s="53" customFormat="1" x14ac:dyDescent="0.2">
      <c r="A81" s="28" t="s">
        <v>76</v>
      </c>
      <c r="B81" s="40">
        <v>322</v>
      </c>
      <c r="C81" s="49">
        <v>59</v>
      </c>
      <c r="D81" s="49">
        <v>2</v>
      </c>
      <c r="E81" s="49">
        <v>14</v>
      </c>
      <c r="F81" s="28">
        <v>35</v>
      </c>
      <c r="G81" s="40">
        <v>97</v>
      </c>
      <c r="H81" s="49">
        <v>1</v>
      </c>
    </row>
    <row r="82" spans="1:8" s="53" customFormat="1" x14ac:dyDescent="0.2">
      <c r="A82" s="28" t="s">
        <v>77</v>
      </c>
      <c r="B82" s="40">
        <v>164</v>
      </c>
      <c r="C82" s="49">
        <v>56</v>
      </c>
      <c r="D82" s="49">
        <v>0</v>
      </c>
      <c r="E82" s="49">
        <v>3</v>
      </c>
      <c r="F82" s="28">
        <v>36</v>
      </c>
      <c r="G82" s="40">
        <v>132</v>
      </c>
      <c r="H82" s="49">
        <v>1</v>
      </c>
    </row>
    <row r="83" spans="1:8" s="53" customFormat="1" x14ac:dyDescent="0.2">
      <c r="A83" s="28" t="s">
        <v>78</v>
      </c>
      <c r="B83" s="40">
        <v>205</v>
      </c>
      <c r="C83" s="49">
        <v>29</v>
      </c>
      <c r="D83" s="49">
        <v>0</v>
      </c>
      <c r="E83" s="49">
        <v>4</v>
      </c>
      <c r="F83" s="28">
        <v>25</v>
      </c>
      <c r="G83" s="40">
        <v>143</v>
      </c>
      <c r="H83" s="49">
        <v>1</v>
      </c>
    </row>
    <row r="84" spans="1:8" s="53" customFormat="1" x14ac:dyDescent="0.2">
      <c r="A84" s="28" t="s">
        <v>79</v>
      </c>
      <c r="B84" s="40">
        <v>73</v>
      </c>
      <c r="C84" s="49">
        <v>22</v>
      </c>
      <c r="D84" s="49">
        <v>1</v>
      </c>
      <c r="E84" s="49">
        <v>0</v>
      </c>
      <c r="F84" s="28">
        <v>15</v>
      </c>
      <c r="G84" s="40">
        <v>158</v>
      </c>
      <c r="H84" s="49">
        <v>1</v>
      </c>
    </row>
    <row r="85" spans="1:8" s="53" customFormat="1" x14ac:dyDescent="0.2">
      <c r="A85" s="28" t="s">
        <v>80</v>
      </c>
      <c r="B85" s="40">
        <v>101</v>
      </c>
      <c r="C85" s="49">
        <v>24</v>
      </c>
      <c r="D85" s="49">
        <v>0</v>
      </c>
      <c r="E85" s="49">
        <v>13</v>
      </c>
      <c r="F85" s="28">
        <v>9</v>
      </c>
      <c r="G85" s="40">
        <v>79</v>
      </c>
      <c r="H85" s="49">
        <v>0</v>
      </c>
    </row>
    <row r="86" spans="1:8" s="53" customFormat="1" x14ac:dyDescent="0.2">
      <c r="A86" s="37" t="s">
        <v>81</v>
      </c>
      <c r="B86" s="40">
        <v>355</v>
      </c>
      <c r="C86" s="51">
        <v>100</v>
      </c>
      <c r="D86" s="51">
        <v>0</v>
      </c>
      <c r="E86" s="51">
        <v>44</v>
      </c>
      <c r="F86" s="37">
        <v>89</v>
      </c>
      <c r="G86" s="40">
        <v>705</v>
      </c>
      <c r="H86" s="51">
        <v>5</v>
      </c>
    </row>
    <row r="87" spans="1:8" s="53" customFormat="1" x14ac:dyDescent="0.2">
      <c r="A87" s="42" t="s">
        <v>82</v>
      </c>
      <c r="B87" s="38">
        <v>4151</v>
      </c>
      <c r="C87" s="48">
        <v>723</v>
      </c>
      <c r="D87" s="48">
        <v>45</v>
      </c>
      <c r="E87" s="48">
        <v>108</v>
      </c>
      <c r="F87" s="42">
        <v>506</v>
      </c>
      <c r="G87" s="38">
        <v>4615</v>
      </c>
      <c r="H87" s="48">
        <v>33</v>
      </c>
    </row>
    <row r="88" spans="1:8" s="53" customFormat="1" x14ac:dyDescent="0.2">
      <c r="A88" s="28" t="s">
        <v>83</v>
      </c>
      <c r="B88" s="40">
        <v>126</v>
      </c>
      <c r="C88" s="49">
        <v>23</v>
      </c>
      <c r="D88" s="49">
        <v>0</v>
      </c>
      <c r="E88" s="49">
        <v>11</v>
      </c>
      <c r="F88" s="28">
        <v>27</v>
      </c>
      <c r="G88" s="40">
        <v>226</v>
      </c>
      <c r="H88" s="49">
        <v>0</v>
      </c>
    </row>
    <row r="89" spans="1:8" s="53" customFormat="1" x14ac:dyDescent="0.2">
      <c r="A89" s="28" t="s">
        <v>84</v>
      </c>
      <c r="B89" s="40">
        <v>221</v>
      </c>
      <c r="C89" s="49">
        <v>26</v>
      </c>
      <c r="D89" s="49">
        <v>1</v>
      </c>
      <c r="E89" s="49">
        <v>8</v>
      </c>
      <c r="F89" s="28">
        <v>19</v>
      </c>
      <c r="G89" s="40">
        <v>156</v>
      </c>
      <c r="H89" s="49">
        <v>4</v>
      </c>
    </row>
    <row r="90" spans="1:8" s="53" customFormat="1" x14ac:dyDescent="0.2">
      <c r="A90" s="28" t="s">
        <v>85</v>
      </c>
      <c r="B90" s="40">
        <v>199</v>
      </c>
      <c r="C90" s="49">
        <v>40</v>
      </c>
      <c r="D90" s="49">
        <v>1</v>
      </c>
      <c r="E90" s="49">
        <v>5</v>
      </c>
      <c r="F90" s="28">
        <v>27</v>
      </c>
      <c r="G90" s="40">
        <v>145</v>
      </c>
      <c r="H90" s="49">
        <v>4</v>
      </c>
    </row>
    <row r="91" spans="1:8" s="53" customFormat="1" x14ac:dyDescent="0.2">
      <c r="A91" s="28" t="s">
        <v>86</v>
      </c>
      <c r="B91" s="40">
        <v>71</v>
      </c>
      <c r="C91" s="49">
        <v>12</v>
      </c>
      <c r="D91" s="49">
        <v>0</v>
      </c>
      <c r="E91" s="49">
        <v>0</v>
      </c>
      <c r="F91" s="28">
        <v>8</v>
      </c>
      <c r="G91" s="40">
        <v>63</v>
      </c>
      <c r="H91" s="49">
        <v>1</v>
      </c>
    </row>
    <row r="92" spans="1:8" s="53" customFormat="1" x14ac:dyDescent="0.2">
      <c r="A92" s="28" t="s">
        <v>87</v>
      </c>
      <c r="B92" s="40">
        <v>254</v>
      </c>
      <c r="C92" s="49">
        <v>30</v>
      </c>
      <c r="D92" s="49">
        <v>7</v>
      </c>
      <c r="E92" s="49">
        <v>6</v>
      </c>
      <c r="F92" s="28">
        <v>14</v>
      </c>
      <c r="G92" s="40">
        <v>161</v>
      </c>
      <c r="H92" s="49">
        <v>3</v>
      </c>
    </row>
    <row r="93" spans="1:8" s="53" customFormat="1" ht="12" customHeight="1" x14ac:dyDescent="0.2">
      <c r="A93" s="28" t="s">
        <v>88</v>
      </c>
      <c r="B93" s="40">
        <v>534</v>
      </c>
      <c r="C93" s="49">
        <v>81</v>
      </c>
      <c r="D93" s="49">
        <v>6</v>
      </c>
      <c r="E93" s="49">
        <v>19</v>
      </c>
      <c r="F93" s="28">
        <v>74</v>
      </c>
      <c r="G93" s="40">
        <v>363</v>
      </c>
      <c r="H93" s="49">
        <v>8</v>
      </c>
    </row>
    <row r="94" spans="1:8" s="53" customFormat="1" ht="12.75" customHeight="1" x14ac:dyDescent="0.2">
      <c r="A94" s="28" t="s">
        <v>89</v>
      </c>
      <c r="B94" s="40">
        <v>602</v>
      </c>
      <c r="C94" s="49">
        <v>142</v>
      </c>
      <c r="D94" s="49">
        <v>7</v>
      </c>
      <c r="E94" s="49">
        <v>23</v>
      </c>
      <c r="F94" s="28">
        <v>62</v>
      </c>
      <c r="G94" s="40">
        <v>991</v>
      </c>
      <c r="H94" s="49">
        <v>4</v>
      </c>
    </row>
    <row r="95" spans="1:8" s="53" customFormat="1" x14ac:dyDescent="0.2">
      <c r="A95" s="28" t="s">
        <v>90</v>
      </c>
      <c r="B95" s="40">
        <v>427</v>
      </c>
      <c r="C95" s="49">
        <v>54</v>
      </c>
      <c r="D95" s="49">
        <v>1</v>
      </c>
      <c r="E95" s="49">
        <v>5</v>
      </c>
      <c r="F95" s="28">
        <v>94</v>
      </c>
      <c r="G95" s="40">
        <v>235</v>
      </c>
      <c r="H95" s="49">
        <v>2</v>
      </c>
    </row>
    <row r="96" spans="1:8" s="53" customFormat="1" x14ac:dyDescent="0.2">
      <c r="A96" s="28" t="s">
        <v>91</v>
      </c>
      <c r="B96" s="40">
        <v>143</v>
      </c>
      <c r="C96" s="49">
        <v>43</v>
      </c>
      <c r="D96" s="49">
        <v>2</v>
      </c>
      <c r="E96" s="49">
        <v>2</v>
      </c>
      <c r="F96" s="28">
        <v>24</v>
      </c>
      <c r="G96" s="40">
        <v>226</v>
      </c>
      <c r="H96" s="49">
        <v>3</v>
      </c>
    </row>
    <row r="97" spans="1:8" s="53" customFormat="1" x14ac:dyDescent="0.2">
      <c r="A97" s="28" t="s">
        <v>92</v>
      </c>
      <c r="B97" s="40">
        <v>375</v>
      </c>
      <c r="C97" s="49">
        <v>112</v>
      </c>
      <c r="D97" s="49">
        <v>0</v>
      </c>
      <c r="E97" s="49">
        <v>9</v>
      </c>
      <c r="F97" s="28">
        <v>39</v>
      </c>
      <c r="G97" s="40">
        <v>1308</v>
      </c>
      <c r="H97" s="49">
        <v>2</v>
      </c>
    </row>
    <row r="98" spans="1:8" s="53" customFormat="1" x14ac:dyDescent="0.2">
      <c r="A98" s="37" t="s">
        <v>93</v>
      </c>
      <c r="B98" s="46">
        <v>1199</v>
      </c>
      <c r="C98" s="51">
        <v>160</v>
      </c>
      <c r="D98" s="51">
        <v>20</v>
      </c>
      <c r="E98" s="51">
        <v>20</v>
      </c>
      <c r="F98" s="37">
        <v>118</v>
      </c>
      <c r="G98" s="46">
        <v>741</v>
      </c>
      <c r="H98" s="51">
        <v>2</v>
      </c>
    </row>
    <row r="99" spans="1:8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331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332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333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133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134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228</v>
      </c>
    </row>
    <row r="2" spans="1:7" s="67" customFormat="1" ht="12.75" customHeight="1" x14ac:dyDescent="0.2">
      <c r="A2" s="32" t="s">
        <v>351</v>
      </c>
      <c r="B2" s="66"/>
      <c r="C2" s="66"/>
      <c r="D2" s="66"/>
      <c r="E2" s="66"/>
      <c r="F2" s="66"/>
      <c r="G2" s="66" t="s">
        <v>264</v>
      </c>
    </row>
    <row r="3" spans="1:7" s="56" customFormat="1" x14ac:dyDescent="0.2">
      <c r="A3" s="68"/>
      <c r="B3" s="103" t="s">
        <v>207</v>
      </c>
      <c r="C3" s="104" t="s">
        <v>208</v>
      </c>
      <c r="D3" s="103" t="s">
        <v>209</v>
      </c>
      <c r="E3" s="103" t="s">
        <v>210</v>
      </c>
      <c r="F3" s="103" t="s">
        <v>211</v>
      </c>
      <c r="G3" s="103" t="s">
        <v>212</v>
      </c>
    </row>
    <row r="4" spans="1:7" s="53" customFormat="1" x14ac:dyDescent="0.2">
      <c r="A4" s="33" t="s">
        <v>6</v>
      </c>
      <c r="B4" s="249">
        <v>351096</v>
      </c>
      <c r="C4" s="35">
        <v>69572</v>
      </c>
      <c r="D4" s="36">
        <v>19710</v>
      </c>
      <c r="E4" s="223">
        <v>2966</v>
      </c>
      <c r="F4" s="223">
        <v>1484</v>
      </c>
      <c r="G4" s="35">
        <v>63299</v>
      </c>
    </row>
    <row r="5" spans="1:7" s="53" customFormat="1" x14ac:dyDescent="0.2">
      <c r="A5" s="37" t="s">
        <v>7</v>
      </c>
      <c r="B5" s="225">
        <v>6200</v>
      </c>
      <c r="C5" s="226">
        <v>1154</v>
      </c>
      <c r="D5" s="226">
        <v>838</v>
      </c>
      <c r="E5" s="225">
        <v>22</v>
      </c>
      <c r="F5" s="225">
        <v>23</v>
      </c>
      <c r="G5" s="226">
        <v>538</v>
      </c>
    </row>
    <row r="6" spans="1:7" s="53" customFormat="1" x14ac:dyDescent="0.2">
      <c r="A6" s="28" t="s">
        <v>8</v>
      </c>
      <c r="B6" s="227">
        <v>301</v>
      </c>
      <c r="C6" s="228">
        <v>60</v>
      </c>
      <c r="D6" s="228">
        <v>52</v>
      </c>
      <c r="E6" s="227">
        <v>0</v>
      </c>
      <c r="F6" s="227">
        <v>3</v>
      </c>
      <c r="G6" s="228">
        <v>8</v>
      </c>
    </row>
    <row r="7" spans="1:7" s="53" customFormat="1" x14ac:dyDescent="0.2">
      <c r="A7" s="28" t="s">
        <v>9</v>
      </c>
      <c r="B7" s="227">
        <v>1077</v>
      </c>
      <c r="C7" s="228">
        <v>240</v>
      </c>
      <c r="D7" s="228">
        <v>162</v>
      </c>
      <c r="E7" s="227">
        <v>1</v>
      </c>
      <c r="F7" s="227">
        <v>3</v>
      </c>
      <c r="G7" s="228">
        <v>79</v>
      </c>
    </row>
    <row r="8" spans="1:7" s="53" customFormat="1" x14ac:dyDescent="0.2">
      <c r="A8" s="28" t="s">
        <v>10</v>
      </c>
      <c r="B8" s="227">
        <v>367</v>
      </c>
      <c r="C8" s="228">
        <v>81</v>
      </c>
      <c r="D8" s="228">
        <v>65</v>
      </c>
      <c r="E8" s="227">
        <v>2</v>
      </c>
      <c r="F8" s="227">
        <v>1</v>
      </c>
      <c r="G8" s="228">
        <v>9</v>
      </c>
    </row>
    <row r="9" spans="1:7" s="53" customFormat="1" x14ac:dyDescent="0.2">
      <c r="A9" s="28" t="s">
        <v>11</v>
      </c>
      <c r="B9" s="227">
        <v>520</v>
      </c>
      <c r="C9" s="228">
        <v>115</v>
      </c>
      <c r="D9" s="228">
        <v>67</v>
      </c>
      <c r="E9" s="227">
        <v>0</v>
      </c>
      <c r="F9" s="227">
        <v>0</v>
      </c>
      <c r="G9" s="228">
        <v>32</v>
      </c>
    </row>
    <row r="10" spans="1:7" s="53" customFormat="1" x14ac:dyDescent="0.2">
      <c r="A10" s="28" t="s">
        <v>12</v>
      </c>
      <c r="B10" s="227">
        <v>875</v>
      </c>
      <c r="C10" s="228">
        <v>196</v>
      </c>
      <c r="D10" s="228">
        <v>92</v>
      </c>
      <c r="E10" s="227">
        <v>8</v>
      </c>
      <c r="F10" s="227">
        <v>5</v>
      </c>
      <c r="G10" s="228">
        <v>59</v>
      </c>
    </row>
    <row r="11" spans="1:7" s="53" customFormat="1" x14ac:dyDescent="0.2">
      <c r="A11" s="28" t="s">
        <v>13</v>
      </c>
      <c r="B11" s="227">
        <v>1715</v>
      </c>
      <c r="C11" s="228">
        <v>216</v>
      </c>
      <c r="D11" s="228">
        <v>171</v>
      </c>
      <c r="E11" s="227">
        <v>5</v>
      </c>
      <c r="F11" s="227">
        <v>5</v>
      </c>
      <c r="G11" s="228">
        <v>257</v>
      </c>
    </row>
    <row r="12" spans="1:7" s="53" customFormat="1" x14ac:dyDescent="0.2">
      <c r="A12" s="28" t="s">
        <v>14</v>
      </c>
      <c r="B12" s="227">
        <v>732</v>
      </c>
      <c r="C12" s="228">
        <v>127</v>
      </c>
      <c r="D12" s="228">
        <v>92</v>
      </c>
      <c r="E12" s="227">
        <v>1</v>
      </c>
      <c r="F12" s="227">
        <v>5</v>
      </c>
      <c r="G12" s="228">
        <v>67</v>
      </c>
    </row>
    <row r="13" spans="1:7" s="53" customFormat="1" x14ac:dyDescent="0.2">
      <c r="A13" s="28" t="s">
        <v>15</v>
      </c>
      <c r="B13" s="227">
        <v>613</v>
      </c>
      <c r="C13" s="228">
        <v>119</v>
      </c>
      <c r="D13" s="228">
        <v>137</v>
      </c>
      <c r="E13" s="227">
        <v>5</v>
      </c>
      <c r="F13" s="227">
        <v>1</v>
      </c>
      <c r="G13" s="228">
        <v>27</v>
      </c>
    </row>
    <row r="14" spans="1:7" s="53" customFormat="1" x14ac:dyDescent="0.2">
      <c r="A14" s="42" t="s">
        <v>16</v>
      </c>
      <c r="B14" s="225">
        <v>18732</v>
      </c>
      <c r="C14" s="230">
        <v>4211</v>
      </c>
      <c r="D14" s="230">
        <v>2120</v>
      </c>
      <c r="E14" s="225">
        <v>116</v>
      </c>
      <c r="F14" s="225">
        <v>65</v>
      </c>
      <c r="G14" s="230">
        <v>2317</v>
      </c>
    </row>
    <row r="15" spans="1:7" s="53" customFormat="1" x14ac:dyDescent="0.2">
      <c r="A15" s="28" t="s">
        <v>17</v>
      </c>
      <c r="B15" s="227">
        <v>5160</v>
      </c>
      <c r="C15" s="228">
        <v>1224</v>
      </c>
      <c r="D15" s="228">
        <v>625</v>
      </c>
      <c r="E15" s="227">
        <v>28</v>
      </c>
      <c r="F15" s="227">
        <v>8</v>
      </c>
      <c r="G15" s="228">
        <v>739</v>
      </c>
    </row>
    <row r="16" spans="1:7" s="53" customFormat="1" x14ac:dyDescent="0.2">
      <c r="A16" s="28" t="s">
        <v>18</v>
      </c>
      <c r="B16" s="227">
        <v>3717</v>
      </c>
      <c r="C16" s="228">
        <v>685</v>
      </c>
      <c r="D16" s="228">
        <v>543</v>
      </c>
      <c r="E16" s="227">
        <v>28</v>
      </c>
      <c r="F16" s="227">
        <v>12</v>
      </c>
      <c r="G16" s="228">
        <v>427</v>
      </c>
    </row>
    <row r="17" spans="1:7" s="53" customFormat="1" x14ac:dyDescent="0.2">
      <c r="A17" s="28" t="s">
        <v>19</v>
      </c>
      <c r="B17" s="227">
        <v>1649</v>
      </c>
      <c r="C17" s="228">
        <v>430</v>
      </c>
      <c r="D17" s="228">
        <v>139</v>
      </c>
      <c r="E17" s="227">
        <v>10</v>
      </c>
      <c r="F17" s="227">
        <v>10</v>
      </c>
      <c r="G17" s="228">
        <v>179</v>
      </c>
    </row>
    <row r="18" spans="1:7" s="53" customFormat="1" x14ac:dyDescent="0.2">
      <c r="A18" s="28" t="s">
        <v>20</v>
      </c>
      <c r="B18" s="227">
        <v>1727</v>
      </c>
      <c r="C18" s="228">
        <v>417</v>
      </c>
      <c r="D18" s="228">
        <v>217</v>
      </c>
      <c r="E18" s="227">
        <v>6</v>
      </c>
      <c r="F18" s="227">
        <v>8</v>
      </c>
      <c r="G18" s="228">
        <v>137</v>
      </c>
    </row>
    <row r="19" spans="1:7" s="53" customFormat="1" x14ac:dyDescent="0.2">
      <c r="A19" s="28" t="s">
        <v>21</v>
      </c>
      <c r="B19" s="227">
        <v>2386</v>
      </c>
      <c r="C19" s="228">
        <v>541</v>
      </c>
      <c r="D19" s="228">
        <v>167</v>
      </c>
      <c r="E19" s="227">
        <v>13</v>
      </c>
      <c r="F19" s="227">
        <v>10</v>
      </c>
      <c r="G19" s="228">
        <v>344</v>
      </c>
    </row>
    <row r="20" spans="1:7" s="53" customFormat="1" x14ac:dyDescent="0.2">
      <c r="A20" s="28" t="s">
        <v>22</v>
      </c>
      <c r="B20" s="227">
        <v>2047</v>
      </c>
      <c r="C20" s="228">
        <v>394</v>
      </c>
      <c r="D20" s="228">
        <v>114</v>
      </c>
      <c r="E20" s="227">
        <v>20</v>
      </c>
      <c r="F20" s="227">
        <v>12</v>
      </c>
      <c r="G20" s="228">
        <v>294</v>
      </c>
    </row>
    <row r="21" spans="1:7" s="53" customFormat="1" x14ac:dyDescent="0.2">
      <c r="A21" s="28" t="s">
        <v>23</v>
      </c>
      <c r="B21" s="227">
        <v>2046</v>
      </c>
      <c r="C21" s="228">
        <v>520</v>
      </c>
      <c r="D21" s="228">
        <v>315</v>
      </c>
      <c r="E21" s="227">
        <v>11</v>
      </c>
      <c r="F21" s="227">
        <v>5</v>
      </c>
      <c r="G21" s="228">
        <v>197</v>
      </c>
    </row>
    <row r="22" spans="1:7" s="53" customFormat="1" x14ac:dyDescent="0.2">
      <c r="A22" s="42" t="s">
        <v>24</v>
      </c>
      <c r="B22" s="225">
        <v>16312</v>
      </c>
      <c r="C22" s="230">
        <v>4604</v>
      </c>
      <c r="D22" s="230">
        <v>1583</v>
      </c>
      <c r="E22" s="225">
        <v>149</v>
      </c>
      <c r="F22" s="225">
        <v>82</v>
      </c>
      <c r="G22" s="230">
        <v>1613</v>
      </c>
    </row>
    <row r="23" spans="1:7" s="53" customFormat="1" x14ac:dyDescent="0.2">
      <c r="A23" s="28" t="s">
        <v>25</v>
      </c>
      <c r="B23" s="227">
        <v>1208</v>
      </c>
      <c r="C23" s="228">
        <v>365</v>
      </c>
      <c r="D23" s="228">
        <v>84</v>
      </c>
      <c r="E23" s="227">
        <v>4</v>
      </c>
      <c r="F23" s="227">
        <v>5</v>
      </c>
      <c r="G23" s="228">
        <v>155</v>
      </c>
    </row>
    <row r="24" spans="1:7" s="53" customFormat="1" x14ac:dyDescent="0.2">
      <c r="A24" s="28" t="s">
        <v>26</v>
      </c>
      <c r="B24" s="227">
        <v>1895</v>
      </c>
      <c r="C24" s="228">
        <v>556</v>
      </c>
      <c r="D24" s="228">
        <v>164</v>
      </c>
      <c r="E24" s="227">
        <v>24</v>
      </c>
      <c r="F24" s="227">
        <v>14</v>
      </c>
      <c r="G24" s="228">
        <v>163</v>
      </c>
    </row>
    <row r="25" spans="1:7" s="53" customFormat="1" x14ac:dyDescent="0.2">
      <c r="A25" s="28" t="s">
        <v>27</v>
      </c>
      <c r="B25" s="227">
        <v>664</v>
      </c>
      <c r="C25" s="228">
        <v>156</v>
      </c>
      <c r="D25" s="228">
        <v>79</v>
      </c>
      <c r="E25" s="227">
        <v>8</v>
      </c>
      <c r="F25" s="227">
        <v>4</v>
      </c>
      <c r="G25" s="228">
        <v>55</v>
      </c>
    </row>
    <row r="26" spans="1:7" s="53" customFormat="1" x14ac:dyDescent="0.2">
      <c r="A26" s="28" t="s">
        <v>28</v>
      </c>
      <c r="B26" s="227">
        <v>1327</v>
      </c>
      <c r="C26" s="228">
        <v>354</v>
      </c>
      <c r="D26" s="228">
        <v>260</v>
      </c>
      <c r="E26" s="227">
        <v>5</v>
      </c>
      <c r="F26" s="227">
        <v>3</v>
      </c>
      <c r="G26" s="228">
        <v>140</v>
      </c>
    </row>
    <row r="27" spans="1:7" s="53" customFormat="1" x14ac:dyDescent="0.2">
      <c r="A27" s="28" t="s">
        <v>29</v>
      </c>
      <c r="B27" s="227">
        <v>2003</v>
      </c>
      <c r="C27" s="228">
        <v>569</v>
      </c>
      <c r="D27" s="228">
        <v>147</v>
      </c>
      <c r="E27" s="227">
        <v>25</v>
      </c>
      <c r="F27" s="227">
        <v>9</v>
      </c>
      <c r="G27" s="228">
        <v>241</v>
      </c>
    </row>
    <row r="28" spans="1:7" s="53" customFormat="1" x14ac:dyDescent="0.2">
      <c r="A28" s="28" t="s">
        <v>30</v>
      </c>
      <c r="B28" s="227">
        <v>2016</v>
      </c>
      <c r="C28" s="228">
        <v>722</v>
      </c>
      <c r="D28" s="228">
        <v>140</v>
      </c>
      <c r="E28" s="227">
        <v>14</v>
      </c>
      <c r="F28" s="227">
        <v>11</v>
      </c>
      <c r="G28" s="228">
        <v>159</v>
      </c>
    </row>
    <row r="29" spans="1:7" s="53" customFormat="1" x14ac:dyDescent="0.2">
      <c r="A29" s="28" t="s">
        <v>31</v>
      </c>
      <c r="B29" s="227">
        <v>4309</v>
      </c>
      <c r="C29" s="228">
        <v>1182</v>
      </c>
      <c r="D29" s="228">
        <v>286</v>
      </c>
      <c r="E29" s="227">
        <v>41</v>
      </c>
      <c r="F29" s="227">
        <v>21</v>
      </c>
      <c r="G29" s="228">
        <v>492</v>
      </c>
    </row>
    <row r="30" spans="1:7" s="53" customFormat="1" x14ac:dyDescent="0.2">
      <c r="A30" s="28" t="s">
        <v>32</v>
      </c>
      <c r="B30" s="227">
        <v>790</v>
      </c>
      <c r="C30" s="228">
        <v>203</v>
      </c>
      <c r="D30" s="228">
        <v>115</v>
      </c>
      <c r="E30" s="227">
        <v>6</v>
      </c>
      <c r="F30" s="227">
        <v>4</v>
      </c>
      <c r="G30" s="228">
        <v>63</v>
      </c>
    </row>
    <row r="31" spans="1:7" s="53" customFormat="1" x14ac:dyDescent="0.2">
      <c r="A31" s="37" t="s">
        <v>33</v>
      </c>
      <c r="B31" s="227">
        <v>2100</v>
      </c>
      <c r="C31" s="226">
        <v>497</v>
      </c>
      <c r="D31" s="226">
        <v>308</v>
      </c>
      <c r="E31" s="227">
        <v>22</v>
      </c>
      <c r="F31" s="227">
        <v>11</v>
      </c>
      <c r="G31" s="226">
        <v>145</v>
      </c>
    </row>
    <row r="32" spans="1:7" s="53" customFormat="1" x14ac:dyDescent="0.2">
      <c r="A32" s="42" t="s">
        <v>34</v>
      </c>
      <c r="B32" s="225">
        <v>39972</v>
      </c>
      <c r="C32" s="230">
        <v>9720</v>
      </c>
      <c r="D32" s="230">
        <v>4840</v>
      </c>
      <c r="E32" s="225">
        <v>255</v>
      </c>
      <c r="F32" s="225">
        <v>129</v>
      </c>
      <c r="G32" s="230">
        <v>5542</v>
      </c>
    </row>
    <row r="33" spans="1:7" s="53" customFormat="1" x14ac:dyDescent="0.2">
      <c r="A33" s="25" t="s">
        <v>35</v>
      </c>
      <c r="B33" s="231">
        <v>7311</v>
      </c>
      <c r="C33" s="232">
        <v>1712</v>
      </c>
      <c r="D33" s="232">
        <v>1031</v>
      </c>
      <c r="E33" s="231">
        <v>39</v>
      </c>
      <c r="F33" s="231">
        <v>23</v>
      </c>
      <c r="G33" s="232">
        <v>1097</v>
      </c>
    </row>
    <row r="34" spans="1:7" s="53" customFormat="1" x14ac:dyDescent="0.2">
      <c r="A34" s="28" t="s">
        <v>36</v>
      </c>
      <c r="B34" s="227">
        <v>9706</v>
      </c>
      <c r="C34" s="228">
        <v>2340</v>
      </c>
      <c r="D34" s="228">
        <v>798</v>
      </c>
      <c r="E34" s="227">
        <v>85</v>
      </c>
      <c r="F34" s="227">
        <v>38</v>
      </c>
      <c r="G34" s="228">
        <v>1395</v>
      </c>
    </row>
    <row r="35" spans="1:7" s="53" customFormat="1" ht="12" customHeight="1" x14ac:dyDescent="0.2">
      <c r="A35" s="28" t="s">
        <v>37</v>
      </c>
      <c r="B35" s="227">
        <v>5854</v>
      </c>
      <c r="C35" s="228">
        <v>1293</v>
      </c>
      <c r="D35" s="228">
        <v>792</v>
      </c>
      <c r="E35" s="227">
        <v>39</v>
      </c>
      <c r="F35" s="227">
        <v>24</v>
      </c>
      <c r="G35" s="228">
        <v>773</v>
      </c>
    </row>
    <row r="36" spans="1:7" s="53" customFormat="1" ht="12.75" customHeight="1" x14ac:dyDescent="0.2">
      <c r="A36" s="28" t="s">
        <v>38</v>
      </c>
      <c r="B36" s="227">
        <v>9747</v>
      </c>
      <c r="C36" s="228">
        <v>2542</v>
      </c>
      <c r="D36" s="228">
        <v>1296</v>
      </c>
      <c r="E36" s="227">
        <v>56</v>
      </c>
      <c r="F36" s="227">
        <v>27</v>
      </c>
      <c r="G36" s="228">
        <v>1351</v>
      </c>
    </row>
    <row r="37" spans="1:7" s="53" customFormat="1" x14ac:dyDescent="0.2">
      <c r="A37" s="28" t="s">
        <v>39</v>
      </c>
      <c r="B37" s="227">
        <v>3264</v>
      </c>
      <c r="C37" s="228">
        <v>636</v>
      </c>
      <c r="D37" s="228">
        <v>492</v>
      </c>
      <c r="E37" s="227">
        <v>12</v>
      </c>
      <c r="F37" s="227">
        <v>3</v>
      </c>
      <c r="G37" s="228">
        <v>481</v>
      </c>
    </row>
    <row r="38" spans="1:7" s="53" customFormat="1" x14ac:dyDescent="0.2">
      <c r="A38" s="28" t="s">
        <v>40</v>
      </c>
      <c r="B38" s="227">
        <v>2348</v>
      </c>
      <c r="C38" s="228">
        <v>722</v>
      </c>
      <c r="D38" s="228">
        <v>283</v>
      </c>
      <c r="E38" s="227">
        <v>14</v>
      </c>
      <c r="F38" s="227">
        <v>8</v>
      </c>
      <c r="G38" s="228">
        <v>236</v>
      </c>
    </row>
    <row r="39" spans="1:7" s="53" customFormat="1" x14ac:dyDescent="0.2">
      <c r="A39" s="37" t="s">
        <v>41</v>
      </c>
      <c r="B39" s="233">
        <v>1742</v>
      </c>
      <c r="C39" s="226">
        <v>475</v>
      </c>
      <c r="D39" s="226">
        <v>148</v>
      </c>
      <c r="E39" s="233">
        <v>10</v>
      </c>
      <c r="F39" s="233">
        <v>6</v>
      </c>
      <c r="G39" s="226">
        <v>209</v>
      </c>
    </row>
    <row r="40" spans="1:7" s="53" customFormat="1" x14ac:dyDescent="0.2">
      <c r="A40" s="42" t="s">
        <v>42</v>
      </c>
      <c r="B40" s="225">
        <v>24682</v>
      </c>
      <c r="C40" s="230">
        <v>6947</v>
      </c>
      <c r="D40" s="230">
        <v>1705</v>
      </c>
      <c r="E40" s="225">
        <v>183</v>
      </c>
      <c r="F40" s="225">
        <v>87</v>
      </c>
      <c r="G40" s="230">
        <v>3076</v>
      </c>
    </row>
    <row r="41" spans="1:7" s="53" customFormat="1" x14ac:dyDescent="0.2">
      <c r="A41" s="25" t="s">
        <v>43</v>
      </c>
      <c r="B41" s="231">
        <v>1544</v>
      </c>
      <c r="C41" s="232">
        <v>468</v>
      </c>
      <c r="D41" s="232">
        <v>145</v>
      </c>
      <c r="E41" s="231">
        <v>10</v>
      </c>
      <c r="F41" s="231">
        <v>4</v>
      </c>
      <c r="G41" s="232">
        <v>173</v>
      </c>
    </row>
    <row r="42" spans="1:7" s="53" customFormat="1" x14ac:dyDescent="0.2">
      <c r="A42" s="28" t="s">
        <v>44</v>
      </c>
      <c r="B42" s="227">
        <v>3188</v>
      </c>
      <c r="C42" s="228">
        <v>976</v>
      </c>
      <c r="D42" s="228">
        <v>223</v>
      </c>
      <c r="E42" s="227">
        <v>20</v>
      </c>
      <c r="F42" s="227">
        <v>14</v>
      </c>
      <c r="G42" s="228">
        <v>387</v>
      </c>
    </row>
    <row r="43" spans="1:7" s="53" customFormat="1" x14ac:dyDescent="0.2">
      <c r="A43" s="28" t="s">
        <v>45</v>
      </c>
      <c r="B43" s="227">
        <v>1589</v>
      </c>
      <c r="C43" s="228">
        <v>563</v>
      </c>
      <c r="D43" s="228">
        <v>92</v>
      </c>
      <c r="E43" s="227">
        <v>17</v>
      </c>
      <c r="F43" s="227">
        <v>8</v>
      </c>
      <c r="G43" s="228">
        <v>189</v>
      </c>
    </row>
    <row r="44" spans="1:7" s="53" customFormat="1" x14ac:dyDescent="0.2">
      <c r="A44" s="28" t="s">
        <v>46</v>
      </c>
      <c r="B44" s="227">
        <v>1444</v>
      </c>
      <c r="C44" s="228">
        <v>351</v>
      </c>
      <c r="D44" s="228">
        <v>102</v>
      </c>
      <c r="E44" s="227">
        <v>11</v>
      </c>
      <c r="F44" s="227">
        <v>4</v>
      </c>
      <c r="G44" s="228">
        <v>187</v>
      </c>
    </row>
    <row r="45" spans="1:7" s="53" customFormat="1" x14ac:dyDescent="0.2">
      <c r="A45" s="28" t="s">
        <v>47</v>
      </c>
      <c r="B45" s="227">
        <v>3352</v>
      </c>
      <c r="C45" s="228">
        <v>752</v>
      </c>
      <c r="D45" s="228">
        <v>192</v>
      </c>
      <c r="E45" s="227">
        <v>36</v>
      </c>
      <c r="F45" s="227">
        <v>13</v>
      </c>
      <c r="G45" s="228">
        <v>516</v>
      </c>
    </row>
    <row r="46" spans="1:7" s="53" customFormat="1" x14ac:dyDescent="0.2">
      <c r="A46" s="28" t="s">
        <v>48</v>
      </c>
      <c r="B46" s="227">
        <v>3079</v>
      </c>
      <c r="C46" s="228">
        <v>765</v>
      </c>
      <c r="D46" s="228">
        <v>242</v>
      </c>
      <c r="E46" s="227">
        <v>28</v>
      </c>
      <c r="F46" s="227">
        <v>9</v>
      </c>
      <c r="G46" s="228">
        <v>370</v>
      </c>
    </row>
    <row r="47" spans="1:7" s="53" customFormat="1" x14ac:dyDescent="0.2">
      <c r="A47" s="28" t="s">
        <v>49</v>
      </c>
      <c r="B47" s="227">
        <v>2183</v>
      </c>
      <c r="C47" s="228">
        <v>617</v>
      </c>
      <c r="D47" s="228">
        <v>92</v>
      </c>
      <c r="E47" s="227">
        <v>13</v>
      </c>
      <c r="F47" s="227">
        <v>8</v>
      </c>
      <c r="G47" s="228">
        <v>411</v>
      </c>
    </row>
    <row r="48" spans="1:7" s="53" customFormat="1" x14ac:dyDescent="0.2">
      <c r="A48" s="28" t="s">
        <v>50</v>
      </c>
      <c r="B48" s="227">
        <v>2724</v>
      </c>
      <c r="C48" s="228">
        <v>922</v>
      </c>
      <c r="D48" s="228">
        <v>188</v>
      </c>
      <c r="E48" s="227">
        <v>18</v>
      </c>
      <c r="F48" s="227">
        <v>12</v>
      </c>
      <c r="G48" s="228">
        <v>315</v>
      </c>
    </row>
    <row r="49" spans="1:8" s="53" customFormat="1" x14ac:dyDescent="0.2">
      <c r="A49" s="28" t="s">
        <v>51</v>
      </c>
      <c r="B49" s="227">
        <v>801</v>
      </c>
      <c r="C49" s="228">
        <v>214</v>
      </c>
      <c r="D49" s="228">
        <v>60</v>
      </c>
      <c r="E49" s="227">
        <v>9</v>
      </c>
      <c r="F49" s="227">
        <v>6</v>
      </c>
      <c r="G49" s="228">
        <v>78</v>
      </c>
    </row>
    <row r="50" spans="1:8" s="53" customFormat="1" ht="12" customHeight="1" x14ac:dyDescent="0.2">
      <c r="A50" s="28" t="s">
        <v>52</v>
      </c>
      <c r="B50" s="227">
        <v>930</v>
      </c>
      <c r="C50" s="227">
        <v>277</v>
      </c>
      <c r="D50" s="227">
        <v>28</v>
      </c>
      <c r="E50" s="227">
        <v>2</v>
      </c>
      <c r="F50" s="227">
        <v>1</v>
      </c>
      <c r="G50" s="227">
        <v>110</v>
      </c>
    </row>
    <row r="51" spans="1:8" s="53" customFormat="1" x14ac:dyDescent="0.2">
      <c r="A51" s="37" t="s">
        <v>53</v>
      </c>
      <c r="B51" s="233">
        <v>3848</v>
      </c>
      <c r="C51" s="233">
        <v>1042</v>
      </c>
      <c r="D51" s="233">
        <v>341</v>
      </c>
      <c r="E51" s="233">
        <v>19</v>
      </c>
      <c r="F51" s="233">
        <v>8</v>
      </c>
      <c r="G51" s="233">
        <v>340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265</v>
      </c>
      <c r="G57" s="66"/>
    </row>
    <row r="58" spans="1:8" s="56" customFormat="1" x14ac:dyDescent="0.2">
      <c r="A58" s="68" t="s">
        <v>54</v>
      </c>
      <c r="B58" s="131" t="s">
        <v>434</v>
      </c>
      <c r="C58" s="132" t="s">
        <v>435</v>
      </c>
      <c r="D58" s="131" t="s">
        <v>436</v>
      </c>
      <c r="E58" s="132" t="s">
        <v>437</v>
      </c>
      <c r="F58" s="131" t="s">
        <v>438</v>
      </c>
      <c r="G58" s="200">
        <v>12270</v>
      </c>
    </row>
    <row r="59" spans="1:8" s="67" customFormat="1" ht="12.75" customHeight="1" x14ac:dyDescent="0.2">
      <c r="A59" s="42" t="s">
        <v>55</v>
      </c>
      <c r="B59" s="225">
        <v>3069</v>
      </c>
      <c r="C59" s="234">
        <v>685</v>
      </c>
      <c r="D59" s="234">
        <v>241</v>
      </c>
      <c r="E59" s="234">
        <v>34</v>
      </c>
      <c r="F59" s="229">
        <v>18</v>
      </c>
      <c r="G59" s="225">
        <v>293</v>
      </c>
    </row>
    <row r="60" spans="1:8" s="56" customFormat="1" x14ac:dyDescent="0.2">
      <c r="A60" s="28" t="s">
        <v>56</v>
      </c>
      <c r="B60" s="227">
        <v>1297</v>
      </c>
      <c r="C60" s="235">
        <v>433</v>
      </c>
      <c r="D60" s="235">
        <v>69</v>
      </c>
      <c r="E60" s="235">
        <v>11</v>
      </c>
      <c r="F60" s="222">
        <v>6</v>
      </c>
      <c r="G60" s="227">
        <v>193</v>
      </c>
    </row>
    <row r="61" spans="1:8" s="56" customFormat="1" x14ac:dyDescent="0.2">
      <c r="A61" s="28" t="s">
        <v>57</v>
      </c>
      <c r="B61" s="227">
        <v>6053</v>
      </c>
      <c r="C61" s="235">
        <v>1123</v>
      </c>
      <c r="D61" s="235">
        <v>212</v>
      </c>
      <c r="E61" s="235">
        <v>87</v>
      </c>
      <c r="F61" s="222">
        <v>40</v>
      </c>
      <c r="G61" s="227">
        <v>1213</v>
      </c>
    </row>
    <row r="62" spans="1:8" s="53" customFormat="1" x14ac:dyDescent="0.2">
      <c r="A62" s="28" t="s">
        <v>58</v>
      </c>
      <c r="B62" s="227">
        <v>2262</v>
      </c>
      <c r="C62" s="235">
        <v>616</v>
      </c>
      <c r="D62" s="235">
        <v>164</v>
      </c>
      <c r="E62" s="235">
        <v>6</v>
      </c>
      <c r="F62" s="222">
        <v>14</v>
      </c>
      <c r="G62" s="227">
        <v>297</v>
      </c>
    </row>
    <row r="63" spans="1:8" s="53" customFormat="1" x14ac:dyDescent="0.2">
      <c r="A63" s="28" t="s">
        <v>59</v>
      </c>
      <c r="B63" s="227">
        <v>2590</v>
      </c>
      <c r="C63" s="235">
        <v>646</v>
      </c>
      <c r="D63" s="235">
        <v>68</v>
      </c>
      <c r="E63" s="235">
        <v>14</v>
      </c>
      <c r="F63" s="222">
        <v>8</v>
      </c>
      <c r="G63" s="227">
        <v>444</v>
      </c>
    </row>
    <row r="64" spans="1:8" s="53" customFormat="1" x14ac:dyDescent="0.2">
      <c r="A64" s="28" t="s">
        <v>60</v>
      </c>
      <c r="B64" s="227">
        <v>10239</v>
      </c>
      <c r="C64" s="235">
        <v>2160</v>
      </c>
      <c r="D64" s="235">
        <v>425</v>
      </c>
      <c r="E64" s="235">
        <v>77</v>
      </c>
      <c r="F64" s="222">
        <v>50</v>
      </c>
      <c r="G64" s="227">
        <v>1933</v>
      </c>
    </row>
    <row r="65" spans="1:7" s="53" customFormat="1" x14ac:dyDescent="0.2">
      <c r="A65" s="28" t="s">
        <v>61</v>
      </c>
      <c r="B65" s="227">
        <v>3057</v>
      </c>
      <c r="C65" s="235">
        <v>891</v>
      </c>
      <c r="D65" s="235">
        <v>112</v>
      </c>
      <c r="E65" s="235">
        <v>3</v>
      </c>
      <c r="F65" s="222">
        <v>6</v>
      </c>
      <c r="G65" s="227">
        <v>525</v>
      </c>
    </row>
    <row r="66" spans="1:7" s="53" customFormat="1" x14ac:dyDescent="0.2">
      <c r="A66" s="28" t="s">
        <v>62</v>
      </c>
      <c r="B66" s="227">
        <v>9617</v>
      </c>
      <c r="C66" s="235">
        <v>1987</v>
      </c>
      <c r="D66" s="235">
        <v>306</v>
      </c>
      <c r="E66" s="235">
        <v>92</v>
      </c>
      <c r="F66" s="222">
        <v>58</v>
      </c>
      <c r="G66" s="227">
        <v>1700</v>
      </c>
    </row>
    <row r="67" spans="1:7" s="53" customFormat="1" x14ac:dyDescent="0.2">
      <c r="A67" s="28" t="s">
        <v>63</v>
      </c>
      <c r="B67" s="227">
        <v>18191</v>
      </c>
      <c r="C67" s="235">
        <v>3549</v>
      </c>
      <c r="D67" s="235">
        <v>535</v>
      </c>
      <c r="E67" s="235">
        <v>252</v>
      </c>
      <c r="F67" s="222">
        <v>91</v>
      </c>
      <c r="G67" s="227">
        <v>3544</v>
      </c>
    </row>
    <row r="68" spans="1:7" s="53" customFormat="1" x14ac:dyDescent="0.2">
      <c r="A68" s="28" t="s">
        <v>64</v>
      </c>
      <c r="B68" s="227">
        <v>5466</v>
      </c>
      <c r="C68" s="235">
        <v>1255</v>
      </c>
      <c r="D68" s="235">
        <v>335</v>
      </c>
      <c r="E68" s="235">
        <v>44</v>
      </c>
      <c r="F68" s="222">
        <v>20</v>
      </c>
      <c r="G68" s="227">
        <v>926</v>
      </c>
    </row>
    <row r="69" spans="1:7" s="53" customFormat="1" x14ac:dyDescent="0.2">
      <c r="A69" s="28" t="s">
        <v>65</v>
      </c>
      <c r="B69" s="227">
        <v>3331</v>
      </c>
      <c r="C69" s="235">
        <v>736</v>
      </c>
      <c r="D69" s="235">
        <v>172</v>
      </c>
      <c r="E69" s="235">
        <v>20</v>
      </c>
      <c r="F69" s="222">
        <v>12</v>
      </c>
      <c r="G69" s="227">
        <v>452</v>
      </c>
    </row>
    <row r="70" spans="1:7" s="53" customFormat="1" x14ac:dyDescent="0.2">
      <c r="A70" s="28" t="s">
        <v>66</v>
      </c>
      <c r="B70" s="227">
        <v>2112</v>
      </c>
      <c r="C70" s="235">
        <v>614</v>
      </c>
      <c r="D70" s="235">
        <v>79</v>
      </c>
      <c r="E70" s="235">
        <v>29</v>
      </c>
      <c r="F70" s="222">
        <v>11</v>
      </c>
      <c r="G70" s="227">
        <v>347</v>
      </c>
    </row>
    <row r="71" spans="1:7" s="53" customFormat="1" x14ac:dyDescent="0.2">
      <c r="A71" s="28" t="s">
        <v>67</v>
      </c>
      <c r="B71" s="227">
        <v>2589</v>
      </c>
      <c r="C71" s="235">
        <v>589</v>
      </c>
      <c r="D71" s="235">
        <v>112</v>
      </c>
      <c r="E71" s="235">
        <v>30</v>
      </c>
      <c r="F71" s="222">
        <v>8</v>
      </c>
      <c r="G71" s="227">
        <v>403</v>
      </c>
    </row>
    <row r="72" spans="1:7" s="53" customFormat="1" x14ac:dyDescent="0.2">
      <c r="A72" s="42" t="s">
        <v>68</v>
      </c>
      <c r="B72" s="225">
        <v>87603</v>
      </c>
      <c r="C72" s="230">
        <v>12334</v>
      </c>
      <c r="D72" s="230">
        <v>2539</v>
      </c>
      <c r="E72" s="225">
        <v>871</v>
      </c>
      <c r="F72" s="225">
        <v>389</v>
      </c>
      <c r="G72" s="230">
        <v>20167</v>
      </c>
    </row>
    <row r="73" spans="1:7" s="53" customFormat="1" x14ac:dyDescent="0.2">
      <c r="A73" s="28" t="s">
        <v>69</v>
      </c>
      <c r="B73" s="227">
        <v>7565</v>
      </c>
      <c r="C73" s="235">
        <v>1113</v>
      </c>
      <c r="D73" s="235">
        <v>198</v>
      </c>
      <c r="E73" s="235">
        <v>79</v>
      </c>
      <c r="F73" s="222">
        <v>41</v>
      </c>
      <c r="G73" s="227">
        <v>1811</v>
      </c>
    </row>
    <row r="74" spans="1:7" s="53" customFormat="1" x14ac:dyDescent="0.2">
      <c r="A74" s="28" t="s">
        <v>70</v>
      </c>
      <c r="B74" s="227">
        <v>4397</v>
      </c>
      <c r="C74" s="235">
        <v>996</v>
      </c>
      <c r="D74" s="235">
        <v>165</v>
      </c>
      <c r="E74" s="235">
        <v>23</v>
      </c>
      <c r="F74" s="222">
        <v>23</v>
      </c>
      <c r="G74" s="227">
        <v>656</v>
      </c>
    </row>
    <row r="75" spans="1:7" s="53" customFormat="1" x14ac:dyDescent="0.2">
      <c r="A75" s="28" t="s">
        <v>71</v>
      </c>
      <c r="B75" s="227">
        <v>12315</v>
      </c>
      <c r="C75" s="235">
        <v>1111</v>
      </c>
      <c r="D75" s="235">
        <v>264</v>
      </c>
      <c r="E75" s="235">
        <v>146</v>
      </c>
      <c r="F75" s="222">
        <v>65</v>
      </c>
      <c r="G75" s="227">
        <v>3137</v>
      </c>
    </row>
    <row r="76" spans="1:7" s="53" customFormat="1" x14ac:dyDescent="0.2">
      <c r="A76" s="28" t="s">
        <v>72</v>
      </c>
      <c r="B76" s="227">
        <v>4531</v>
      </c>
      <c r="C76" s="235">
        <v>881</v>
      </c>
      <c r="D76" s="235">
        <v>95</v>
      </c>
      <c r="E76" s="235">
        <v>75</v>
      </c>
      <c r="F76" s="222">
        <v>32</v>
      </c>
      <c r="G76" s="227">
        <v>996</v>
      </c>
    </row>
    <row r="77" spans="1:7" s="53" customFormat="1" x14ac:dyDescent="0.2">
      <c r="A77" s="28" t="s">
        <v>73</v>
      </c>
      <c r="B77" s="227">
        <v>1604</v>
      </c>
      <c r="C77" s="235">
        <v>349</v>
      </c>
      <c r="D77" s="235">
        <v>40</v>
      </c>
      <c r="E77" s="235">
        <v>11</v>
      </c>
      <c r="F77" s="222">
        <v>9</v>
      </c>
      <c r="G77" s="227">
        <v>294</v>
      </c>
    </row>
    <row r="78" spans="1:7" s="53" customFormat="1" x14ac:dyDescent="0.2">
      <c r="A78" s="28" t="s">
        <v>74</v>
      </c>
      <c r="B78" s="227">
        <v>7418</v>
      </c>
      <c r="C78" s="235">
        <v>918</v>
      </c>
      <c r="D78" s="235">
        <v>303</v>
      </c>
      <c r="E78" s="235">
        <v>56</v>
      </c>
      <c r="F78" s="222">
        <v>39</v>
      </c>
      <c r="G78" s="227">
        <v>1651</v>
      </c>
    </row>
    <row r="79" spans="1:7" s="53" customFormat="1" x14ac:dyDescent="0.2">
      <c r="A79" s="28" t="s">
        <v>75</v>
      </c>
      <c r="B79" s="227">
        <v>13300</v>
      </c>
      <c r="C79" s="235">
        <v>1668</v>
      </c>
      <c r="D79" s="235">
        <v>500</v>
      </c>
      <c r="E79" s="235">
        <v>52</v>
      </c>
      <c r="F79" s="222">
        <v>22</v>
      </c>
      <c r="G79" s="227">
        <v>2930</v>
      </c>
    </row>
    <row r="80" spans="1:7" s="53" customFormat="1" x14ac:dyDescent="0.2">
      <c r="A80" s="28" t="s">
        <v>76</v>
      </c>
      <c r="B80" s="227">
        <v>9290</v>
      </c>
      <c r="C80" s="235">
        <v>771</v>
      </c>
      <c r="D80" s="235">
        <v>266</v>
      </c>
      <c r="E80" s="235">
        <v>110</v>
      </c>
      <c r="F80" s="222">
        <v>16</v>
      </c>
      <c r="G80" s="227">
        <v>2406</v>
      </c>
    </row>
    <row r="81" spans="1:7" s="53" customFormat="1" x14ac:dyDescent="0.2">
      <c r="A81" s="28" t="s">
        <v>77</v>
      </c>
      <c r="B81" s="227">
        <v>4175</v>
      </c>
      <c r="C81" s="235">
        <v>1148</v>
      </c>
      <c r="D81" s="235">
        <v>92</v>
      </c>
      <c r="E81" s="235">
        <v>51</v>
      </c>
      <c r="F81" s="222">
        <v>17</v>
      </c>
      <c r="G81" s="227">
        <v>670</v>
      </c>
    </row>
    <row r="82" spans="1:7" s="53" customFormat="1" x14ac:dyDescent="0.2">
      <c r="A82" s="28" t="s">
        <v>78</v>
      </c>
      <c r="B82" s="227">
        <v>4510</v>
      </c>
      <c r="C82" s="235">
        <v>394</v>
      </c>
      <c r="D82" s="235">
        <v>162</v>
      </c>
      <c r="E82" s="235">
        <v>65</v>
      </c>
      <c r="F82" s="222">
        <v>31</v>
      </c>
      <c r="G82" s="227">
        <v>1360</v>
      </c>
    </row>
    <row r="83" spans="1:7" s="53" customFormat="1" x14ac:dyDescent="0.2">
      <c r="A83" s="28" t="s">
        <v>79</v>
      </c>
      <c r="B83" s="227">
        <v>2565</v>
      </c>
      <c r="C83" s="235">
        <v>468</v>
      </c>
      <c r="D83" s="235">
        <v>62</v>
      </c>
      <c r="E83" s="235">
        <v>39</v>
      </c>
      <c r="F83" s="222">
        <v>18</v>
      </c>
      <c r="G83" s="227">
        <v>495</v>
      </c>
    </row>
    <row r="84" spans="1:7" s="53" customFormat="1" x14ac:dyDescent="0.2">
      <c r="A84" s="28" t="s">
        <v>80</v>
      </c>
      <c r="B84" s="227">
        <v>4068</v>
      </c>
      <c r="C84" s="235">
        <v>727</v>
      </c>
      <c r="D84" s="235">
        <v>86</v>
      </c>
      <c r="E84" s="235">
        <v>38</v>
      </c>
      <c r="F84" s="222">
        <v>19</v>
      </c>
      <c r="G84" s="227">
        <v>862</v>
      </c>
    </row>
    <row r="85" spans="1:7" s="53" customFormat="1" x14ac:dyDescent="0.2">
      <c r="A85" s="28" t="s">
        <v>81</v>
      </c>
      <c r="B85" s="227">
        <v>11865</v>
      </c>
      <c r="C85" s="235">
        <v>1790</v>
      </c>
      <c r="D85" s="235">
        <v>306</v>
      </c>
      <c r="E85" s="235">
        <v>126</v>
      </c>
      <c r="F85" s="222">
        <v>57</v>
      </c>
      <c r="G85" s="227">
        <v>2899</v>
      </c>
    </row>
    <row r="86" spans="1:7" s="53" customFormat="1" x14ac:dyDescent="0.2">
      <c r="A86" s="42" t="s">
        <v>82</v>
      </c>
      <c r="B86" s="225">
        <v>87722</v>
      </c>
      <c r="C86" s="234">
        <v>15318</v>
      </c>
      <c r="D86" s="234">
        <v>3255</v>
      </c>
      <c r="E86" s="234">
        <v>671</v>
      </c>
      <c r="F86" s="229">
        <v>367</v>
      </c>
      <c r="G86" s="225">
        <v>17776</v>
      </c>
    </row>
    <row r="87" spans="1:7" s="53" customFormat="1" x14ac:dyDescent="0.2">
      <c r="A87" s="28" t="s">
        <v>83</v>
      </c>
      <c r="B87" s="227">
        <v>4716</v>
      </c>
      <c r="C87" s="235">
        <v>613</v>
      </c>
      <c r="D87" s="235">
        <v>110</v>
      </c>
      <c r="E87" s="235">
        <v>14</v>
      </c>
      <c r="F87" s="222">
        <v>25</v>
      </c>
      <c r="G87" s="227">
        <v>1222</v>
      </c>
    </row>
    <row r="88" spans="1:7" s="53" customFormat="1" x14ac:dyDescent="0.2">
      <c r="A88" s="28" t="s">
        <v>84</v>
      </c>
      <c r="B88" s="227">
        <v>2820</v>
      </c>
      <c r="C88" s="235">
        <v>604</v>
      </c>
      <c r="D88" s="235">
        <v>210</v>
      </c>
      <c r="E88" s="235">
        <v>24</v>
      </c>
      <c r="F88" s="222">
        <v>6</v>
      </c>
      <c r="G88" s="227">
        <v>363</v>
      </c>
    </row>
    <row r="89" spans="1:7" s="53" customFormat="1" x14ac:dyDescent="0.2">
      <c r="A89" s="28" t="s">
        <v>85</v>
      </c>
      <c r="B89" s="227">
        <v>4693</v>
      </c>
      <c r="C89" s="235">
        <v>756</v>
      </c>
      <c r="D89" s="235">
        <v>183</v>
      </c>
      <c r="E89" s="235">
        <v>14</v>
      </c>
      <c r="F89" s="222">
        <v>11</v>
      </c>
      <c r="G89" s="227">
        <v>747</v>
      </c>
    </row>
    <row r="90" spans="1:7" s="53" customFormat="1" x14ac:dyDescent="0.2">
      <c r="A90" s="28" t="s">
        <v>86</v>
      </c>
      <c r="B90" s="227">
        <v>1407</v>
      </c>
      <c r="C90" s="235">
        <v>295</v>
      </c>
      <c r="D90" s="235">
        <v>59</v>
      </c>
      <c r="E90" s="235">
        <v>14</v>
      </c>
      <c r="F90" s="222">
        <v>8</v>
      </c>
      <c r="G90" s="227">
        <v>161</v>
      </c>
    </row>
    <row r="91" spans="1:7" s="53" customFormat="1" x14ac:dyDescent="0.2">
      <c r="A91" s="28" t="s">
        <v>87</v>
      </c>
      <c r="B91" s="227">
        <v>3159</v>
      </c>
      <c r="C91" s="235">
        <v>792</v>
      </c>
      <c r="D91" s="235">
        <v>102</v>
      </c>
      <c r="E91" s="235">
        <v>26</v>
      </c>
      <c r="F91" s="222">
        <v>12</v>
      </c>
      <c r="G91" s="227">
        <v>395</v>
      </c>
    </row>
    <row r="92" spans="1:7" s="53" customFormat="1" x14ac:dyDescent="0.2">
      <c r="A92" s="28" t="s">
        <v>88</v>
      </c>
      <c r="B92" s="227">
        <v>15253</v>
      </c>
      <c r="C92" s="235">
        <v>1803</v>
      </c>
      <c r="D92" s="235">
        <v>480</v>
      </c>
      <c r="E92" s="235">
        <v>81</v>
      </c>
      <c r="F92" s="222">
        <v>69</v>
      </c>
      <c r="G92" s="227">
        <v>3673</v>
      </c>
    </row>
    <row r="93" spans="1:7" s="53" customFormat="1" ht="12" customHeight="1" x14ac:dyDescent="0.2">
      <c r="A93" s="28" t="s">
        <v>89</v>
      </c>
      <c r="B93" s="227">
        <v>11957</v>
      </c>
      <c r="C93" s="235">
        <v>2340</v>
      </c>
      <c r="D93" s="235">
        <v>483</v>
      </c>
      <c r="E93" s="235">
        <v>152</v>
      </c>
      <c r="F93" s="222">
        <v>59</v>
      </c>
      <c r="G93" s="227">
        <v>2214</v>
      </c>
    </row>
    <row r="94" spans="1:7" s="53" customFormat="1" ht="12.75" customHeight="1" x14ac:dyDescent="0.2">
      <c r="A94" s="28" t="s">
        <v>90</v>
      </c>
      <c r="B94" s="227">
        <v>11932</v>
      </c>
      <c r="C94" s="235">
        <v>2595</v>
      </c>
      <c r="D94" s="235">
        <v>318</v>
      </c>
      <c r="E94" s="235">
        <v>78</v>
      </c>
      <c r="F94" s="222">
        <v>37</v>
      </c>
      <c r="G94" s="227">
        <v>2179</v>
      </c>
    </row>
    <row r="95" spans="1:7" s="53" customFormat="1" x14ac:dyDescent="0.2">
      <c r="A95" s="28" t="s">
        <v>91</v>
      </c>
      <c r="B95" s="227">
        <v>3115</v>
      </c>
      <c r="C95" s="235">
        <v>764</v>
      </c>
      <c r="D95" s="235">
        <v>114</v>
      </c>
      <c r="E95" s="235">
        <v>37</v>
      </c>
      <c r="F95" s="222">
        <v>16</v>
      </c>
      <c r="G95" s="227">
        <v>488</v>
      </c>
    </row>
    <row r="96" spans="1:7" s="53" customFormat="1" x14ac:dyDescent="0.2">
      <c r="A96" s="28" t="s">
        <v>92</v>
      </c>
      <c r="B96" s="227">
        <v>12217</v>
      </c>
      <c r="C96" s="235">
        <v>1368</v>
      </c>
      <c r="D96" s="235">
        <v>329</v>
      </c>
      <c r="E96" s="235">
        <v>118</v>
      </c>
      <c r="F96" s="222">
        <v>69</v>
      </c>
      <c r="G96" s="227">
        <v>3114</v>
      </c>
    </row>
    <row r="97" spans="1:8" s="53" customFormat="1" x14ac:dyDescent="0.2">
      <c r="A97" s="37" t="s">
        <v>93</v>
      </c>
      <c r="B97" s="233">
        <v>16453</v>
      </c>
      <c r="C97" s="236">
        <v>3388</v>
      </c>
      <c r="D97" s="236">
        <v>867</v>
      </c>
      <c r="E97" s="236">
        <v>113</v>
      </c>
      <c r="F97" s="224">
        <v>55</v>
      </c>
      <c r="G97" s="233">
        <v>3220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222</v>
      </c>
      <c r="B100" s="53"/>
      <c r="C100" s="53"/>
      <c r="D100" s="53"/>
      <c r="E100" s="53"/>
      <c r="F100" s="53"/>
      <c r="G100" s="53"/>
    </row>
    <row r="101" spans="1:8" x14ac:dyDescent="0.2">
      <c r="A101" s="293" t="s">
        <v>227</v>
      </c>
      <c r="B101" s="294"/>
      <c r="C101" s="294"/>
      <c r="D101" s="294"/>
      <c r="E101" s="294"/>
      <c r="F101" s="294"/>
      <c r="G101" s="294"/>
    </row>
    <row r="102" spans="1:8" x14ac:dyDescent="0.2">
      <c r="A102" s="294"/>
      <c r="B102" s="294"/>
      <c r="C102" s="294"/>
      <c r="D102" s="294"/>
      <c r="E102" s="294"/>
      <c r="F102" s="294"/>
      <c r="G102" s="294"/>
    </row>
    <row r="103" spans="1:8" s="54" customFormat="1" x14ac:dyDescent="0.2">
      <c r="A103" s="293" t="s">
        <v>226</v>
      </c>
      <c r="B103" s="294"/>
      <c r="C103" s="294"/>
      <c r="D103" s="294"/>
      <c r="E103" s="294"/>
      <c r="F103" s="294"/>
      <c r="G103" s="294"/>
    </row>
    <row r="104" spans="1:8" s="54" customFormat="1" x14ac:dyDescent="0.2">
      <c r="A104" s="294"/>
      <c r="B104" s="294"/>
      <c r="C104" s="294"/>
      <c r="D104" s="294"/>
      <c r="E104" s="294"/>
      <c r="F104" s="294"/>
      <c r="G104" s="294"/>
    </row>
    <row r="105" spans="1:8" x14ac:dyDescent="0.2">
      <c r="A105" s="6" t="s">
        <v>223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1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3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2012-01-12T13:59:34Z</cp:lastPrinted>
  <dcterms:created xsi:type="dcterms:W3CDTF">2006-04-18T07:46:45Z</dcterms:created>
  <dcterms:modified xsi:type="dcterms:W3CDTF">2013-02-19T08:38:42Z</dcterms:modified>
</cp:coreProperties>
</file>