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105" windowWidth="9600" windowHeight="11640" firstSheet="1" activeTab="6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C76" i="3" l="1"/>
  <c r="C20" i="3"/>
  <c r="C14" i="3"/>
  <c r="C32" i="2"/>
  <c r="C4" i="3" l="1"/>
  <c r="B14" i="3" l="1"/>
  <c r="B32" i="2"/>
  <c r="N74" i="3" l="1"/>
  <c r="N73" i="3"/>
  <c r="N72" i="3"/>
  <c r="N71" i="3"/>
  <c r="N70" i="3"/>
  <c r="B20" i="3"/>
  <c r="B4" i="3"/>
  <c r="B76" i="3" l="1"/>
  <c r="N92" i="2"/>
  <c r="N91" i="2"/>
  <c r="N90" i="2"/>
  <c r="N89" i="2"/>
  <c r="N88" i="2"/>
  <c r="B9" i="12" l="1"/>
  <c r="C9" i="12"/>
  <c r="B27" i="12"/>
  <c r="C27" i="1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7" i="2"/>
  <c r="N98" i="2"/>
  <c r="N99" i="2"/>
  <c r="N100" i="2"/>
  <c r="N101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B50" i="12" l="1"/>
  <c r="C50" i="12"/>
  <c r="N76" i="3" l="1"/>
</calcChain>
</file>

<file path=xl/sharedStrings.xml><?xml version="1.0" encoding="utf-8"?>
<sst xmlns="http://schemas.openxmlformats.org/spreadsheetml/2006/main" count="911" uniqueCount="439">
  <si>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</si>
  <si>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</si>
  <si>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</si>
  <si>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</si>
  <si>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</si>
  <si>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</si>
  <si>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</si>
  <si>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</si>
  <si>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</si>
  <si>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</si>
  <si>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</si>
  <si>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</si>
  <si>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</si>
  <si>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</si>
  <si>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</si>
  <si>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</si>
  <si>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</si>
  <si>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</si>
  <si>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</si>
  <si>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</si>
  <si>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</si>
  <si>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</si>
  <si>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</si>
  <si>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</si>
  <si>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</si>
  <si>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</si>
  <si>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</si>
  <si>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</si>
  <si>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</si>
  <si>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</si>
  <si>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</si>
  <si>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</si>
  <si>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</si>
  <si>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</si>
  <si>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</si>
  <si>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</si>
  <si>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</si>
  <si>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</si>
  <si>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</si>
  <si>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</si>
  <si>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</si>
  <si>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</si>
  <si>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</si>
  <si>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</si>
  <si>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</si>
  <si>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</si>
  <si>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</si>
  <si>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</si>
  <si>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</si>
  <si>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</si>
  <si>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</si>
  <si>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</si>
  <si>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</si>
  <si>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</si>
  <si>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</si>
  <si>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</si>
  <si>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</si>
  <si>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</si>
  <si>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</si>
  <si>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</si>
  <si>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</si>
  <si>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</si>
  <si>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</si>
  <si>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</si>
  <si>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</si>
  <si>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</si>
  <si>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</si>
  <si>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</si>
  <si>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</si>
  <si>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</si>
  <si>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</si>
  <si>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</si>
  <si>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</si>
  <si>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</si>
  <si>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</si>
  <si>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</si>
  <si>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</si>
  <si>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</si>
  <si>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</si>
  <si>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</si>
  <si>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</si>
  <si>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</si>
  <si>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</si>
  <si>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</si>
  <si>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</si>
  <si>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</si>
  <si>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</si>
  <si>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</si>
  <si>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</si>
  <si>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</si>
  <si>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</si>
  <si>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</si>
  <si>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</si>
  <si>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</si>
  <si>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</si>
  <si>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</si>
  <si>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</si>
  <si>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</si>
  <si>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</si>
  <si>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</si>
  <si>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</si>
  <si>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</si>
  <si>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</si>
  <si>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</si>
  <si>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</si>
  <si>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</si>
  <si>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</si>
  <si>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</si>
  <si>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</si>
  <si>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</si>
  <si>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</si>
  <si>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</si>
  <si>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</si>
  <si>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</si>
  <si>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</si>
  <si>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</si>
  <si>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</si>
  <si>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</si>
  <si>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</si>
  <si>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</si>
  <si>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</si>
  <si>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</si>
  <si>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</si>
  <si>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</si>
  <si>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</si>
  <si>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</si>
  <si>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</si>
  <si>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</si>
  <si>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</si>
  <si>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</si>
  <si>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</si>
  <si>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</si>
  <si>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</si>
  <si>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</si>
  <si>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</si>
  <si>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</si>
  <si>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</si>
  <si>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</si>
  <si>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</si>
  <si>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</si>
  <si>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</si>
  <si>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</si>
  <si>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</si>
  <si>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</si>
  <si>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</si>
  <si>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</si>
  <si>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</si>
  <si>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</si>
  <si>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</si>
  <si>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</si>
  <si>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</si>
  <si>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</si>
  <si>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</si>
  <si>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</si>
  <si>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</si>
  <si>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</si>
  <si>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</si>
  <si>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</si>
  <si>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</si>
  <si>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</si>
  <si>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</si>
  <si>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</si>
  <si>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</si>
  <si>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</si>
  <si>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</si>
  <si>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</si>
  <si>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</si>
  <si>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</si>
  <si>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</si>
  <si>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</si>
  <si>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</si>
  <si>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</si>
  <si>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</si>
  <si>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</si>
  <si>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</si>
  <si>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</si>
  <si>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</si>
  <si>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</si>
  <si>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</si>
  <si>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</si>
  <si>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</si>
  <si>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</si>
  <si>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</si>
  <si>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</si>
  <si>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</si>
  <si>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</si>
  <si>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</si>
  <si>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</si>
  <si>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</si>
  <si>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</si>
  <si>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</si>
  <si>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</si>
  <si>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</si>
  <si>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</si>
  <si>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</si>
  <si>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</si>
  <si>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</si>
  <si>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</si>
  <si>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</si>
  <si>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</si>
  <si>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</si>
  <si>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</si>
  <si>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</si>
  <si>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</si>
  <si>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</si>
  <si>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</si>
  <si>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</si>
  <si>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</si>
  <si>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</si>
  <si>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</si>
  <si>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</si>
  <si>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</si>
  <si>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</si>
  <si>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</si>
  <si>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</si>
  <si>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</si>
  <si>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</si>
  <si>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</si>
  <si>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</si>
  <si>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</si>
  <si>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</si>
  <si>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</si>
  <si>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</si>
  <si>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</si>
  <si>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</si>
  <si>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</si>
  <si>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</si>
  <si>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</si>
  <si>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</si>
  <si>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</si>
  <si>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</si>
  <si>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</si>
  <si>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</si>
  <si>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</si>
  <si>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</si>
  <si>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</si>
  <si>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</si>
  <si>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</si>
  <si>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</si>
  <si>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</si>
  <si>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</si>
  <si>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</si>
  <si>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</si>
  <si>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</si>
  <si>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</si>
  <si>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</si>
  <si>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</si>
  <si>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</si>
  <si>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</si>
  <si>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</si>
  <si>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</si>
  <si>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</si>
  <si>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</si>
  <si>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</si>
  <si>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</si>
  <si>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</si>
  <si>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</si>
  <si>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</si>
  <si>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</si>
  <si>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</si>
  <si>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</si>
  <si>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</si>
  <si>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</si>
  <si>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</si>
  <si>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</si>
  <si>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</si>
  <si>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</si>
  <si>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</si>
  <si>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</si>
  <si>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</si>
  <si>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</si>
  <si>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</si>
  <si>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</si>
  <si>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</si>
  <si>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</si>
  <si>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</si>
  <si>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</si>
  <si>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</si>
  <si>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</si>
  <si>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</si>
  <si>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</si>
  <si>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</si>
  <si>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</si>
  <si>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</si>
  <si>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</si>
  <si>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</si>
  <si>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</si>
  <si>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</si>
  <si>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</si>
  <si>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</si>
  <si>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</si>
  <si>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</si>
  <si>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</si>
  <si>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</si>
  <si>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</si>
  <si>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</si>
  <si>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</si>
  <si>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</si>
  <si>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</si>
  <si>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</si>
  <si>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</si>
  <si>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</si>
  <si>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</si>
  <si>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</si>
  <si>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</si>
  <si>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</si>
  <si>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</si>
  <si>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</si>
  <si>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</si>
  <si>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</si>
  <si>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</si>
  <si>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</si>
  <si>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</si>
  <si>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</si>
  <si>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</si>
  <si>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</si>
  <si>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</si>
  <si>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</si>
  <si>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</si>
  <si>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</si>
  <si>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</si>
  <si>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</si>
  <si>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</si>
  <si>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</si>
  <si>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</si>
  <si>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</si>
  <si>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</si>
  <si>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</si>
  <si>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</si>
  <si>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</si>
  <si>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</si>
  <si>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</si>
  <si>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</si>
  <si>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</si>
  <si>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</si>
  <si>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</si>
  <si>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</si>
  <si>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</si>
  <si>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</si>
  <si>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</si>
  <si>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</si>
  <si>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</si>
  <si>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</si>
  <si>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</si>
  <si>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</si>
  <si>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</si>
  <si>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Príspevok na starostlivosť o dieťa - ESF</t>
  </si>
  <si>
    <t>Príspevok na starostlivosť o dieťa - ŠR SR</t>
  </si>
  <si>
    <t>DHN - UoZ</t>
  </si>
  <si>
    <t>DHN - UoZ - dávka v hnotnej núdzi - dávka a príspevky pre uchádzačov o zamestnanie</t>
  </si>
  <si>
    <t>I.13</t>
  </si>
  <si>
    <t>Rodičovský príspevok pri starostl. o zverené dieťa</t>
  </si>
  <si>
    <t>Počet obyvateľov k 31.12.2011</t>
  </si>
  <si>
    <t>PnD - prídavok na dieťa</t>
  </si>
  <si>
    <t>RP - rodičovský príspevok</t>
  </si>
  <si>
    <t>II.13</t>
  </si>
  <si>
    <t>I-II.2013</t>
  </si>
  <si>
    <t>Február 2013</t>
  </si>
  <si>
    <t xml:space="preserve">   Revúca</t>
  </si>
  <si>
    <t xml:space="preserve">   Rimavská Sobota</t>
  </si>
  <si>
    <t xml:space="preserve">   Rožňava</t>
  </si>
  <si>
    <t xml:space="preserve">   Kežmarok</t>
  </si>
  <si>
    <t xml:space="preserve">   Sabinov</t>
  </si>
  <si>
    <t xml:space="preserve">   Trebišov</t>
  </si>
  <si>
    <t xml:space="preserve">   Vranov nad Topľou</t>
  </si>
  <si>
    <t xml:space="preserve">   Gelnica</t>
  </si>
  <si>
    <t xml:space="preserve">   Sobrance</t>
  </si>
  <si>
    <t xml:space="preserve">   Poltár</t>
  </si>
  <si>
    <t xml:space="preserve">   Lučenec</t>
  </si>
  <si>
    <t xml:space="preserve">   Levoča</t>
  </si>
  <si>
    <t xml:space="preserve">   Košice - okolie</t>
  </si>
  <si>
    <t xml:space="preserve">   Medzilaborce</t>
  </si>
  <si>
    <t xml:space="preserve">   Svidník</t>
  </si>
  <si>
    <t xml:space="preserve">   Spišská Nová Ves</t>
  </si>
  <si>
    <t xml:space="preserve">   Stropkov</t>
  </si>
  <si>
    <t xml:space="preserve">   Veľký Krtíš</t>
  </si>
  <si>
    <t xml:space="preserve">   Krupina</t>
  </si>
  <si>
    <t xml:space="preserve">   Snina</t>
  </si>
  <si>
    <t xml:space="preserve">   Michalovce</t>
  </si>
  <si>
    <t xml:space="preserve">   Bardejov</t>
  </si>
  <si>
    <t xml:space="preserve">   Brezno</t>
  </si>
  <si>
    <t xml:space="preserve">   Stará Ľubovňa</t>
  </si>
  <si>
    <t xml:space="preserve">   Levice</t>
  </si>
  <si>
    <t xml:space="preserve">   Banská Štiavnica</t>
  </si>
  <si>
    <t xml:space="preserve">   Žarnovica</t>
  </si>
  <si>
    <t xml:space="preserve">   Prešov</t>
  </si>
  <si>
    <t xml:space="preserve">   Poprad</t>
  </si>
  <si>
    <t xml:space="preserve">   Komárno</t>
  </si>
  <si>
    <t xml:space="preserve">   Detva</t>
  </si>
  <si>
    <t xml:space="preserve">   Humenné</t>
  </si>
  <si>
    <t xml:space="preserve">   Nové Zámky</t>
  </si>
  <si>
    <t xml:space="preserve">   Šaľa</t>
  </si>
  <si>
    <t xml:space="preserve">   Košice II</t>
  </si>
  <si>
    <t xml:space="preserve">   Žiar nad Hronom</t>
  </si>
  <si>
    <t xml:space="preserve">   Košice IV</t>
  </si>
  <si>
    <t xml:space="preserve">   Bytča</t>
  </si>
  <si>
    <t xml:space="preserve">   Turčianske Teplice</t>
  </si>
  <si>
    <t xml:space="preserve">   Zvolen</t>
  </si>
  <si>
    <t xml:space="preserve">   Košice III</t>
  </si>
  <si>
    <t xml:space="preserve">   Ružomberok</t>
  </si>
  <si>
    <t xml:space="preserve">   Liptovský Mikuláš</t>
  </si>
  <si>
    <t xml:space="preserve">   Skalica</t>
  </si>
  <si>
    <t xml:space="preserve">   Kysucké Nové Mesto</t>
  </si>
  <si>
    <t xml:space="preserve">   Dunajská Streda</t>
  </si>
  <si>
    <t xml:space="preserve">   Partizánske</t>
  </si>
  <si>
    <t xml:space="preserve">   Zlaté Moravce</t>
  </si>
  <si>
    <t xml:space="preserve">   Senica</t>
  </si>
  <si>
    <t xml:space="preserve">   Košice I</t>
  </si>
  <si>
    <t xml:space="preserve">   Dolný Kubín</t>
  </si>
  <si>
    <t xml:space="preserve">   Galanta</t>
  </si>
  <si>
    <t xml:space="preserve">   Námestovo</t>
  </si>
  <si>
    <t xml:space="preserve">   Nitra</t>
  </si>
  <si>
    <t xml:space="preserve">   Hlohovec</t>
  </si>
  <si>
    <t xml:space="preserve">   Čadca</t>
  </si>
  <si>
    <t xml:space="preserve">   Bánovce nad Bebravou</t>
  </si>
  <si>
    <t xml:space="preserve">   Ilava</t>
  </si>
  <si>
    <t xml:space="preserve">   Považská Bystrica</t>
  </si>
  <si>
    <t xml:space="preserve">   Topoľčany</t>
  </si>
  <si>
    <t xml:space="preserve">   Prievidza</t>
  </si>
  <si>
    <t xml:space="preserve">   Martin</t>
  </si>
  <si>
    <t xml:space="preserve">   Banská Bystrica</t>
  </si>
  <si>
    <t xml:space="preserve">   Tvrdošín</t>
  </si>
  <si>
    <t xml:space="preserve">   Piešťany</t>
  </si>
  <si>
    <t xml:space="preserve">   Malacky</t>
  </si>
  <si>
    <t xml:space="preserve">   Žilina</t>
  </si>
  <si>
    <t xml:space="preserve">   Myjava</t>
  </si>
  <si>
    <t xml:space="preserve">   Nové Mesto nad Váhom</t>
  </si>
  <si>
    <t xml:space="preserve">   Trenčín</t>
  </si>
  <si>
    <t xml:space="preserve">   Púchov</t>
  </si>
  <si>
    <t xml:space="preserve">   Trnava</t>
  </si>
  <si>
    <t xml:space="preserve">   Pezinok</t>
  </si>
  <si>
    <t xml:space="preserve">   Senec</t>
  </si>
  <si>
    <t xml:space="preserve">   Bratislava II</t>
  </si>
  <si>
    <t xml:space="preserve">   Bratislava V</t>
  </si>
  <si>
    <t xml:space="preserve">   Bratislava I</t>
  </si>
  <si>
    <t xml:space="preserve">   Bratislava III</t>
  </si>
  <si>
    <t xml:space="preserve">   Bratislava IV</t>
  </si>
  <si>
    <t>A2c</t>
  </si>
  <si>
    <t>A2c - Aktivačný príspevok pre občana, ktorý je v evidencii uchádzačov o zamestnanie a zúčastňuje sa na MOS (§ 12 ods. 4 písm. 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</si>
</sst>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2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9" borderId="0" applyNumberFormat="0" applyBorder="0" applyAlignment="0" applyProtection="0"/>
    <xf numFmtId="0" fontId="25" fillId="3" borderId="0" applyNumberFormat="0" applyBorder="0" applyAlignment="0" applyProtection="0"/>
    <xf numFmtId="0" fontId="26" fillId="20" borderId="1" applyNumberFormat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2" applyNumberFormat="0" applyFill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1" fillId="0" borderId="0" applyNumberFormat="0" applyFill="0" applyBorder="0" applyAlignment="0" applyProtection="0"/>
    <xf numFmtId="0" fontId="32" fillId="21" borderId="5" applyNumberFormat="0" applyAlignment="0" applyProtection="0"/>
    <xf numFmtId="0" fontId="33" fillId="7" borderId="1" applyNumberFormat="0" applyAlignment="0" applyProtection="0"/>
    <xf numFmtId="0" fontId="34" fillId="0" borderId="6" applyNumberFormat="0" applyFill="0" applyAlignment="0" applyProtection="0"/>
    <xf numFmtId="0" fontId="35" fillId="22" borderId="0" applyNumberFormat="0" applyBorder="0" applyAlignment="0" applyProtection="0"/>
    <xf numFmtId="0" fontId="36" fillId="23" borderId="7" applyNumberFormat="0" applyFont="0" applyAlignment="0" applyProtection="0"/>
    <xf numFmtId="0" fontId="37" fillId="20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2" fillId="0" borderId="0"/>
    <xf numFmtId="0" fontId="43" fillId="0" borderId="0" applyNumberFormat="0" applyFill="0" applyBorder="0" applyAlignment="0" applyProtection="0"/>
    <xf numFmtId="0" fontId="44" fillId="0" borderId="35" applyNumberFormat="0" applyFill="0" applyAlignment="0" applyProtection="0"/>
    <xf numFmtId="0" fontId="45" fillId="0" borderId="36" applyNumberFormat="0" applyFill="0" applyAlignment="0" applyProtection="0"/>
    <xf numFmtId="0" fontId="46" fillId="0" borderId="37" applyNumberFormat="0" applyFill="0" applyAlignment="0" applyProtection="0"/>
    <xf numFmtId="0" fontId="46" fillId="0" borderId="0" applyNumberFormat="0" applyFill="0" applyBorder="0" applyAlignment="0" applyProtection="0"/>
    <xf numFmtId="0" fontId="47" fillId="25" borderId="0" applyNumberFormat="0" applyBorder="0" applyAlignment="0" applyProtection="0"/>
    <xf numFmtId="0" fontId="48" fillId="26" borderId="0" applyNumberFormat="0" applyBorder="0" applyAlignment="0" applyProtection="0"/>
    <xf numFmtId="0" fontId="49" fillId="27" borderId="0" applyNumberFormat="0" applyBorder="0" applyAlignment="0" applyProtection="0"/>
    <xf numFmtId="0" fontId="50" fillId="28" borderId="38" applyNumberFormat="0" applyAlignment="0" applyProtection="0"/>
    <xf numFmtId="0" fontId="51" fillId="29" borderId="39" applyNumberFormat="0" applyAlignment="0" applyProtection="0"/>
    <xf numFmtId="0" fontId="52" fillId="29" borderId="38" applyNumberFormat="0" applyAlignment="0" applyProtection="0"/>
    <xf numFmtId="0" fontId="53" fillId="0" borderId="40" applyNumberFormat="0" applyFill="0" applyAlignment="0" applyProtection="0"/>
    <xf numFmtId="0" fontId="54" fillId="30" borderId="41" applyNumberFormat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43" applyNumberFormat="0" applyFill="0" applyAlignment="0" applyProtection="0"/>
    <xf numFmtId="0" fontId="58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58" fillId="35" borderId="0" applyNumberFormat="0" applyBorder="0" applyAlignment="0" applyProtection="0"/>
    <xf numFmtId="0" fontId="58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58" fillId="39" borderId="0" applyNumberFormat="0" applyBorder="0" applyAlignment="0" applyProtection="0"/>
    <xf numFmtId="0" fontId="58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58" fillId="47" borderId="0" applyNumberFormat="0" applyBorder="0" applyAlignment="0" applyProtection="0"/>
    <xf numFmtId="0" fontId="58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58" fillId="51" borderId="0" applyNumberFormat="0" applyBorder="0" applyAlignment="0" applyProtection="0"/>
    <xf numFmtId="0" fontId="58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58" fillId="55" borderId="0" applyNumberFormat="0" applyBorder="0" applyAlignment="0" applyProtection="0"/>
    <xf numFmtId="0" fontId="2" fillId="23" borderId="7" applyNumberFormat="0" applyFont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7" applyNumberFormat="0" applyFont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31" borderId="42" applyNumberFormat="0" applyFont="0" applyAlignment="0" applyProtection="0"/>
    <xf numFmtId="0" fontId="1" fillId="0" borderId="0"/>
    <xf numFmtId="0" fontId="23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</cellStyleXfs>
  <cellXfs count="291">
    <xf numFmtId="0" fontId="0" fillId="0" borderId="0" xfId="0"/>
    <xf numFmtId="164" fontId="4" fillId="0" borderId="0" xfId="0" applyNumberFormat="1" applyFont="1" applyAlignment="1"/>
    <xf numFmtId="164" fontId="5" fillId="0" borderId="0" xfId="0" applyNumberFormat="1" applyFont="1" applyAlignment="1"/>
    <xf numFmtId="0" fontId="4" fillId="0" borderId="0" xfId="0" applyFont="1"/>
    <xf numFmtId="49" fontId="6" fillId="24" borderId="10" xfId="0" applyNumberFormat="1" applyFont="1" applyFill="1" applyBorder="1" applyAlignment="1">
      <alignment horizontal="right" wrapText="1"/>
    </xf>
    <xf numFmtId="49" fontId="6" fillId="24" borderId="10" xfId="0" applyNumberFormat="1" applyFont="1" applyFill="1" applyBorder="1" applyAlignment="1">
      <alignment horizontal="center"/>
    </xf>
    <xf numFmtId="0" fontId="6" fillId="0" borderId="0" xfId="0" applyFont="1"/>
    <xf numFmtId="49" fontId="6" fillId="24" borderId="11" xfId="0" applyNumberFormat="1" applyFont="1" applyFill="1" applyBorder="1" applyAlignment="1">
      <alignment horizontal="left"/>
    </xf>
    <xf numFmtId="3" fontId="7" fillId="0" borderId="10" xfId="0" applyNumberFormat="1" applyFont="1" applyBorder="1" applyAlignment="1"/>
    <xf numFmtId="0" fontId="8" fillId="0" borderId="0" xfId="0" applyFont="1"/>
    <xf numFmtId="0" fontId="8" fillId="0" borderId="12" xfId="0" applyFont="1" applyBorder="1"/>
    <xf numFmtId="0" fontId="8" fillId="0" borderId="0" xfId="0" applyFont="1" applyBorder="1"/>
    <xf numFmtId="0" fontId="10" fillId="0" borderId="0" xfId="0" applyFont="1"/>
    <xf numFmtId="3" fontId="8" fillId="0" borderId="12" xfId="0" applyNumberFormat="1" applyFont="1" applyBorder="1" applyAlignment="1"/>
    <xf numFmtId="0" fontId="9" fillId="0" borderId="0" xfId="0" applyFont="1"/>
    <xf numFmtId="3" fontId="10" fillId="0" borderId="13" xfId="0" applyNumberFormat="1" applyFont="1" applyBorder="1"/>
    <xf numFmtId="0" fontId="14" fillId="0" borderId="0" xfId="0" applyFont="1"/>
    <xf numFmtId="3" fontId="10" fillId="0" borderId="12" xfId="0" applyNumberFormat="1" applyFont="1" applyBorder="1"/>
    <xf numFmtId="3" fontId="10" fillId="0" borderId="11" xfId="0" applyNumberFormat="1" applyFont="1" applyBorder="1"/>
    <xf numFmtId="164" fontId="6" fillId="0" borderId="0" xfId="0" applyNumberFormat="1" applyFont="1" applyAlignment="1"/>
    <xf numFmtId="0" fontId="14" fillId="0" borderId="0" xfId="0" applyFont="1" applyBorder="1"/>
    <xf numFmtId="0" fontId="12" fillId="0" borderId="0" xfId="0" applyFont="1"/>
    <xf numFmtId="0" fontId="11" fillId="0" borderId="0" xfId="0" applyFont="1"/>
    <xf numFmtId="49" fontId="6" fillId="24" borderId="14" xfId="0" applyNumberFormat="1" applyFont="1" applyFill="1" applyBorder="1" applyAlignment="1">
      <alignment horizontal="center"/>
    </xf>
    <xf numFmtId="3" fontId="9" fillId="0" borderId="13" xfId="0" applyNumberFormat="1" applyFont="1" applyBorder="1" applyAlignment="1"/>
    <xf numFmtId="3" fontId="11" fillId="0" borderId="13" xfId="0" applyNumberFormat="1" applyFont="1" applyBorder="1"/>
    <xf numFmtId="3" fontId="9" fillId="0" borderId="12" xfId="0" applyNumberFormat="1" applyFont="1" applyBorder="1" applyAlignment="1"/>
    <xf numFmtId="0" fontId="15" fillId="0" borderId="0" xfId="0" applyFont="1"/>
    <xf numFmtId="3" fontId="11" fillId="0" borderId="12" xfId="0" applyNumberFormat="1" applyFont="1" applyBorder="1"/>
    <xf numFmtId="3" fontId="5" fillId="0" borderId="10" xfId="0" applyNumberFormat="1" applyFont="1" applyBorder="1"/>
    <xf numFmtId="0" fontId="8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4" fillId="0" borderId="0" xfId="0" applyNumberFormat="1" applyFont="1" applyAlignment="1"/>
    <xf numFmtId="3" fontId="5" fillId="0" borderId="11" xfId="0" applyNumberFormat="1" applyFont="1" applyBorder="1"/>
    <xf numFmtId="3" fontId="6" fillId="0" borderId="11" xfId="0" applyNumberFormat="1" applyFont="1" applyFill="1" applyBorder="1"/>
    <xf numFmtId="3" fontId="18" fillId="0" borderId="11" xfId="0" applyNumberFormat="1" applyFont="1" applyBorder="1"/>
    <xf numFmtId="3" fontId="18" fillId="0" borderId="10" xfId="0" applyNumberFormat="1" applyFont="1" applyBorder="1"/>
    <xf numFmtId="3" fontId="11" fillId="0" borderId="11" xfId="0" applyNumberFormat="1" applyFont="1" applyBorder="1"/>
    <xf numFmtId="3" fontId="8" fillId="0" borderId="10" xfId="0" applyNumberFormat="1" applyFont="1" applyFill="1" applyBorder="1"/>
    <xf numFmtId="3" fontId="19" fillId="0" borderId="11" xfId="0" applyNumberFormat="1" applyFont="1" applyBorder="1"/>
    <xf numFmtId="3" fontId="8" fillId="0" borderId="12" xfId="0" applyNumberFormat="1" applyFont="1" applyFill="1" applyBorder="1"/>
    <xf numFmtId="3" fontId="19" fillId="0" borderId="12" xfId="0" applyNumberFormat="1" applyFont="1" applyBorder="1"/>
    <xf numFmtId="3" fontId="11" fillId="0" borderId="10" xfId="0" applyNumberFormat="1" applyFont="1" applyBorder="1"/>
    <xf numFmtId="3" fontId="19" fillId="0" borderId="10" xfId="0" applyNumberFormat="1" applyFont="1" applyBorder="1"/>
    <xf numFmtId="3" fontId="8" fillId="0" borderId="13" xfId="0" applyNumberFormat="1" applyFont="1" applyFill="1" applyBorder="1"/>
    <xf numFmtId="3" fontId="19" fillId="0" borderId="13" xfId="0" applyNumberFormat="1" applyFont="1" applyBorder="1"/>
    <xf numFmtId="3" fontId="8" fillId="0" borderId="11" xfId="0" applyNumberFormat="1" applyFont="1" applyFill="1" applyBorder="1"/>
    <xf numFmtId="3" fontId="8" fillId="0" borderId="0" xfId="0" applyNumberFormat="1" applyFont="1" applyFill="1" applyBorder="1"/>
    <xf numFmtId="3" fontId="16" fillId="0" borderId="10" xfId="0" applyNumberFormat="1" applyFont="1" applyBorder="1"/>
    <xf numFmtId="3" fontId="16" fillId="0" borderId="12" xfId="0" applyNumberFormat="1" applyFont="1" applyBorder="1"/>
    <xf numFmtId="3" fontId="16" fillId="0" borderId="13" xfId="0" applyNumberFormat="1" applyFont="1" applyBorder="1"/>
    <xf numFmtId="3" fontId="16" fillId="0" borderId="11" xfId="0" applyNumberFormat="1" applyFont="1" applyBorder="1"/>
    <xf numFmtId="3" fontId="8" fillId="0" borderId="0" xfId="0" applyNumberFormat="1" applyFont="1" applyFill="1"/>
    <xf numFmtId="0" fontId="8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 applyFill="1"/>
    <xf numFmtId="3" fontId="6" fillId="0" borderId="10" xfId="0" applyNumberFormat="1" applyFont="1" applyFill="1" applyBorder="1"/>
    <xf numFmtId="4" fontId="5" fillId="0" borderId="10" xfId="0" applyNumberFormat="1" applyFont="1" applyBorder="1"/>
    <xf numFmtId="0" fontId="8" fillId="0" borderId="12" xfId="0" applyFont="1" applyFill="1" applyBorder="1"/>
    <xf numFmtId="0" fontId="8" fillId="0" borderId="13" xfId="0" applyFont="1" applyFill="1" applyBorder="1"/>
    <xf numFmtId="4" fontId="8" fillId="0" borderId="12" xfId="0" applyNumberFormat="1" applyFont="1" applyFill="1" applyBorder="1"/>
    <xf numFmtId="0" fontId="8" fillId="0" borderId="11" xfId="0" applyFont="1" applyFill="1" applyBorder="1"/>
    <xf numFmtId="4" fontId="8" fillId="0" borderId="11" xfId="0" applyNumberFormat="1" applyFont="1" applyFill="1" applyBorder="1"/>
    <xf numFmtId="4" fontId="8" fillId="0" borderId="0" xfId="0" applyNumberFormat="1" applyFont="1" applyFill="1"/>
    <xf numFmtId="4" fontId="8" fillId="0" borderId="0" xfId="0" applyNumberFormat="1" applyFont="1" applyProtection="1">
      <protection locked="0"/>
    </xf>
    <xf numFmtId="0" fontId="5" fillId="0" borderId="0" xfId="0" applyFont="1" applyFill="1"/>
    <xf numFmtId="0" fontId="11" fillId="0" borderId="0" xfId="0" applyFont="1" applyFill="1"/>
    <xf numFmtId="0" fontId="6" fillId="0" borderId="10" xfId="0" applyFont="1" applyFill="1" applyBorder="1"/>
    <xf numFmtId="0" fontId="8" fillId="0" borderId="0" xfId="0" applyFont="1" applyFill="1" applyBorder="1"/>
    <xf numFmtId="3" fontId="8" fillId="0" borderId="15" xfId="0" applyNumberFormat="1" applyFont="1" applyBorder="1" applyAlignment="1"/>
    <xf numFmtId="0" fontId="6" fillId="0" borderId="10" xfId="0" applyFont="1" applyBorder="1"/>
    <xf numFmtId="0" fontId="5" fillId="0" borderId="13" xfId="0" applyFont="1" applyBorder="1" applyProtection="1">
      <protection locked="0"/>
    </xf>
    <xf numFmtId="0" fontId="5" fillId="0" borderId="11" xfId="0" applyFont="1" applyBorder="1"/>
    <xf numFmtId="3" fontId="11" fillId="0" borderId="0" xfId="0" applyNumberFormat="1" applyFont="1" applyBorder="1"/>
    <xf numFmtId="3" fontId="19" fillId="0" borderId="0" xfId="0" applyNumberFormat="1" applyFont="1" applyBorder="1"/>
    <xf numFmtId="0" fontId="8" fillId="0" borderId="11" xfId="0" applyFont="1" applyBorder="1"/>
    <xf numFmtId="4" fontId="8" fillId="0" borderId="0" xfId="0" applyNumberFormat="1" applyFont="1" applyFill="1" applyBorder="1"/>
    <xf numFmtId="0" fontId="8" fillId="0" borderId="13" xfId="0" applyFont="1" applyBorder="1"/>
    <xf numFmtId="4" fontId="8" fillId="0" borderId="13" xfId="0" applyNumberFormat="1" applyFont="1" applyFill="1" applyBorder="1"/>
    <xf numFmtId="3" fontId="11" fillId="0" borderId="0" xfId="0" applyNumberFormat="1" applyFont="1" applyFill="1"/>
    <xf numFmtId="3" fontId="8" fillId="0" borderId="16" xfId="0" applyNumberFormat="1" applyFont="1" applyBorder="1" applyAlignment="1"/>
    <xf numFmtId="49" fontId="6" fillId="24" borderId="10" xfId="0" applyNumberFormat="1" applyFont="1" applyFill="1" applyBorder="1" applyAlignment="1">
      <alignment horizontal="left"/>
    </xf>
    <xf numFmtId="3" fontId="11" fillId="0" borderId="0" xfId="0" applyNumberFormat="1" applyFont="1"/>
    <xf numFmtId="49" fontId="8" fillId="0" borderId="12" xfId="0" applyNumberFormat="1" applyFont="1" applyBorder="1"/>
    <xf numFmtId="49" fontId="9" fillId="0" borderId="12" xfId="0" applyNumberFormat="1" applyFont="1" applyBorder="1" applyAlignment="1">
      <alignment horizontal="left"/>
    </xf>
    <xf numFmtId="49" fontId="8" fillId="0" borderId="15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6" fillId="0" borderId="10" xfId="0" applyNumberFormat="1" applyFont="1" applyBorder="1"/>
    <xf numFmtId="49" fontId="7" fillId="0" borderId="10" xfId="0" applyNumberFormat="1" applyFont="1" applyBorder="1" applyAlignment="1">
      <alignment horizontal="left"/>
    </xf>
    <xf numFmtId="49" fontId="11" fillId="0" borderId="12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16" fillId="0" borderId="12" xfId="0" applyNumberFormat="1" applyFont="1" applyBorder="1" applyAlignment="1">
      <alignment horizontal="left"/>
    </xf>
    <xf numFmtId="49" fontId="11" fillId="0" borderId="12" xfId="0" applyNumberFormat="1" applyFont="1" applyBorder="1"/>
    <xf numFmtId="49" fontId="8" fillId="0" borderId="0" xfId="0" applyNumberFormat="1" applyFont="1"/>
    <xf numFmtId="49" fontId="13" fillId="0" borderId="12" xfId="0" applyNumberFormat="1" applyFont="1" applyBorder="1" applyAlignment="1">
      <alignment vertical="center"/>
    </xf>
    <xf numFmtId="49" fontId="13" fillId="0" borderId="11" xfId="0" applyNumberFormat="1" applyFont="1" applyBorder="1" applyAlignment="1">
      <alignment vertical="center"/>
    </xf>
    <xf numFmtId="49" fontId="13" fillId="0" borderId="12" xfId="0" applyNumberFormat="1" applyFont="1" applyBorder="1" applyAlignment="1">
      <alignment vertical="top" wrapText="1"/>
    </xf>
    <xf numFmtId="49" fontId="13" fillId="0" borderId="0" xfId="0" applyNumberFormat="1" applyFont="1" applyBorder="1" applyAlignment="1">
      <alignment vertical="center"/>
    </xf>
    <xf numFmtId="49" fontId="14" fillId="0" borderId="13" xfId="0" applyNumberFormat="1" applyFont="1" applyBorder="1" applyAlignment="1">
      <alignment horizontal="justify" vertical="top" wrapText="1"/>
    </xf>
    <xf numFmtId="49" fontId="14" fillId="0" borderId="12" xfId="0" applyNumberFormat="1" applyFont="1" applyBorder="1" applyAlignment="1">
      <alignment horizontal="justify" vertical="top" wrapText="1"/>
    </xf>
    <xf numFmtId="49" fontId="14" fillId="0" borderId="11" xfId="0" applyNumberFormat="1" applyFont="1" applyBorder="1" applyAlignment="1">
      <alignment horizontal="justify" vertical="top" wrapText="1"/>
    </xf>
    <xf numFmtId="3" fontId="16" fillId="0" borderId="0" xfId="0" applyNumberFormat="1" applyFont="1" applyBorder="1"/>
    <xf numFmtId="3" fontId="20" fillId="0" borderId="10" xfId="0" applyNumberFormat="1" applyFont="1" applyFill="1" applyBorder="1" applyAlignment="1">
      <alignment horizontal="center"/>
    </xf>
    <xf numFmtId="3" fontId="20" fillId="0" borderId="14" xfId="0" applyNumberFormat="1" applyFont="1" applyFill="1" applyBorder="1" applyAlignment="1">
      <alignment horizontal="center"/>
    </xf>
    <xf numFmtId="49" fontId="10" fillId="0" borderId="13" xfId="0" applyNumberFormat="1" applyFont="1" applyBorder="1" applyAlignment="1">
      <alignment horizontal="left"/>
    </xf>
    <xf numFmtId="49" fontId="11" fillId="0" borderId="11" xfId="0" applyNumberFormat="1" applyFont="1" applyBorder="1"/>
    <xf numFmtId="0" fontId="12" fillId="0" borderId="0" xfId="0" applyFont="1" applyBorder="1"/>
    <xf numFmtId="3" fontId="5" fillId="24" borderId="10" xfId="0" applyNumberFormat="1" applyFont="1" applyFill="1" applyBorder="1" applyAlignment="1">
      <alignment horizontal="right"/>
    </xf>
    <xf numFmtId="3" fontId="10" fillId="0" borderId="17" xfId="0" applyNumberFormat="1" applyFont="1" applyBorder="1"/>
    <xf numFmtId="3" fontId="8" fillId="0" borderId="12" xfId="0" applyNumberFormat="1" applyFont="1" applyBorder="1"/>
    <xf numFmtId="3" fontId="8" fillId="0" borderId="11" xfId="0" applyNumberFormat="1" applyFont="1" applyBorder="1"/>
    <xf numFmtId="49" fontId="21" fillId="0" borderId="12" xfId="0" applyNumberFormat="1" applyFont="1" applyBorder="1" applyAlignment="1">
      <alignment vertical="center"/>
    </xf>
    <xf numFmtId="3" fontId="22" fillId="0" borderId="12" xfId="0" applyNumberFormat="1" applyFont="1" applyBorder="1"/>
    <xf numFmtId="49" fontId="21" fillId="0" borderId="18" xfId="0" applyNumberFormat="1" applyFont="1" applyBorder="1" applyAlignment="1">
      <alignment vertical="center"/>
    </xf>
    <xf numFmtId="3" fontId="22" fillId="0" borderId="19" xfId="0" applyNumberFormat="1" applyFont="1" applyBorder="1"/>
    <xf numFmtId="49" fontId="21" fillId="0" borderId="0" xfId="0" applyNumberFormat="1" applyFont="1" applyBorder="1" applyAlignment="1">
      <alignment vertical="center"/>
    </xf>
    <xf numFmtId="3" fontId="21" fillId="0" borderId="0" xfId="0" applyNumberFormat="1" applyFont="1" applyBorder="1"/>
    <xf numFmtId="49" fontId="13" fillId="0" borderId="20" xfId="0" applyNumberFormat="1" applyFont="1" applyBorder="1" applyAlignment="1">
      <alignment vertical="center"/>
    </xf>
    <xf numFmtId="3" fontId="10" fillId="0" borderId="20" xfId="0" applyNumberFormat="1" applyFont="1" applyBorder="1"/>
    <xf numFmtId="49" fontId="12" fillId="0" borderId="10" xfId="0" applyNumberFormat="1" applyFont="1" applyBorder="1" applyAlignment="1">
      <alignment horizontal="left"/>
    </xf>
    <xf numFmtId="49" fontId="21" fillId="0" borderId="10" xfId="0" applyNumberFormat="1" applyFont="1" applyBorder="1" applyAlignment="1">
      <alignment vertical="center"/>
    </xf>
    <xf numFmtId="0" fontId="6" fillId="0" borderId="10" xfId="0" applyFont="1" applyBorder="1" applyAlignment="1">
      <alignment horizontal="center"/>
    </xf>
    <xf numFmtId="3" fontId="9" fillId="0" borderId="16" xfId="0" applyNumberFormat="1" applyFont="1" applyBorder="1"/>
    <xf numFmtId="3" fontId="6" fillId="0" borderId="10" xfId="0" applyNumberFormat="1" applyFont="1" applyBorder="1"/>
    <xf numFmtId="3" fontId="8" fillId="0" borderId="16" xfId="0" applyNumberFormat="1" applyFont="1" applyBorder="1"/>
    <xf numFmtId="3" fontId="10" fillId="0" borderId="16" xfId="0" applyNumberFormat="1" applyFont="1" applyBorder="1"/>
    <xf numFmtId="3" fontId="13" fillId="0" borderId="16" xfId="0" applyNumberFormat="1" applyFont="1" applyBorder="1"/>
    <xf numFmtId="3" fontId="5" fillId="0" borderId="16" xfId="0" applyNumberFormat="1" applyFont="1" applyBorder="1"/>
    <xf numFmtId="3" fontId="8" fillId="0" borderId="10" xfId="0" applyNumberFormat="1" applyFont="1" applyBorder="1"/>
    <xf numFmtId="3" fontId="9" fillId="0" borderId="12" xfId="0" applyNumberFormat="1" applyFont="1" applyBorder="1"/>
    <xf numFmtId="3" fontId="12" fillId="0" borderId="0" xfId="0" applyNumberFormat="1" applyFont="1"/>
    <xf numFmtId="3" fontId="13" fillId="0" borderId="12" xfId="0" applyNumberFormat="1" applyFont="1" applyBorder="1"/>
    <xf numFmtId="3" fontId="13" fillId="0" borderId="11" xfId="0" applyNumberFormat="1" applyFont="1" applyBorder="1"/>
    <xf numFmtId="3" fontId="12" fillId="0" borderId="10" xfId="0" applyNumberFormat="1" applyFont="1" applyBorder="1"/>
    <xf numFmtId="3" fontId="8" fillId="0" borderId="21" xfId="0" applyNumberFormat="1" applyFont="1" applyBorder="1"/>
    <xf numFmtId="3" fontId="22" fillId="0" borderId="0" xfId="0" applyNumberFormat="1" applyFont="1" applyBorder="1"/>
    <xf numFmtId="3" fontId="5" fillId="0" borderId="0" xfId="0" applyNumberFormat="1" applyFont="1" applyBorder="1"/>
    <xf numFmtId="3" fontId="6" fillId="0" borderId="0" xfId="0" applyNumberFormat="1" applyFont="1" applyFill="1" applyBorder="1"/>
    <xf numFmtId="0" fontId="20" fillId="0" borderId="0" xfId="0" applyFont="1"/>
    <xf numFmtId="3" fontId="8" fillId="0" borderId="0" xfId="0" applyNumberFormat="1" applyFont="1" applyBorder="1"/>
    <xf numFmtId="49" fontId="11" fillId="0" borderId="0" xfId="0" applyNumberFormat="1" applyFont="1" applyBorder="1" applyAlignment="1">
      <alignment horizontal="left"/>
    </xf>
    <xf numFmtId="49" fontId="11" fillId="0" borderId="11" xfId="0" applyNumberFormat="1" applyFont="1" applyBorder="1" applyAlignment="1">
      <alignment horizontal="left"/>
    </xf>
    <xf numFmtId="0" fontId="8" fillId="0" borderId="22" xfId="0" applyFont="1" applyBorder="1"/>
    <xf numFmtId="0" fontId="5" fillId="0" borderId="1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1" fillId="0" borderId="24" xfId="0" applyFont="1" applyBorder="1" applyAlignment="1">
      <alignment vertical="top"/>
    </xf>
    <xf numFmtId="3" fontId="11" fillId="0" borderId="25" xfId="0" applyNumberFormat="1" applyFont="1" applyBorder="1" applyAlignment="1">
      <alignment horizontal="right"/>
    </xf>
    <xf numFmtId="3" fontId="11" fillId="0" borderId="23" xfId="0" applyNumberFormat="1" applyFont="1" applyBorder="1" applyAlignment="1">
      <alignment horizontal="right"/>
    </xf>
    <xf numFmtId="0" fontId="11" fillId="0" borderId="12" xfId="0" applyFont="1" applyBorder="1"/>
    <xf numFmtId="0" fontId="11" fillId="0" borderId="12" xfId="0" applyFont="1" applyFill="1" applyBorder="1" applyAlignment="1">
      <alignment vertical="top"/>
    </xf>
    <xf numFmtId="3" fontId="8" fillId="0" borderId="13" xfId="0" applyNumberFormat="1" applyFont="1" applyBorder="1"/>
    <xf numFmtId="49" fontId="11" fillId="0" borderId="26" xfId="0" applyNumberFormat="1" applyFont="1" applyBorder="1"/>
    <xf numFmtId="3" fontId="8" fillId="0" borderId="26" xfId="0" applyNumberFormat="1" applyFont="1" applyBorder="1" applyAlignment="1"/>
    <xf numFmtId="3" fontId="9" fillId="0" borderId="26" xfId="0" applyNumberFormat="1" applyFont="1" applyBorder="1"/>
    <xf numFmtId="49" fontId="11" fillId="0" borderId="0" xfId="0" applyNumberFormat="1" applyFont="1" applyBorder="1"/>
    <xf numFmtId="3" fontId="8" fillId="0" borderId="0" xfId="0" applyNumberFormat="1" applyFont="1" applyBorder="1" applyAlignment="1"/>
    <xf numFmtId="3" fontId="9" fillId="0" borderId="0" xfId="0" applyNumberFormat="1" applyFont="1" applyBorder="1"/>
    <xf numFmtId="49" fontId="11" fillId="0" borderId="27" xfId="0" applyNumberFormat="1" applyFont="1" applyBorder="1"/>
    <xf numFmtId="3" fontId="8" fillId="0" borderId="27" xfId="0" applyNumberFormat="1" applyFont="1" applyBorder="1" applyAlignment="1"/>
    <xf numFmtId="3" fontId="9" fillId="0" borderId="27" xfId="0" applyNumberFormat="1" applyFont="1" applyBorder="1"/>
    <xf numFmtId="3" fontId="6" fillId="0" borderId="10" xfId="0" applyNumberFormat="1" applyFont="1" applyBorder="1" applyAlignment="1">
      <alignment horizontal="center"/>
    </xf>
    <xf numFmtId="3" fontId="5" fillId="0" borderId="10" xfId="0" applyNumberFormat="1" applyFont="1" applyBorder="1" applyAlignment="1">
      <alignment horizontal="right"/>
    </xf>
    <xf numFmtId="3" fontId="6" fillId="0" borderId="10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10" fillId="0" borderId="16" xfId="0" applyNumberFormat="1" applyFont="1" applyBorder="1" applyAlignment="1">
      <alignment horizontal="right"/>
    </xf>
    <xf numFmtId="3" fontId="10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9" fillId="0" borderId="11" xfId="0" applyNumberFormat="1" applyFont="1" applyBorder="1" applyAlignment="1">
      <alignment horizontal="right"/>
    </xf>
    <xf numFmtId="3" fontId="9" fillId="0" borderId="26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4" fillId="0" borderId="0" xfId="0" applyNumberFormat="1" applyFont="1" applyAlignment="1">
      <alignment horizontal="right"/>
    </xf>
    <xf numFmtId="3" fontId="6" fillId="0" borderId="28" xfId="0" applyNumberFormat="1" applyFont="1" applyBorder="1" applyAlignment="1">
      <alignment horizontal="right"/>
    </xf>
    <xf numFmtId="3" fontId="8" fillId="0" borderId="22" xfId="0" applyNumberFormat="1" applyFont="1" applyBorder="1" applyAlignment="1">
      <alignment horizontal="right"/>
    </xf>
    <xf numFmtId="3" fontId="8" fillId="0" borderId="29" xfId="0" applyNumberFormat="1" applyFont="1" applyBorder="1" applyAlignment="1">
      <alignment horizontal="right"/>
    </xf>
    <xf numFmtId="3" fontId="13" fillId="0" borderId="29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5" fillId="0" borderId="13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12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0" fontId="5" fillId="0" borderId="24" xfId="0" applyFont="1" applyBorder="1" applyAlignment="1">
      <alignment vertical="top"/>
    </xf>
    <xf numFmtId="3" fontId="5" fillId="0" borderId="31" xfId="0" applyNumberFormat="1" applyFont="1" applyBorder="1" applyAlignment="1">
      <alignment horizontal="right"/>
    </xf>
    <xf numFmtId="0" fontId="41" fillId="0" borderId="0" xfId="0" applyFont="1"/>
    <xf numFmtId="0" fontId="0" fillId="0" borderId="11" xfId="0" applyBorder="1" applyAlignment="1">
      <alignment wrapText="1"/>
    </xf>
    <xf numFmtId="0" fontId="6" fillId="0" borderId="10" xfId="0" applyFont="1" applyBorder="1" applyAlignment="1">
      <alignment horizontal="center" wrapText="1"/>
    </xf>
    <xf numFmtId="2" fontId="8" fillId="0" borderId="33" xfId="0" applyNumberFormat="1" applyFont="1" applyBorder="1"/>
    <xf numFmtId="0" fontId="8" fillId="0" borderId="29" xfId="0" applyFont="1" applyBorder="1"/>
    <xf numFmtId="2" fontId="8" fillId="0" borderId="16" xfId="0" applyNumberFormat="1" applyFont="1" applyBorder="1"/>
    <xf numFmtId="0" fontId="8" fillId="0" borderId="30" xfId="0" applyFont="1" applyBorder="1"/>
    <xf numFmtId="2" fontId="8" fillId="0" borderId="34" xfId="0" applyNumberFormat="1" applyFont="1" applyBorder="1"/>
    <xf numFmtId="3" fontId="41" fillId="0" borderId="0" xfId="0" applyNumberFormat="1" applyFont="1"/>
    <xf numFmtId="3" fontId="0" fillId="0" borderId="0" xfId="0" applyNumberFormat="1"/>
    <xf numFmtId="49" fontId="8" fillId="0" borderId="0" xfId="0" applyNumberFormat="1" applyFont="1" applyBorder="1"/>
    <xf numFmtId="49" fontId="8" fillId="0" borderId="21" xfId="0" applyNumberFormat="1" applyFont="1" applyBorder="1"/>
    <xf numFmtId="3" fontId="10" fillId="0" borderId="21" xfId="0" applyNumberFormat="1" applyFont="1" applyBorder="1"/>
    <xf numFmtId="49" fontId="8" fillId="0" borderId="10" xfId="0" applyNumberFormat="1" applyFont="1" applyBorder="1"/>
    <xf numFmtId="49" fontId="15" fillId="0" borderId="10" xfId="0" applyNumberFormat="1" applyFont="1" applyBorder="1" applyAlignment="1">
      <alignment horizontal="left"/>
    </xf>
    <xf numFmtId="49" fontId="8" fillId="0" borderId="29" xfId="0" applyNumberFormat="1" applyFont="1" applyBorder="1"/>
    <xf numFmtId="3" fontId="6" fillId="0" borderId="0" xfId="0" applyNumberFormat="1" applyFont="1" applyFill="1"/>
    <xf numFmtId="3" fontId="8" fillId="0" borderId="29" xfId="0" applyNumberFormat="1" applyFont="1" applyBorder="1"/>
    <xf numFmtId="0" fontId="0" fillId="0" borderId="11" xfId="0" applyBorder="1" applyAlignment="1">
      <alignment wrapText="1"/>
    </xf>
    <xf numFmtId="2" fontId="8" fillId="0" borderId="0" xfId="0" applyNumberFormat="1" applyFont="1" applyFill="1"/>
    <xf numFmtId="3" fontId="8" fillId="0" borderId="10" xfId="0" applyNumberFormat="1" applyFont="1" applyBorder="1" applyAlignment="1">
      <alignment horizontal="right"/>
    </xf>
    <xf numFmtId="3" fontId="11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10" fillId="0" borderId="12" xfId="0" applyNumberFormat="1" applyFont="1" applyBorder="1"/>
    <xf numFmtId="3" fontId="10" fillId="0" borderId="11" xfId="0" applyNumberFormat="1" applyFont="1" applyBorder="1"/>
    <xf numFmtId="3" fontId="8" fillId="0" borderId="12" xfId="0" applyNumberFormat="1" applyFont="1" applyBorder="1"/>
    <xf numFmtId="3" fontId="6" fillId="0" borderId="10" xfId="0" applyNumberFormat="1" applyFont="1" applyBorder="1"/>
    <xf numFmtId="3" fontId="9" fillId="0" borderId="12" xfId="0" applyNumberFormat="1" applyFont="1" applyBorder="1"/>
    <xf numFmtId="3" fontId="11" fillId="0" borderId="12" xfId="0" applyNumberFormat="1" applyFont="1" applyBorder="1"/>
    <xf numFmtId="3" fontId="6" fillId="0" borderId="11" xfId="0" applyNumberFormat="1" applyFont="1" applyFill="1" applyBorder="1"/>
    <xf numFmtId="3" fontId="11" fillId="0" borderId="11" xfId="0" applyNumberFormat="1" applyFont="1" applyBorder="1"/>
    <xf numFmtId="3" fontId="8" fillId="0" borderId="10" xfId="0" applyNumberFormat="1" applyFont="1" applyFill="1" applyBorder="1"/>
    <xf numFmtId="3" fontId="19" fillId="0" borderId="11" xfId="0" applyNumberFormat="1" applyFont="1" applyBorder="1"/>
    <xf numFmtId="3" fontId="8" fillId="0" borderId="12" xfId="0" applyNumberFormat="1" applyFont="1" applyFill="1" applyBorder="1"/>
    <xf numFmtId="3" fontId="19" fillId="0" borderId="12" xfId="0" applyNumberFormat="1" applyFont="1" applyBorder="1"/>
    <xf numFmtId="3" fontId="11" fillId="0" borderId="10" xfId="0" applyNumberFormat="1" applyFont="1" applyBorder="1"/>
    <xf numFmtId="3" fontId="19" fillId="0" borderId="10" xfId="0" applyNumberFormat="1" applyFont="1" applyBorder="1"/>
    <xf numFmtId="3" fontId="8" fillId="0" borderId="13" xfId="0" applyNumberFormat="1" applyFont="1" applyFill="1" applyBorder="1"/>
    <xf numFmtId="3" fontId="19" fillId="0" borderId="13" xfId="0" applyNumberFormat="1" applyFont="1" applyBorder="1"/>
    <xf numFmtId="3" fontId="8" fillId="0" borderId="11" xfId="0" applyNumberFormat="1" applyFont="1" applyFill="1" applyBorder="1"/>
    <xf numFmtId="3" fontId="16" fillId="0" borderId="10" xfId="0" applyNumberFormat="1" applyFont="1" applyBorder="1"/>
    <xf numFmtId="3" fontId="16" fillId="0" borderId="12" xfId="0" applyNumberFormat="1" applyFont="1" applyBorder="1"/>
    <xf numFmtId="3" fontId="16" fillId="0" borderId="11" xfId="0" applyNumberFormat="1" applyFont="1" applyBorder="1"/>
    <xf numFmtId="0" fontId="8" fillId="0" borderId="0" xfId="0" applyFont="1" applyFill="1"/>
    <xf numFmtId="3" fontId="6" fillId="0" borderId="10" xfId="0" applyNumberFormat="1" applyFont="1" applyFill="1" applyBorder="1"/>
    <xf numFmtId="4" fontId="6" fillId="0" borderId="10" xfId="0" applyNumberFormat="1" applyFont="1" applyFill="1" applyBorder="1"/>
    <xf numFmtId="3" fontId="20" fillId="0" borderId="10" xfId="0" applyNumberFormat="1" applyFont="1" applyFill="1" applyBorder="1" applyAlignment="1">
      <alignment horizontal="center"/>
    </xf>
    <xf numFmtId="3" fontId="20" fillId="0" borderId="14" xfId="0" applyNumberFormat="1" applyFont="1" applyFill="1" applyBorder="1" applyAlignment="1">
      <alignment horizontal="center"/>
    </xf>
    <xf numFmtId="3" fontId="8" fillId="0" borderId="12" xfId="0" applyNumberFormat="1" applyFont="1" applyBorder="1"/>
    <xf numFmtId="3" fontId="8" fillId="0" borderId="11" xfId="0" applyNumberFormat="1" applyFont="1" applyBorder="1"/>
    <xf numFmtId="3" fontId="8" fillId="0" borderId="16" xfId="0" applyNumberFormat="1" applyFont="1" applyBorder="1"/>
    <xf numFmtId="3" fontId="12" fillId="0" borderId="0" xfId="0" applyNumberFormat="1" applyFont="1"/>
    <xf numFmtId="3" fontId="13" fillId="0" borderId="12" xfId="0" applyNumberFormat="1" applyFont="1" applyBorder="1"/>
    <xf numFmtId="3" fontId="13" fillId="0" borderId="11" xfId="0" applyNumberFormat="1" applyFont="1" applyBorder="1"/>
    <xf numFmtId="3" fontId="12" fillId="0" borderId="10" xfId="0" applyNumberFormat="1" applyFont="1" applyBorder="1"/>
    <xf numFmtId="3" fontId="5" fillId="0" borderId="11" xfId="0" applyNumberFormat="1" applyFont="1" applyFill="1" applyBorder="1"/>
    <xf numFmtId="0" fontId="8" fillId="0" borderId="22" xfId="0" applyFont="1" applyBorder="1"/>
    <xf numFmtId="0" fontId="11" fillId="0" borderId="24" xfId="0" applyFont="1" applyBorder="1" applyAlignment="1">
      <alignment vertical="top"/>
    </xf>
    <xf numFmtId="3" fontId="11" fillId="0" borderId="25" xfId="0" applyNumberFormat="1" applyFont="1" applyBorder="1" applyAlignment="1">
      <alignment horizontal="right"/>
    </xf>
    <xf numFmtId="3" fontId="11" fillId="0" borderId="23" xfId="0" applyNumberFormat="1" applyFont="1" applyBorder="1" applyAlignment="1">
      <alignment horizontal="right"/>
    </xf>
    <xf numFmtId="3" fontId="8" fillId="0" borderId="13" xfId="0" applyNumberFormat="1" applyFont="1" applyBorder="1"/>
    <xf numFmtId="0" fontId="6" fillId="0" borderId="10" xfId="0" applyFont="1" applyBorder="1" applyAlignment="1">
      <alignment horizontal="center" wrapText="1"/>
    </xf>
    <xf numFmtId="3" fontId="5" fillId="0" borderId="32" xfId="0" applyNumberFormat="1" applyFont="1" applyBorder="1" applyAlignment="1">
      <alignment horizontal="right"/>
    </xf>
    <xf numFmtId="0" fontId="2" fillId="0" borderId="0" xfId="86"/>
    <xf numFmtId="164" fontId="4" fillId="0" borderId="0" xfId="86" applyNumberFormat="1" applyFont="1" applyAlignment="1"/>
    <xf numFmtId="0" fontId="8" fillId="0" borderId="0" xfId="86" applyFont="1" applyProtection="1">
      <protection locked="0"/>
    </xf>
    <xf numFmtId="3" fontId="8" fillId="0" borderId="0" xfId="86" applyNumberFormat="1" applyFont="1" applyFill="1" applyBorder="1"/>
    <xf numFmtId="3" fontId="6" fillId="0" borderId="10" xfId="86" applyNumberFormat="1" applyFont="1" applyFill="1" applyBorder="1"/>
    <xf numFmtId="3" fontId="8" fillId="0" borderId="0" xfId="86" applyNumberFormat="1" applyFont="1" applyProtection="1">
      <protection locked="0"/>
    </xf>
    <xf numFmtId="3" fontId="59" fillId="0" borderId="11" xfId="84" applyNumberFormat="1" applyFont="1" applyBorder="1"/>
    <xf numFmtId="3" fontId="59" fillId="0" borderId="12" xfId="84" applyNumberFormat="1" applyFont="1" applyBorder="1"/>
    <xf numFmtId="3" fontId="59" fillId="0" borderId="13" xfId="84" applyNumberFormat="1" applyFont="1" applyBorder="1"/>
    <xf numFmtId="3" fontId="59" fillId="0" borderId="22" xfId="95" applyNumberFormat="1" applyFont="1" applyBorder="1"/>
    <xf numFmtId="3" fontId="59" fillId="0" borderId="29" xfId="95" applyNumberFormat="1" applyFont="1" applyBorder="1"/>
    <xf numFmtId="3" fontId="59" fillId="0" borderId="30" xfId="95" applyNumberFormat="1" applyFont="1" applyBorder="1"/>
    <xf numFmtId="0" fontId="6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6" fillId="0" borderId="28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5" fillId="0" borderId="13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8" fillId="0" borderId="0" xfId="0" applyFont="1" applyAlignment="1" applyProtection="1">
      <alignment horizontal="left"/>
      <protection locked="0"/>
    </xf>
    <xf numFmtId="0" fontId="6" fillId="0" borderId="13" xfId="0" applyFont="1" applyBorder="1" applyAlignment="1">
      <alignment wrapText="1"/>
    </xf>
    <xf numFmtId="0" fontId="8" fillId="0" borderId="12" xfId="0" applyFont="1" applyBorder="1" applyAlignment="1">
      <alignment wrapText="1"/>
    </xf>
    <xf numFmtId="0" fontId="8" fillId="0" borderId="11" xfId="0" applyFont="1" applyBorder="1" applyAlignment="1">
      <alignment wrapText="1"/>
    </xf>
    <xf numFmtId="0" fontId="6" fillId="0" borderId="13" xfId="0" applyFont="1" applyFill="1" applyBorder="1" applyAlignment="1">
      <alignment wrapText="1"/>
    </xf>
    <xf numFmtId="0" fontId="6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wrapText="1"/>
    </xf>
    <xf numFmtId="1" fontId="6" fillId="0" borderId="13" xfId="0" applyNumberFormat="1" applyFont="1" applyFill="1" applyBorder="1" applyAlignment="1">
      <alignment horizontal="center" wrapText="1"/>
    </xf>
    <xf numFmtId="1" fontId="6" fillId="0" borderId="12" xfId="0" applyNumberFormat="1" applyFont="1" applyFill="1" applyBorder="1" applyAlignment="1">
      <alignment horizontal="center" wrapText="1"/>
    </xf>
    <xf numFmtId="1" fontId="6" fillId="0" borderId="11" xfId="0" applyNumberFormat="1" applyFont="1" applyFill="1" applyBorder="1" applyAlignment="1">
      <alignment horizontal="center" wrapText="1"/>
    </xf>
    <xf numFmtId="1" fontId="6" fillId="0" borderId="13" xfId="86" applyNumberFormat="1" applyFont="1" applyFill="1" applyBorder="1" applyAlignment="1">
      <alignment horizontal="center" wrapText="1"/>
    </xf>
    <xf numFmtId="1" fontId="6" fillId="0" borderId="12" xfId="86" applyNumberFormat="1" applyFont="1" applyFill="1" applyBorder="1" applyAlignment="1">
      <alignment horizontal="center" wrapText="1"/>
    </xf>
    <xf numFmtId="1" fontId="6" fillId="0" borderId="11" xfId="86" applyNumberFormat="1" applyFont="1" applyFill="1" applyBorder="1" applyAlignment="1">
      <alignment horizontal="center" wrapText="1"/>
    </xf>
    <xf numFmtId="0" fontId="2" fillId="0" borderId="12" xfId="86" applyBorder="1" applyAlignment="1">
      <alignment horizontal="center" wrapText="1"/>
    </xf>
    <xf numFmtId="0" fontId="2" fillId="0" borderId="11" xfId="86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</cellXfs>
  <cellStyles count="152">
    <cellStyle name="20 % - zvýraznenie1" xfId="60" builtinId="30" customBuiltin="1"/>
    <cellStyle name="20 % - zvýraznenie1 2" xfId="113"/>
    <cellStyle name="20 % - zvýraznenie1 3" xfId="126"/>
    <cellStyle name="20 % - zvýraznenie1 4" xfId="140"/>
    <cellStyle name="20 % - zvýraznenie2" xfId="64" builtinId="34" customBuiltin="1"/>
    <cellStyle name="20 % - zvýraznenie2 2" xfId="115"/>
    <cellStyle name="20 % - zvýraznenie2 3" xfId="128"/>
    <cellStyle name="20 % - zvýraznenie2 4" xfId="142"/>
    <cellStyle name="20 % - zvýraznenie3" xfId="68" builtinId="38" customBuiltin="1"/>
    <cellStyle name="20 % - zvýraznenie3 2" xfId="117"/>
    <cellStyle name="20 % - zvýraznenie3 3" xfId="130"/>
    <cellStyle name="20 % - zvýraznenie3 4" xfId="144"/>
    <cellStyle name="20 % - zvýraznenie4" xfId="72" builtinId="42" customBuiltin="1"/>
    <cellStyle name="20 % - zvýraznenie4 2" xfId="119"/>
    <cellStyle name="20 % - zvýraznenie4 3" xfId="132"/>
    <cellStyle name="20 % - zvýraznenie4 4" xfId="146"/>
    <cellStyle name="20 % - zvýraznenie5" xfId="76" builtinId="46" customBuiltin="1"/>
    <cellStyle name="20 % - zvýraznenie5 2" xfId="121"/>
    <cellStyle name="20 % - zvýraznenie5 3" xfId="134"/>
    <cellStyle name="20 % - zvýraznenie5 4" xfId="148"/>
    <cellStyle name="20 % - zvýraznenie6" xfId="80" builtinId="50" customBuiltin="1"/>
    <cellStyle name="20 % - zvýraznenie6 2" xfId="123"/>
    <cellStyle name="20 % - zvýraznenie6 3" xfId="136"/>
    <cellStyle name="20 % - zvýraznenie6 4" xfId="150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2" xfId="114"/>
    <cellStyle name="40 % - zvýraznenie1 3" xfId="127"/>
    <cellStyle name="40 % - zvýraznenie1 4" xfId="141"/>
    <cellStyle name="40 % - zvýraznenie2" xfId="65" builtinId="35" customBuiltin="1"/>
    <cellStyle name="40 % - zvýraznenie2 2" xfId="116"/>
    <cellStyle name="40 % - zvýraznenie2 3" xfId="129"/>
    <cellStyle name="40 % - zvýraznenie2 4" xfId="143"/>
    <cellStyle name="40 % - zvýraznenie3" xfId="69" builtinId="39" customBuiltin="1"/>
    <cellStyle name="40 % - zvýraznenie3 2" xfId="118"/>
    <cellStyle name="40 % - zvýraznenie3 3" xfId="131"/>
    <cellStyle name="40 % - zvýraznenie3 4" xfId="145"/>
    <cellStyle name="40 % - zvýraznenie4" xfId="73" builtinId="43" customBuiltin="1"/>
    <cellStyle name="40 % - zvýraznenie4 2" xfId="120"/>
    <cellStyle name="40 % - zvýraznenie4 3" xfId="133"/>
    <cellStyle name="40 % - zvýraznenie4 4" xfId="147"/>
    <cellStyle name="40 % - zvýraznenie5" xfId="77" builtinId="47" customBuiltin="1"/>
    <cellStyle name="40 % - zvýraznenie5 2" xfId="122"/>
    <cellStyle name="40 % - zvýraznenie5 3" xfId="135"/>
    <cellStyle name="40 % - zvýraznenie5 4" xfId="149"/>
    <cellStyle name="40 % - zvýraznenie6" xfId="81" builtinId="51" customBuiltin="1"/>
    <cellStyle name="40 % - zvýraznenie6 2" xfId="124"/>
    <cellStyle name="40 % - zvýraznenie6 3" xfId="137"/>
    <cellStyle name="40 % - zvýraznenie6 4" xfId="151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álna" xfId="0" builtinId="0"/>
    <cellStyle name="Normálna 10" xfId="108"/>
    <cellStyle name="Normálna 11" xfId="110"/>
    <cellStyle name="Normálna 12" xfId="111"/>
    <cellStyle name="Normálna 13" xfId="138"/>
    <cellStyle name="Normálna 2" xfId="84"/>
    <cellStyle name="Normálna 2 2" xfId="90"/>
    <cellStyle name="Normálna 2 2 2" xfId="94"/>
    <cellStyle name="Normálna 2 2 2 2" xfId="104"/>
    <cellStyle name="Normálna 2 2 3" xfId="97"/>
    <cellStyle name="Normálna 2 2 3 2" xfId="107"/>
    <cellStyle name="Normálna 2 2 4" xfId="101"/>
    <cellStyle name="Normálna 2 3" xfId="86"/>
    <cellStyle name="Normálna 2 4" xfId="93"/>
    <cellStyle name="Normálna 2 4 2" xfId="103"/>
    <cellStyle name="Normálna 2 5" xfId="96"/>
    <cellStyle name="Normálna 2 5 2" xfId="106"/>
    <cellStyle name="Normálna 2 6" xfId="100"/>
    <cellStyle name="Normálna 3" xfId="85"/>
    <cellStyle name="Normálna 4" xfId="88"/>
    <cellStyle name="Normálna 5" xfId="92"/>
    <cellStyle name="Normálna 6" xfId="91"/>
    <cellStyle name="Normálna 6 2" xfId="102"/>
    <cellStyle name="Normálna 7" xfId="95"/>
    <cellStyle name="Normálna 7 2" xfId="105"/>
    <cellStyle name="Normálna 8" xfId="98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2" xfId="109"/>
    <cellStyle name="Poznámka 3" xfId="112"/>
    <cellStyle name="Poznámka 4" xfId="125"/>
    <cellStyle name="Poznámka 5" xfId="139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C101" sqref="C101"/>
    </sheetView>
  </sheetViews>
  <sheetFormatPr defaultColWidth="9.140625" defaultRowHeight="12.75" x14ac:dyDescent="0.2"/>
  <cols>
    <col min="1" max="1" width="53.5703125" style="94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92" t="s">
        <v>350</v>
      </c>
      <c r="C2" s="192" t="s">
        <v>355</v>
      </c>
      <c r="D2" s="192"/>
      <c r="E2" s="122"/>
      <c r="F2" s="192"/>
      <c r="G2" s="192"/>
      <c r="H2" s="192"/>
      <c r="I2" s="192"/>
      <c r="J2" s="192"/>
      <c r="K2" s="192"/>
      <c r="L2" s="192"/>
      <c r="M2" s="192"/>
      <c r="N2" s="265" t="s">
        <v>337</v>
      </c>
    </row>
    <row r="3" spans="1:14" ht="12.75" customHeight="1" x14ac:dyDescent="0.2">
      <c r="A3" s="7" t="s">
        <v>1</v>
      </c>
      <c r="B3" s="191"/>
      <c r="C3" s="212"/>
      <c r="D3" s="191"/>
      <c r="E3" s="191"/>
      <c r="F3" s="191"/>
      <c r="G3" s="191"/>
      <c r="H3" s="191"/>
      <c r="I3" s="191"/>
      <c r="J3" s="208"/>
      <c r="K3" s="191"/>
      <c r="L3" s="191"/>
      <c r="M3" s="191"/>
      <c r="N3" s="266"/>
    </row>
    <row r="4" spans="1:14" s="6" customFormat="1" ht="12" customHeight="1" x14ac:dyDescent="0.2">
      <c r="A4" s="203" t="s">
        <v>292</v>
      </c>
      <c r="B4" s="124">
        <v>184039</v>
      </c>
      <c r="C4" s="216">
        <v>180827</v>
      </c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>
        <f>AVERAGE(B4:M4)</f>
        <v>182433</v>
      </c>
    </row>
    <row r="5" spans="1:14" ht="12.75" customHeight="1" x14ac:dyDescent="0.2">
      <c r="A5" s="84" t="s">
        <v>280</v>
      </c>
      <c r="B5" s="110">
        <v>7348</v>
      </c>
      <c r="C5" s="110">
        <v>7372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29">
        <f t="shared" ref="N5:N68" si="0">AVERAGE(B5:M5)</f>
        <v>7360</v>
      </c>
    </row>
    <row r="6" spans="1:14" ht="12.75" customHeight="1" x14ac:dyDescent="0.2">
      <c r="A6" s="84" t="s">
        <v>279</v>
      </c>
      <c r="B6" s="110">
        <v>4301</v>
      </c>
      <c r="C6" s="110">
        <v>4320</v>
      </c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29">
        <f t="shared" si="0"/>
        <v>4310.5</v>
      </c>
    </row>
    <row r="7" spans="1:14" ht="12.75" customHeight="1" x14ac:dyDescent="0.2">
      <c r="A7" s="84" t="s">
        <v>283</v>
      </c>
      <c r="B7" s="110">
        <v>133285</v>
      </c>
      <c r="C7" s="110">
        <v>134882</v>
      </c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29">
        <f t="shared" si="0"/>
        <v>134083.5</v>
      </c>
    </row>
    <row r="8" spans="1:14" ht="12.75" customHeight="1" x14ac:dyDescent="0.2">
      <c r="A8" s="84" t="s">
        <v>284</v>
      </c>
      <c r="B8" s="110">
        <v>51044</v>
      </c>
      <c r="C8" s="110">
        <v>55690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29">
        <f t="shared" si="0"/>
        <v>53367</v>
      </c>
    </row>
    <row r="9" spans="1:14" ht="12.75" customHeight="1" x14ac:dyDescent="0.2">
      <c r="A9" s="84" t="s">
        <v>282</v>
      </c>
      <c r="B9" s="110">
        <v>271</v>
      </c>
      <c r="C9" s="110">
        <v>267</v>
      </c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29">
        <f t="shared" si="0"/>
        <v>269</v>
      </c>
    </row>
    <row r="10" spans="1:14" s="11" customFormat="1" ht="12.75" customHeight="1" x14ac:dyDescent="0.2">
      <c r="A10" s="84" t="s">
        <v>285</v>
      </c>
      <c r="B10" s="110">
        <v>3172</v>
      </c>
      <c r="C10" s="110">
        <v>3252</v>
      </c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29">
        <f t="shared" si="0"/>
        <v>3212</v>
      </c>
    </row>
    <row r="11" spans="1:14" s="11" customFormat="1" ht="12.75" customHeight="1" x14ac:dyDescent="0.2">
      <c r="A11" s="84" t="s">
        <v>286</v>
      </c>
      <c r="B11" s="110">
        <v>1599</v>
      </c>
      <c r="C11" s="110">
        <v>1617</v>
      </c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29">
        <f t="shared" si="0"/>
        <v>1608</v>
      </c>
    </row>
    <row r="12" spans="1:14" s="11" customFormat="1" ht="12.75" customHeight="1" x14ac:dyDescent="0.2">
      <c r="A12" s="84" t="s">
        <v>287</v>
      </c>
      <c r="B12" s="110">
        <v>1484</v>
      </c>
      <c r="C12" s="110">
        <v>1487</v>
      </c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29">
        <f t="shared" si="0"/>
        <v>1485.5</v>
      </c>
    </row>
    <row r="13" spans="1:14" s="11" customFormat="1" ht="12.75" customHeight="1" x14ac:dyDescent="0.2">
      <c r="A13" s="84" t="s">
        <v>288</v>
      </c>
      <c r="B13" s="110">
        <v>63299</v>
      </c>
      <c r="C13" s="110">
        <v>64124</v>
      </c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29">
        <f t="shared" si="0"/>
        <v>63711.5</v>
      </c>
    </row>
    <row r="14" spans="1:14" ht="12.75" customHeight="1" x14ac:dyDescent="0.2">
      <c r="A14" s="84" t="s">
        <v>281</v>
      </c>
      <c r="B14" s="110">
        <v>356407</v>
      </c>
      <c r="C14" s="110">
        <v>354458</v>
      </c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29">
        <f t="shared" si="0"/>
        <v>355432.5</v>
      </c>
    </row>
    <row r="15" spans="1:14" ht="12.75" customHeight="1" x14ac:dyDescent="0.2">
      <c r="A15" s="84" t="s">
        <v>149</v>
      </c>
      <c r="B15" s="110">
        <v>124329</v>
      </c>
      <c r="C15" s="110">
        <v>125726</v>
      </c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29">
        <f t="shared" si="0"/>
        <v>125027.5</v>
      </c>
    </row>
    <row r="16" spans="1:14" ht="12.75" customHeight="1" x14ac:dyDescent="0.2">
      <c r="A16" s="84" t="s">
        <v>293</v>
      </c>
      <c r="B16" s="110">
        <v>113533</v>
      </c>
      <c r="C16" s="110">
        <v>114866</v>
      </c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29">
        <f t="shared" si="0"/>
        <v>114199.5</v>
      </c>
    </row>
    <row r="17" spans="1:17" ht="12.75" customHeight="1" x14ac:dyDescent="0.2">
      <c r="A17" s="84" t="s">
        <v>294</v>
      </c>
      <c r="B17" s="110">
        <v>10796</v>
      </c>
      <c r="C17" s="110">
        <v>10860</v>
      </c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29">
        <f t="shared" si="0"/>
        <v>10828</v>
      </c>
    </row>
    <row r="18" spans="1:17" ht="12.75" customHeight="1" x14ac:dyDescent="0.2">
      <c r="A18" s="84" t="s">
        <v>277</v>
      </c>
      <c r="B18" s="110">
        <v>614785</v>
      </c>
      <c r="C18" s="110">
        <v>604216</v>
      </c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29">
        <f t="shared" si="0"/>
        <v>609500.5</v>
      </c>
    </row>
    <row r="19" spans="1:17" ht="12.75" customHeight="1" x14ac:dyDescent="0.2">
      <c r="A19" s="84" t="s">
        <v>289</v>
      </c>
      <c r="B19" s="110">
        <v>351096</v>
      </c>
      <c r="C19" s="110">
        <v>349141</v>
      </c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29">
        <f t="shared" si="0"/>
        <v>350118.5</v>
      </c>
    </row>
    <row r="20" spans="1:17" ht="12.75" customHeight="1" x14ac:dyDescent="0.2">
      <c r="A20" s="84" t="s">
        <v>290</v>
      </c>
      <c r="B20" s="110">
        <v>60771</v>
      </c>
      <c r="C20" s="110">
        <v>60148</v>
      </c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29">
        <f t="shared" si="0"/>
        <v>60459.5</v>
      </c>
    </row>
    <row r="21" spans="1:17" ht="12.75" customHeight="1" x14ac:dyDescent="0.2">
      <c r="A21" s="84" t="s">
        <v>151</v>
      </c>
      <c r="B21" s="110">
        <v>2024</v>
      </c>
      <c r="C21" s="110">
        <v>1777</v>
      </c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29">
        <f t="shared" si="0"/>
        <v>1900.5</v>
      </c>
    </row>
    <row r="22" spans="1:17" ht="12.75" customHeight="1" x14ac:dyDescent="0.2">
      <c r="A22" s="84" t="s">
        <v>150</v>
      </c>
      <c r="B22" s="110">
        <v>325</v>
      </c>
      <c r="C22" s="110">
        <v>349</v>
      </c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29">
        <f t="shared" si="0"/>
        <v>337</v>
      </c>
    </row>
    <row r="23" spans="1:17" ht="12.75" customHeight="1" x14ac:dyDescent="0.2">
      <c r="A23" s="205" t="s">
        <v>164</v>
      </c>
      <c r="B23" s="125">
        <v>69572</v>
      </c>
      <c r="C23" s="125">
        <v>69339</v>
      </c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29">
        <f t="shared" si="0"/>
        <v>69455.5</v>
      </c>
    </row>
    <row r="24" spans="1:17" ht="12.75" customHeight="1" x14ac:dyDescent="0.2">
      <c r="A24" s="84" t="s">
        <v>165</v>
      </c>
      <c r="B24" s="110">
        <v>19710</v>
      </c>
      <c r="C24" s="110">
        <v>15624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29">
        <f t="shared" si="0"/>
        <v>17667</v>
      </c>
    </row>
    <row r="25" spans="1:17" ht="12.75" customHeight="1" x14ac:dyDescent="0.2">
      <c r="A25" s="84" t="s">
        <v>291</v>
      </c>
      <c r="B25" s="110">
        <v>48853</v>
      </c>
      <c r="C25" s="110">
        <v>44353</v>
      </c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29">
        <f t="shared" si="0"/>
        <v>46603</v>
      </c>
      <c r="O25" s="14"/>
      <c r="P25" s="14"/>
      <c r="Q25" s="14"/>
    </row>
    <row r="26" spans="1:17" ht="12.75" customHeight="1" x14ac:dyDescent="0.2">
      <c r="A26" s="205" t="s">
        <v>272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29"/>
      <c r="O26" s="14"/>
      <c r="P26" s="14"/>
      <c r="Q26" s="14"/>
    </row>
    <row r="27" spans="1:17" s="12" customFormat="1" ht="12.75" customHeight="1" x14ac:dyDescent="0.2">
      <c r="A27" s="200" t="s">
        <v>273</v>
      </c>
      <c r="B27" s="110">
        <v>81582</v>
      </c>
      <c r="C27" s="110">
        <v>83788</v>
      </c>
      <c r="D27" s="110"/>
      <c r="E27" s="110"/>
      <c r="F27" s="110"/>
      <c r="G27" s="110"/>
      <c r="H27" s="17"/>
      <c r="I27" s="17"/>
      <c r="J27" s="17"/>
      <c r="K27" s="17"/>
      <c r="L27" s="17"/>
      <c r="M27" s="17"/>
      <c r="N27" s="129">
        <f t="shared" si="0"/>
        <v>82685</v>
      </c>
      <c r="O27" s="27"/>
      <c r="P27" s="27"/>
      <c r="Q27" s="27"/>
    </row>
    <row r="28" spans="1:17" ht="12.75" customHeight="1" x14ac:dyDescent="0.2">
      <c r="A28" s="84" t="s">
        <v>274</v>
      </c>
      <c r="B28" s="110">
        <v>10911</v>
      </c>
      <c r="C28" s="110">
        <v>11130</v>
      </c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29">
        <f t="shared" si="0"/>
        <v>11020.5</v>
      </c>
      <c r="O28" s="27"/>
      <c r="P28" s="27"/>
      <c r="Q28" s="27"/>
    </row>
    <row r="29" spans="1:17" s="12" customFormat="1" ht="12.75" customHeight="1" x14ac:dyDescent="0.2">
      <c r="A29" s="84" t="s">
        <v>275</v>
      </c>
      <c r="B29" s="110">
        <v>84</v>
      </c>
      <c r="C29" s="110">
        <v>89</v>
      </c>
      <c r="D29" s="110"/>
      <c r="E29" s="110"/>
      <c r="F29" s="110"/>
      <c r="G29" s="110"/>
      <c r="H29" s="17"/>
      <c r="I29" s="17"/>
      <c r="J29" s="17"/>
      <c r="K29" s="17"/>
      <c r="L29" s="17"/>
      <c r="M29" s="17"/>
      <c r="N29" s="129">
        <f t="shared" si="0"/>
        <v>86.5</v>
      </c>
      <c r="O29" s="14"/>
      <c r="P29" s="14"/>
      <c r="Q29" s="14"/>
    </row>
    <row r="30" spans="1:17" s="12" customFormat="1" ht="12.75" customHeight="1" x14ac:dyDescent="0.2">
      <c r="A30" s="201" t="s">
        <v>276</v>
      </c>
      <c r="B30" s="135">
        <v>0</v>
      </c>
      <c r="C30" s="135">
        <v>81107</v>
      </c>
      <c r="D30" s="135"/>
      <c r="E30" s="135"/>
      <c r="F30" s="135"/>
      <c r="G30" s="135"/>
      <c r="H30" s="202"/>
      <c r="I30" s="202"/>
      <c r="J30" s="202"/>
      <c r="K30" s="202"/>
      <c r="L30" s="202"/>
      <c r="M30" s="202"/>
      <c r="N30" s="129">
        <f t="shared" si="0"/>
        <v>40553.5</v>
      </c>
      <c r="O30" s="14"/>
      <c r="P30" s="14"/>
      <c r="Q30" s="14"/>
    </row>
    <row r="31" spans="1:17" s="12" customFormat="1" ht="12.75" customHeight="1" x14ac:dyDescent="0.2">
      <c r="A31" s="84" t="s">
        <v>269</v>
      </c>
      <c r="B31" s="17">
        <v>565</v>
      </c>
      <c r="C31" s="17">
        <v>199</v>
      </c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29">
        <f t="shared" si="0"/>
        <v>382</v>
      </c>
      <c r="O31" s="9"/>
      <c r="P31" s="9"/>
      <c r="Q31" s="9"/>
    </row>
    <row r="32" spans="1:17" s="21" customFormat="1" ht="12.75" customHeight="1" x14ac:dyDescent="0.2">
      <c r="A32" s="204" t="s">
        <v>295</v>
      </c>
      <c r="B32" s="124">
        <f>B33+B34</f>
        <v>9125</v>
      </c>
      <c r="C32" s="216">
        <f>C33+C34</f>
        <v>9217</v>
      </c>
      <c r="D32" s="124"/>
      <c r="E32" s="124"/>
      <c r="F32" s="124"/>
      <c r="G32" s="124"/>
      <c r="H32" s="134"/>
      <c r="I32" s="134"/>
      <c r="J32" s="134"/>
      <c r="K32" s="134"/>
      <c r="L32" s="134"/>
      <c r="M32" s="134"/>
      <c r="N32" s="124">
        <f t="shared" si="0"/>
        <v>9171</v>
      </c>
      <c r="O32" s="6"/>
      <c r="P32" s="6"/>
      <c r="Q32" s="6"/>
    </row>
    <row r="33" spans="1:17" ht="12.75" customHeight="1" x14ac:dyDescent="0.2">
      <c r="A33" s="85" t="s">
        <v>166</v>
      </c>
      <c r="B33" s="17">
        <v>8448</v>
      </c>
      <c r="C33" s="17">
        <v>8555</v>
      </c>
      <c r="D33" s="17"/>
      <c r="E33" s="17"/>
      <c r="F33" s="17"/>
      <c r="G33" s="17"/>
      <c r="H33" s="110"/>
      <c r="I33" s="110"/>
      <c r="J33" s="110"/>
      <c r="K33" s="110"/>
      <c r="L33" s="110"/>
      <c r="M33" s="110"/>
      <c r="N33" s="129">
        <f t="shared" si="0"/>
        <v>8501.5</v>
      </c>
    </row>
    <row r="34" spans="1:17" ht="12.75" customHeight="1" x14ac:dyDescent="0.2">
      <c r="A34" s="85" t="s">
        <v>167</v>
      </c>
      <c r="B34" s="17">
        <v>677</v>
      </c>
      <c r="C34" s="17">
        <v>662</v>
      </c>
      <c r="D34" s="17"/>
      <c r="E34" s="17"/>
      <c r="F34" s="17"/>
      <c r="G34" s="17"/>
      <c r="H34" s="110"/>
      <c r="I34" s="110"/>
      <c r="J34" s="110"/>
      <c r="K34" s="110"/>
      <c r="L34" s="110"/>
      <c r="M34" s="110"/>
      <c r="N34" s="129">
        <f t="shared" si="0"/>
        <v>669.5</v>
      </c>
      <c r="O34" s="11"/>
      <c r="P34" s="11"/>
      <c r="Q34" s="11"/>
    </row>
    <row r="35" spans="1:17" ht="12.75" customHeight="1" x14ac:dyDescent="0.2">
      <c r="A35" s="85" t="s">
        <v>168</v>
      </c>
      <c r="B35" s="17">
        <v>12684</v>
      </c>
      <c r="C35" s="17">
        <v>12890</v>
      </c>
      <c r="D35" s="17"/>
      <c r="E35" s="17"/>
      <c r="F35" s="17"/>
      <c r="G35" s="17"/>
      <c r="H35" s="110"/>
      <c r="I35" s="110"/>
      <c r="J35" s="110"/>
      <c r="K35" s="110"/>
      <c r="L35" s="110"/>
      <c r="M35" s="110"/>
      <c r="N35" s="129">
        <f t="shared" si="0"/>
        <v>12787</v>
      </c>
      <c r="O35" s="6"/>
      <c r="P35" s="6"/>
      <c r="Q35" s="6"/>
    </row>
    <row r="36" spans="1:17" ht="12.75" customHeight="1" x14ac:dyDescent="0.2">
      <c r="A36" s="85" t="s">
        <v>169</v>
      </c>
      <c r="B36" s="17">
        <v>1127</v>
      </c>
      <c r="C36" s="17">
        <v>1099</v>
      </c>
      <c r="D36" s="17"/>
      <c r="E36" s="17"/>
      <c r="F36" s="17"/>
      <c r="G36" s="17"/>
      <c r="H36" s="110"/>
      <c r="I36" s="110"/>
      <c r="J36" s="110"/>
      <c r="K36" s="110"/>
      <c r="L36" s="110"/>
      <c r="M36" s="110"/>
      <c r="N36" s="129">
        <f t="shared" si="0"/>
        <v>1113</v>
      </c>
    </row>
    <row r="37" spans="1:17" ht="12.75" customHeight="1" x14ac:dyDescent="0.2">
      <c r="A37" s="204" t="s">
        <v>296</v>
      </c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4"/>
      <c r="O37" s="14"/>
      <c r="P37" s="14"/>
      <c r="Q37" s="14"/>
    </row>
    <row r="38" spans="1:17" s="14" customFormat="1" ht="12.75" customHeight="1" x14ac:dyDescent="0.2">
      <c r="A38" s="105" t="s">
        <v>310</v>
      </c>
      <c r="B38" s="130">
        <v>4623</v>
      </c>
      <c r="C38" s="130">
        <v>4846</v>
      </c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29">
        <f t="shared" si="0"/>
        <v>4734.5</v>
      </c>
    </row>
    <row r="39" spans="1:17" s="27" customFormat="1" ht="12.75" customHeight="1" x14ac:dyDescent="0.2">
      <c r="A39" s="91" t="s">
        <v>308</v>
      </c>
      <c r="B39" s="110">
        <v>4009</v>
      </c>
      <c r="C39" s="110">
        <v>4646</v>
      </c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29">
        <f t="shared" si="0"/>
        <v>4327.5</v>
      </c>
      <c r="O39" s="14"/>
      <c r="P39" s="14"/>
      <c r="Q39" s="14"/>
    </row>
    <row r="40" spans="1:17" s="27" customFormat="1" ht="12.75" customHeight="1" x14ac:dyDescent="0.2">
      <c r="A40" s="92" t="s">
        <v>181</v>
      </c>
      <c r="B40" s="110">
        <v>58</v>
      </c>
      <c r="C40" s="110">
        <v>75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29">
        <f t="shared" si="0"/>
        <v>66.5</v>
      </c>
      <c r="O40" s="14"/>
      <c r="P40" s="14"/>
      <c r="Q40" s="14"/>
    </row>
    <row r="41" spans="1:17" s="14" customFormat="1" ht="12.75" customHeight="1" x14ac:dyDescent="0.2">
      <c r="A41" s="91" t="s">
        <v>301</v>
      </c>
      <c r="B41" s="110">
        <v>11</v>
      </c>
      <c r="C41" s="110">
        <v>24</v>
      </c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29">
        <f t="shared" si="0"/>
        <v>17.5</v>
      </c>
    </row>
    <row r="42" spans="1:17" s="14" customFormat="1" ht="12.75" customHeight="1" x14ac:dyDescent="0.2">
      <c r="A42" s="91" t="s">
        <v>300</v>
      </c>
      <c r="B42" s="110">
        <v>4230</v>
      </c>
      <c r="C42" s="110">
        <v>4968</v>
      </c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29">
        <f t="shared" si="0"/>
        <v>4599</v>
      </c>
    </row>
    <row r="43" spans="1:17" ht="12.75" customHeight="1" x14ac:dyDescent="0.2">
      <c r="A43" s="87" t="s">
        <v>299</v>
      </c>
      <c r="B43" s="110">
        <v>681465</v>
      </c>
      <c r="C43" s="110">
        <v>683628</v>
      </c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29">
        <f t="shared" si="0"/>
        <v>682546.5</v>
      </c>
      <c r="O43" s="14"/>
      <c r="P43" s="14"/>
      <c r="Q43" s="14"/>
    </row>
    <row r="44" spans="1:17" ht="12.75" customHeight="1" x14ac:dyDescent="0.2">
      <c r="A44" s="142" t="s">
        <v>156</v>
      </c>
      <c r="B44" s="111">
        <v>1139098</v>
      </c>
      <c r="C44" s="111">
        <v>1145555</v>
      </c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29">
        <f t="shared" si="0"/>
        <v>1142326.5</v>
      </c>
      <c r="O44" s="14"/>
      <c r="P44" s="14"/>
      <c r="Q44" s="14"/>
    </row>
    <row r="45" spans="1:17" ht="12.75" customHeight="1" x14ac:dyDescent="0.2">
      <c r="A45" s="141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24"/>
      <c r="O45" s="14"/>
      <c r="P45" s="14"/>
      <c r="Q45" s="14"/>
    </row>
    <row r="46" spans="1:17" s="11" customFormat="1" ht="12.75" customHeight="1" x14ac:dyDescent="0.2">
      <c r="A46" s="141"/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24"/>
      <c r="O46" s="6"/>
      <c r="P46" s="6"/>
      <c r="Q46" s="6"/>
    </row>
    <row r="47" spans="1:17" s="6" customFormat="1" ht="12" customHeight="1" x14ac:dyDescent="0.25">
      <c r="A47" s="4"/>
      <c r="B47" s="161" t="s">
        <v>350</v>
      </c>
      <c r="C47" s="161" t="s">
        <v>355</v>
      </c>
      <c r="D47" s="161"/>
      <c r="E47" s="161"/>
      <c r="F47" s="161"/>
      <c r="G47" s="161"/>
      <c r="H47" s="161"/>
      <c r="I47" s="161"/>
      <c r="J47" s="161"/>
      <c r="K47" s="161"/>
      <c r="L47" s="192"/>
      <c r="M47" s="192"/>
      <c r="N47" s="124"/>
      <c r="O47" s="16"/>
      <c r="P47" s="16"/>
      <c r="Q47" s="16"/>
    </row>
    <row r="48" spans="1:17" ht="12.75" customHeight="1" x14ac:dyDescent="0.25">
      <c r="A48" s="90" t="s">
        <v>309</v>
      </c>
      <c r="B48" s="110">
        <v>3561</v>
      </c>
      <c r="C48" s="215">
        <v>3753</v>
      </c>
      <c r="D48" s="207"/>
      <c r="E48" s="110"/>
      <c r="F48" s="125"/>
      <c r="G48" s="110"/>
      <c r="H48" s="110"/>
      <c r="I48" s="110"/>
      <c r="J48" s="110"/>
      <c r="K48" s="110"/>
      <c r="L48" s="110"/>
      <c r="M48" s="110"/>
      <c r="N48" s="129">
        <f t="shared" si="0"/>
        <v>3657</v>
      </c>
      <c r="O48" s="16"/>
      <c r="P48" s="16"/>
      <c r="Q48" s="16"/>
    </row>
    <row r="49" spans="1:17" s="14" customFormat="1" ht="12.75" customHeight="1" x14ac:dyDescent="0.25">
      <c r="A49" s="87" t="s">
        <v>297</v>
      </c>
      <c r="B49" s="130">
        <v>141705</v>
      </c>
      <c r="C49" s="217">
        <v>142282</v>
      </c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29">
        <f t="shared" si="0"/>
        <v>141993.5</v>
      </c>
      <c r="O49" s="16"/>
      <c r="P49" s="16"/>
      <c r="Q49" s="16"/>
    </row>
    <row r="50" spans="1:17" s="14" customFormat="1" ht="12.75" customHeight="1" x14ac:dyDescent="0.25">
      <c r="A50" s="87" t="s">
        <v>278</v>
      </c>
      <c r="B50" s="130"/>
      <c r="C50" s="217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29"/>
      <c r="O50" s="16"/>
      <c r="P50" s="16"/>
      <c r="Q50" s="16"/>
    </row>
    <row r="51" spans="1:17" s="14" customFormat="1" ht="12.75" customHeight="1" x14ac:dyDescent="0.25">
      <c r="A51" s="87" t="s">
        <v>323</v>
      </c>
      <c r="B51" s="130">
        <v>140098</v>
      </c>
      <c r="C51" s="217">
        <v>140824</v>
      </c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29">
        <f t="shared" si="0"/>
        <v>140461</v>
      </c>
      <c r="O51" s="16"/>
      <c r="P51" s="16"/>
      <c r="Q51" s="16"/>
    </row>
    <row r="52" spans="1:17" s="14" customFormat="1" ht="12.75" customHeight="1" x14ac:dyDescent="0.25">
      <c r="A52" s="87" t="s">
        <v>324</v>
      </c>
      <c r="B52" s="130">
        <v>255</v>
      </c>
      <c r="C52" s="217">
        <v>199</v>
      </c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29">
        <f t="shared" si="0"/>
        <v>227</v>
      </c>
      <c r="O52" s="16"/>
      <c r="P52" s="16"/>
      <c r="Q52" s="16"/>
    </row>
    <row r="53" spans="1:17" s="14" customFormat="1" ht="12.75" customHeight="1" x14ac:dyDescent="0.25">
      <c r="A53" s="87" t="s">
        <v>270</v>
      </c>
      <c r="B53" s="130">
        <v>186</v>
      </c>
      <c r="C53" s="217">
        <v>198</v>
      </c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29">
        <f t="shared" si="0"/>
        <v>192</v>
      </c>
      <c r="O53" s="16"/>
      <c r="P53" s="16"/>
      <c r="Q53" s="16"/>
    </row>
    <row r="54" spans="1:17" s="14" customFormat="1" ht="12.75" customHeight="1" x14ac:dyDescent="0.25">
      <c r="A54" s="87" t="s">
        <v>325</v>
      </c>
      <c r="B54" s="130">
        <v>0</v>
      </c>
      <c r="C54" s="217">
        <v>0</v>
      </c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29">
        <f t="shared" si="0"/>
        <v>0</v>
      </c>
      <c r="O54" s="16"/>
      <c r="P54" s="16"/>
      <c r="Q54" s="16"/>
    </row>
    <row r="55" spans="1:17" s="14" customFormat="1" ht="12.75" customHeight="1" x14ac:dyDescent="0.25">
      <c r="A55" s="87" t="s">
        <v>315</v>
      </c>
      <c r="B55" s="130">
        <v>0</v>
      </c>
      <c r="C55" s="217">
        <v>0</v>
      </c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29">
        <f t="shared" si="0"/>
        <v>0</v>
      </c>
      <c r="O55" s="16"/>
      <c r="P55" s="16"/>
      <c r="Q55" s="16"/>
    </row>
    <row r="56" spans="1:17" s="14" customFormat="1" ht="12.75" customHeight="1" x14ac:dyDescent="0.25">
      <c r="A56" s="87" t="s">
        <v>298</v>
      </c>
      <c r="B56" s="130">
        <v>1730</v>
      </c>
      <c r="C56" s="217">
        <v>1784</v>
      </c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29">
        <f t="shared" si="0"/>
        <v>1757</v>
      </c>
      <c r="O56" s="16"/>
      <c r="P56" s="16"/>
      <c r="Q56" s="16"/>
    </row>
    <row r="57" spans="1:17" s="14" customFormat="1" ht="12.75" customHeight="1" x14ac:dyDescent="0.25">
      <c r="A57" s="87" t="s">
        <v>311</v>
      </c>
      <c r="B57" s="130">
        <v>1502</v>
      </c>
      <c r="C57" s="217">
        <v>1540</v>
      </c>
      <c r="D57" s="130"/>
      <c r="E57" s="130"/>
      <c r="F57" s="130"/>
      <c r="G57" s="130"/>
      <c r="H57" s="130"/>
      <c r="I57" s="130"/>
      <c r="J57" s="130"/>
      <c r="K57" s="130"/>
      <c r="L57" s="130"/>
      <c r="M57" s="130"/>
      <c r="N57" s="129">
        <f t="shared" si="0"/>
        <v>1521</v>
      </c>
      <c r="O57" s="16"/>
      <c r="P57" s="16"/>
      <c r="Q57" s="16"/>
    </row>
    <row r="58" spans="1:17" s="14" customFormat="1" ht="12.75" customHeight="1" x14ac:dyDescent="0.25">
      <c r="A58" s="93" t="s">
        <v>302</v>
      </c>
      <c r="B58" s="130">
        <v>37</v>
      </c>
      <c r="C58" s="217">
        <v>88</v>
      </c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29">
        <f t="shared" si="0"/>
        <v>62.5</v>
      </c>
      <c r="O58" s="16"/>
      <c r="P58" s="16"/>
      <c r="Q58" s="16"/>
    </row>
    <row r="59" spans="1:17" s="14" customFormat="1" ht="12.75" customHeight="1" x14ac:dyDescent="0.25">
      <c r="A59" s="84" t="s">
        <v>303</v>
      </c>
      <c r="B59" s="130">
        <v>19</v>
      </c>
      <c r="C59" s="217">
        <v>48</v>
      </c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29">
        <f t="shared" si="0"/>
        <v>33.5</v>
      </c>
      <c r="O59" s="16"/>
      <c r="P59" s="16"/>
      <c r="Q59" s="16"/>
    </row>
    <row r="60" spans="1:17" s="14" customFormat="1" ht="12.75" customHeight="1" x14ac:dyDescent="0.25">
      <c r="A60" s="93" t="s">
        <v>307</v>
      </c>
      <c r="B60" s="130">
        <v>5919</v>
      </c>
      <c r="C60" s="217">
        <v>5902</v>
      </c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29">
        <f t="shared" si="0"/>
        <v>5910.5</v>
      </c>
      <c r="O60" s="20"/>
      <c r="P60" s="20"/>
      <c r="Q60" s="20"/>
    </row>
    <row r="61" spans="1:17" s="14" customFormat="1" ht="12.75" customHeight="1" x14ac:dyDescent="0.2">
      <c r="A61" s="84" t="s">
        <v>304</v>
      </c>
      <c r="B61" s="130">
        <v>1201</v>
      </c>
      <c r="C61" s="217">
        <v>1201</v>
      </c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29">
        <f t="shared" si="0"/>
        <v>1201</v>
      </c>
      <c r="O61" s="6"/>
      <c r="P61" s="6"/>
      <c r="Q61" s="6"/>
    </row>
    <row r="62" spans="1:17" s="14" customFormat="1" ht="12.75" customHeight="1" x14ac:dyDescent="0.25">
      <c r="A62" s="84" t="s">
        <v>305</v>
      </c>
      <c r="B62" s="130">
        <v>262</v>
      </c>
      <c r="C62" s="217">
        <v>254</v>
      </c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29">
        <f t="shared" si="0"/>
        <v>258</v>
      </c>
      <c r="O62" s="16"/>
      <c r="P62" s="16"/>
      <c r="Q62" s="16"/>
    </row>
    <row r="63" spans="1:17" s="14" customFormat="1" ht="12.75" customHeight="1" x14ac:dyDescent="0.25">
      <c r="A63" s="106" t="s">
        <v>306</v>
      </c>
      <c r="B63" s="130">
        <v>54</v>
      </c>
      <c r="C63" s="217">
        <v>57</v>
      </c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29">
        <f t="shared" si="0"/>
        <v>55.5</v>
      </c>
      <c r="O63" s="16"/>
      <c r="P63" s="16"/>
      <c r="Q63" s="16"/>
    </row>
    <row r="64" spans="1:17" s="6" customFormat="1" ht="12.75" customHeight="1" x14ac:dyDescent="0.25">
      <c r="A64" s="120" t="s">
        <v>312</v>
      </c>
      <c r="B64" s="124">
        <v>168330</v>
      </c>
      <c r="C64" s="216">
        <v>168949</v>
      </c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4">
        <f t="shared" si="0"/>
        <v>168639.5</v>
      </c>
      <c r="O64" s="16"/>
      <c r="P64" s="16"/>
      <c r="Q64" s="16"/>
    </row>
    <row r="65" spans="1:17" s="16" customFormat="1" ht="12.75" customHeight="1" x14ac:dyDescent="0.25">
      <c r="A65" s="95" t="s">
        <v>189</v>
      </c>
      <c r="B65" s="110">
        <v>7641</v>
      </c>
      <c r="C65" s="215">
        <v>8477</v>
      </c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29">
        <f t="shared" si="0"/>
        <v>8059</v>
      </c>
      <c r="O65" s="21"/>
      <c r="P65" s="21"/>
      <c r="Q65" s="21"/>
    </row>
    <row r="66" spans="1:17" s="16" customFormat="1" ht="12.75" customHeight="1" x14ac:dyDescent="0.25">
      <c r="A66" s="95" t="s">
        <v>190</v>
      </c>
      <c r="B66" s="110">
        <v>2755</v>
      </c>
      <c r="C66" s="215">
        <v>2743</v>
      </c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29">
        <f t="shared" si="0"/>
        <v>2749</v>
      </c>
      <c r="O66" s="21"/>
      <c r="P66" s="21"/>
      <c r="Q66" s="21"/>
    </row>
    <row r="67" spans="1:17" s="16" customFormat="1" ht="12.75" customHeight="1" x14ac:dyDescent="0.25">
      <c r="A67" s="95" t="s">
        <v>191</v>
      </c>
      <c r="B67" s="110">
        <v>165140</v>
      </c>
      <c r="C67" s="215">
        <v>165460</v>
      </c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29">
        <f t="shared" si="0"/>
        <v>165300</v>
      </c>
      <c r="O67" s="21"/>
      <c r="P67" s="21"/>
      <c r="Q67" s="21"/>
    </row>
    <row r="68" spans="1:17" s="16" customFormat="1" ht="12.75" customHeight="1" x14ac:dyDescent="0.25">
      <c r="A68" s="95" t="s">
        <v>192</v>
      </c>
      <c r="B68" s="238">
        <v>54060</v>
      </c>
      <c r="C68" s="215">
        <v>54261</v>
      </c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29">
        <f t="shared" si="0"/>
        <v>54160.5</v>
      </c>
      <c r="O68" s="21"/>
      <c r="P68" s="21"/>
      <c r="Q68" s="21"/>
    </row>
    <row r="69" spans="1:17" s="16" customFormat="1" ht="12.75" customHeight="1" x14ac:dyDescent="0.25">
      <c r="A69" s="95" t="s">
        <v>193</v>
      </c>
      <c r="B69" s="110">
        <v>93433</v>
      </c>
      <c r="C69" s="215">
        <v>93424</v>
      </c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29">
        <f t="shared" ref="N69:N101" si="1">AVERAGE(B69:M69)</f>
        <v>93428.5</v>
      </c>
      <c r="O69" s="21"/>
      <c r="P69" s="21"/>
      <c r="Q69" s="21"/>
    </row>
    <row r="70" spans="1:17" s="16" customFormat="1" ht="12.75" customHeight="1" x14ac:dyDescent="0.25">
      <c r="A70" s="95" t="s">
        <v>194</v>
      </c>
      <c r="B70" s="110">
        <v>67990</v>
      </c>
      <c r="C70" s="215">
        <v>68243</v>
      </c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29">
        <f t="shared" si="1"/>
        <v>68116.5</v>
      </c>
      <c r="O70" s="21"/>
      <c r="P70" s="21"/>
      <c r="Q70" s="21"/>
    </row>
    <row r="71" spans="1:17" s="16" customFormat="1" ht="12.75" customHeight="1" x14ac:dyDescent="0.25">
      <c r="A71" s="118" t="s">
        <v>195</v>
      </c>
      <c r="B71" s="110">
        <v>73</v>
      </c>
      <c r="C71" s="215">
        <v>72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29">
        <f t="shared" si="1"/>
        <v>72.5</v>
      </c>
      <c r="O71" s="21"/>
      <c r="P71" s="21"/>
      <c r="Q71" s="21"/>
    </row>
    <row r="72" spans="1:17" s="20" customFormat="1" ht="12.75" customHeight="1" x14ac:dyDescent="0.25">
      <c r="A72" s="97" t="s">
        <v>196</v>
      </c>
      <c r="B72" s="110">
        <v>248</v>
      </c>
      <c r="C72" s="215">
        <v>384</v>
      </c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29">
        <f t="shared" si="1"/>
        <v>316</v>
      </c>
      <c r="O72" s="21"/>
      <c r="P72" s="21"/>
      <c r="Q72" s="21"/>
    </row>
    <row r="73" spans="1:17" s="6" customFormat="1" ht="12.75" customHeight="1" x14ac:dyDescent="0.2">
      <c r="A73" s="97" t="s">
        <v>214</v>
      </c>
      <c r="B73" s="110">
        <v>3</v>
      </c>
      <c r="C73" s="215">
        <v>3</v>
      </c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29">
        <f t="shared" si="1"/>
        <v>3</v>
      </c>
      <c r="O73" s="21"/>
      <c r="P73" s="21"/>
      <c r="Q73" s="21"/>
    </row>
    <row r="74" spans="1:17" s="16" customFormat="1" ht="12.75" customHeight="1" x14ac:dyDescent="0.25">
      <c r="A74" s="97" t="s">
        <v>197</v>
      </c>
      <c r="B74" s="110">
        <v>3</v>
      </c>
      <c r="C74" s="215">
        <v>4</v>
      </c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29">
        <f t="shared" si="1"/>
        <v>3.5</v>
      </c>
      <c r="O74" s="21"/>
      <c r="P74" s="21"/>
      <c r="Q74" s="21"/>
    </row>
    <row r="75" spans="1:17" s="16" customFormat="1" ht="12.75" customHeight="1" x14ac:dyDescent="0.25">
      <c r="A75" s="95" t="s">
        <v>198</v>
      </c>
      <c r="B75" s="110">
        <v>38</v>
      </c>
      <c r="C75" s="215">
        <v>41</v>
      </c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29">
        <f t="shared" si="1"/>
        <v>39.5</v>
      </c>
      <c r="O75" s="21"/>
      <c r="P75" s="21"/>
      <c r="Q75" s="21"/>
    </row>
    <row r="76" spans="1:17" s="16" customFormat="1" ht="12.75" customHeight="1" x14ac:dyDescent="0.25">
      <c r="A76" s="95" t="s">
        <v>199</v>
      </c>
      <c r="B76" s="110">
        <v>40</v>
      </c>
      <c r="C76" s="215">
        <v>57</v>
      </c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29">
        <f t="shared" si="1"/>
        <v>48.5</v>
      </c>
      <c r="O76" s="21"/>
      <c r="P76" s="21"/>
      <c r="Q76" s="21"/>
    </row>
    <row r="77" spans="1:17" s="21" customFormat="1" ht="12.75" customHeight="1" x14ac:dyDescent="0.2">
      <c r="A77" s="95" t="s">
        <v>200</v>
      </c>
      <c r="B77" s="17">
        <v>133</v>
      </c>
      <c r="C77" s="213">
        <v>146</v>
      </c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29">
        <f t="shared" si="1"/>
        <v>139.5</v>
      </c>
    </row>
    <row r="78" spans="1:17" s="21" customFormat="1" ht="12.75" customHeight="1" x14ac:dyDescent="0.2">
      <c r="A78" s="95" t="s">
        <v>201</v>
      </c>
      <c r="B78" s="17">
        <v>5</v>
      </c>
      <c r="C78" s="213">
        <v>11</v>
      </c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29">
        <f t="shared" si="1"/>
        <v>8</v>
      </c>
    </row>
    <row r="79" spans="1:17" s="21" customFormat="1" ht="12.75" customHeight="1" x14ac:dyDescent="0.2">
      <c r="A79" s="97" t="s">
        <v>202</v>
      </c>
      <c r="B79" s="17">
        <v>47</v>
      </c>
      <c r="C79" s="213">
        <v>49</v>
      </c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29">
        <f t="shared" si="1"/>
        <v>48</v>
      </c>
    </row>
    <row r="80" spans="1:17" s="21" customFormat="1" ht="12.75" customHeight="1" x14ac:dyDescent="0.2">
      <c r="A80" s="97" t="s">
        <v>203</v>
      </c>
      <c r="B80" s="17">
        <v>100</v>
      </c>
      <c r="C80" s="213">
        <v>94</v>
      </c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29">
        <f t="shared" si="1"/>
        <v>97</v>
      </c>
    </row>
    <row r="81" spans="1:17" s="21" customFormat="1" ht="12.75" customHeight="1" x14ac:dyDescent="0.2">
      <c r="A81" s="96" t="s">
        <v>204</v>
      </c>
      <c r="B81" s="18">
        <v>0</v>
      </c>
      <c r="C81" s="214">
        <v>0</v>
      </c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29">
        <f t="shared" si="1"/>
        <v>0</v>
      </c>
    </row>
    <row r="82" spans="1:17" s="21" customFormat="1" ht="12.75" customHeight="1" x14ac:dyDescent="0.2">
      <c r="A82" s="98"/>
      <c r="B82" s="131"/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24"/>
    </row>
    <row r="83" spans="1:17" s="21" customFormat="1" ht="12.75" customHeight="1" x14ac:dyDescent="0.2">
      <c r="A83" s="121" t="s">
        <v>313</v>
      </c>
      <c r="B83" s="134">
        <v>59078</v>
      </c>
      <c r="C83" s="244">
        <v>59175</v>
      </c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24">
        <f t="shared" si="1"/>
        <v>59126.5</v>
      </c>
    </row>
    <row r="84" spans="1:17" s="21" customFormat="1" ht="12.75" customHeight="1" x14ac:dyDescent="0.2">
      <c r="A84" s="95" t="s">
        <v>316</v>
      </c>
      <c r="B84" s="132">
        <v>21487</v>
      </c>
      <c r="C84" s="242">
        <v>21478</v>
      </c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29">
        <f t="shared" si="1"/>
        <v>21482.5</v>
      </c>
    </row>
    <row r="85" spans="1:17" s="21" customFormat="1" ht="12.75" customHeight="1" x14ac:dyDescent="0.2">
      <c r="A85" s="95" t="s">
        <v>339</v>
      </c>
      <c r="B85" s="132">
        <v>21046</v>
      </c>
      <c r="C85" s="242">
        <v>21041</v>
      </c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29">
        <f t="shared" si="1"/>
        <v>21043.5</v>
      </c>
    </row>
    <row r="86" spans="1:17" s="21" customFormat="1" ht="12.75" customHeight="1" x14ac:dyDescent="0.2">
      <c r="A86" s="95" t="s">
        <v>340</v>
      </c>
      <c r="B86" s="132">
        <v>441</v>
      </c>
      <c r="C86" s="242">
        <v>437</v>
      </c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29">
        <f t="shared" si="1"/>
        <v>439</v>
      </c>
      <c r="O86" s="9"/>
      <c r="P86" s="9"/>
      <c r="Q86" s="9"/>
    </row>
    <row r="87" spans="1:17" s="21" customFormat="1" ht="12.75" customHeight="1" x14ac:dyDescent="0.2">
      <c r="A87" s="95" t="s">
        <v>319</v>
      </c>
      <c r="B87" s="132">
        <v>1513</v>
      </c>
      <c r="C87" s="242">
        <v>1449</v>
      </c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29">
        <f t="shared" si="1"/>
        <v>1481</v>
      </c>
      <c r="O87" s="9"/>
      <c r="P87" s="9"/>
      <c r="Q87" s="9"/>
    </row>
    <row r="88" spans="1:17" s="21" customFormat="1" ht="12.75" customHeight="1" x14ac:dyDescent="0.2">
      <c r="A88" s="95" t="s">
        <v>338</v>
      </c>
      <c r="B88" s="132">
        <v>36078</v>
      </c>
      <c r="C88" s="242">
        <v>36248</v>
      </c>
      <c r="D88" s="132"/>
      <c r="E88" s="132"/>
      <c r="F88" s="132"/>
      <c r="G88" s="132"/>
      <c r="H88" s="132"/>
      <c r="I88" s="132"/>
      <c r="J88" s="132"/>
      <c r="K88" s="132"/>
      <c r="L88" s="132"/>
      <c r="M88" s="132"/>
      <c r="N88" s="129">
        <f t="shared" si="1"/>
        <v>36163</v>
      </c>
      <c r="O88" s="9"/>
      <c r="P88" s="9"/>
      <c r="Q88" s="9"/>
    </row>
    <row r="89" spans="1:17" s="21" customFormat="1" ht="12.75" customHeight="1" x14ac:dyDescent="0.2">
      <c r="A89" s="95" t="s">
        <v>341</v>
      </c>
      <c r="B89" s="132">
        <v>33379</v>
      </c>
      <c r="C89" s="242">
        <v>33575</v>
      </c>
      <c r="D89" s="132"/>
      <c r="E89" s="132"/>
      <c r="F89" s="132"/>
      <c r="G89" s="132"/>
      <c r="H89" s="132"/>
      <c r="I89" s="132"/>
      <c r="J89" s="132"/>
      <c r="K89" s="132"/>
      <c r="L89" s="132"/>
      <c r="M89" s="132"/>
      <c r="N89" s="129">
        <f t="shared" si="1"/>
        <v>33477</v>
      </c>
      <c r="O89" s="9"/>
      <c r="P89" s="9"/>
      <c r="Q89" s="9"/>
    </row>
    <row r="90" spans="1:17" s="21" customFormat="1" ht="12.75" customHeight="1" x14ac:dyDescent="0.2">
      <c r="A90" s="95" t="s">
        <v>342</v>
      </c>
      <c r="B90" s="132">
        <v>1334</v>
      </c>
      <c r="C90" s="242">
        <v>1325</v>
      </c>
      <c r="D90" s="132"/>
      <c r="E90" s="132"/>
      <c r="F90" s="132"/>
      <c r="G90" s="132"/>
      <c r="H90" s="132"/>
      <c r="I90" s="132"/>
      <c r="J90" s="132"/>
      <c r="K90" s="132"/>
      <c r="L90" s="132"/>
      <c r="M90" s="132"/>
      <c r="N90" s="129">
        <f t="shared" si="1"/>
        <v>1329.5</v>
      </c>
      <c r="O90" s="9"/>
      <c r="P90" s="9"/>
      <c r="Q90" s="9"/>
    </row>
    <row r="91" spans="1:17" s="21" customFormat="1" ht="12.75" customHeight="1" x14ac:dyDescent="0.2">
      <c r="A91" s="95" t="s">
        <v>343</v>
      </c>
      <c r="B91" s="132">
        <v>1330</v>
      </c>
      <c r="C91" s="242">
        <v>1317</v>
      </c>
      <c r="D91" s="132"/>
      <c r="E91" s="132"/>
      <c r="F91" s="132"/>
      <c r="G91" s="132"/>
      <c r="H91" s="132"/>
      <c r="I91" s="132"/>
      <c r="J91" s="132"/>
      <c r="K91" s="132"/>
      <c r="L91" s="132"/>
      <c r="M91" s="132"/>
      <c r="N91" s="129">
        <f t="shared" si="1"/>
        <v>1323.5</v>
      </c>
      <c r="O91" s="9"/>
      <c r="P91" s="9"/>
      <c r="Q91" s="9"/>
    </row>
    <row r="92" spans="1:17" s="21" customFormat="1" ht="12.75" customHeight="1" x14ac:dyDescent="0.2">
      <c r="A92" s="95" t="s">
        <v>344</v>
      </c>
      <c r="B92" s="132">
        <v>35</v>
      </c>
      <c r="C92" s="242">
        <v>31</v>
      </c>
      <c r="D92" s="132"/>
      <c r="E92" s="132"/>
      <c r="F92" s="132"/>
      <c r="G92" s="132"/>
      <c r="H92" s="132"/>
      <c r="I92" s="132"/>
      <c r="J92" s="132"/>
      <c r="K92" s="132"/>
      <c r="L92" s="132"/>
      <c r="M92" s="132"/>
      <c r="N92" s="129">
        <f t="shared" si="1"/>
        <v>33</v>
      </c>
      <c r="O92" s="9"/>
      <c r="P92" s="9"/>
      <c r="Q92" s="9"/>
    </row>
    <row r="93" spans="1:17" s="21" customFormat="1" ht="12.75" customHeight="1" x14ac:dyDescent="0.2">
      <c r="A93" s="101" t="s">
        <v>345</v>
      </c>
      <c r="B93" s="133">
        <v>70</v>
      </c>
      <c r="C93" s="243">
        <v>67</v>
      </c>
      <c r="D93" s="133"/>
      <c r="E93" s="133"/>
      <c r="F93" s="133"/>
      <c r="G93" s="133"/>
      <c r="H93" s="133"/>
      <c r="I93" s="133"/>
      <c r="J93" s="133"/>
      <c r="K93" s="133"/>
      <c r="L93" s="133"/>
      <c r="M93" s="133"/>
      <c r="N93" s="129">
        <f t="shared" si="1"/>
        <v>68.5</v>
      </c>
      <c r="O93" s="9"/>
      <c r="P93" s="9"/>
      <c r="Q93" s="9"/>
    </row>
    <row r="94" spans="1:17" s="21" customFormat="1" ht="12.75" customHeight="1" x14ac:dyDescent="0.2">
      <c r="A94" s="98"/>
      <c r="B94" s="131"/>
      <c r="C94" s="241"/>
      <c r="D94" s="131"/>
      <c r="E94" s="131"/>
      <c r="F94" s="131"/>
      <c r="G94" s="131"/>
      <c r="H94" s="131"/>
      <c r="I94" s="131"/>
      <c r="J94" s="131"/>
      <c r="K94" s="131"/>
      <c r="L94" s="131"/>
      <c r="M94" s="131"/>
      <c r="N94" s="124"/>
      <c r="O94" s="9"/>
      <c r="P94" s="9"/>
      <c r="Q94" s="9"/>
    </row>
    <row r="95" spans="1:17" s="21" customFormat="1" ht="12.75" customHeight="1" x14ac:dyDescent="0.2">
      <c r="A95" s="82" t="s">
        <v>144</v>
      </c>
      <c r="B95" s="161"/>
      <c r="C95" s="251"/>
      <c r="D95" s="161"/>
      <c r="E95" s="122"/>
      <c r="F95" s="192"/>
      <c r="G95" s="192"/>
      <c r="H95" s="192"/>
      <c r="I95" s="192"/>
      <c r="J95" s="192"/>
      <c r="K95" s="192"/>
      <c r="L95" s="192"/>
      <c r="M95" s="192"/>
      <c r="N95" s="124"/>
      <c r="O95" s="9"/>
      <c r="P95" s="9"/>
      <c r="Q95" s="9"/>
    </row>
    <row r="96" spans="1:17" s="21" customFormat="1" ht="12.75" customHeight="1" x14ac:dyDescent="0.2">
      <c r="A96" s="99" t="s">
        <v>138</v>
      </c>
      <c r="B96" s="132">
        <v>115742</v>
      </c>
      <c r="C96" s="242">
        <v>112602</v>
      </c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129">
        <f t="shared" si="1"/>
        <v>114172</v>
      </c>
      <c r="O96" s="9"/>
      <c r="P96" s="9"/>
      <c r="Q96" s="9"/>
    </row>
    <row r="97" spans="1:17" s="21" customFormat="1" ht="12.75" customHeight="1" x14ac:dyDescent="0.2">
      <c r="A97" s="100" t="s">
        <v>139</v>
      </c>
      <c r="B97" s="132">
        <v>19895</v>
      </c>
      <c r="C97" s="242">
        <v>19960</v>
      </c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29">
        <f t="shared" si="1"/>
        <v>19927.5</v>
      </c>
      <c r="O97" s="9"/>
      <c r="P97" s="9"/>
      <c r="Q97" s="9"/>
    </row>
    <row r="98" spans="1:17" s="21" customFormat="1" ht="12.75" customHeight="1" x14ac:dyDescent="0.2">
      <c r="A98" s="100" t="s">
        <v>142</v>
      </c>
      <c r="B98" s="132">
        <v>379</v>
      </c>
      <c r="C98" s="242">
        <v>381</v>
      </c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29">
        <f t="shared" si="1"/>
        <v>380</v>
      </c>
      <c r="O98" s="9"/>
      <c r="P98" s="9"/>
      <c r="Q98" s="9"/>
    </row>
    <row r="99" spans="1:17" s="21" customFormat="1" ht="12.75" customHeight="1" x14ac:dyDescent="0.2">
      <c r="A99" s="100" t="s">
        <v>140</v>
      </c>
      <c r="B99" s="132">
        <v>13950</v>
      </c>
      <c r="C99" s="242">
        <v>13348</v>
      </c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29">
        <f t="shared" si="1"/>
        <v>13649</v>
      </c>
      <c r="O99" s="9"/>
      <c r="P99" s="9"/>
      <c r="Q99" s="9"/>
    </row>
    <row r="100" spans="1:17" s="21" customFormat="1" ht="12.75" customHeight="1" x14ac:dyDescent="0.2">
      <c r="A100" s="100" t="s">
        <v>141</v>
      </c>
      <c r="B100" s="132">
        <v>28785</v>
      </c>
      <c r="C100" s="242">
        <v>29205</v>
      </c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29">
        <f t="shared" si="1"/>
        <v>28995</v>
      </c>
      <c r="O100" s="9"/>
      <c r="P100" s="9"/>
      <c r="Q100" s="9"/>
    </row>
    <row r="101" spans="1:17" s="21" customFormat="1" ht="12.75" customHeight="1" x14ac:dyDescent="0.2">
      <c r="A101" s="101" t="s">
        <v>143</v>
      </c>
      <c r="B101" s="133">
        <v>5288</v>
      </c>
      <c r="C101" s="243">
        <v>5331</v>
      </c>
      <c r="D101" s="133"/>
      <c r="E101" s="133"/>
      <c r="F101" s="133"/>
      <c r="G101" s="133"/>
      <c r="H101" s="133"/>
      <c r="I101" s="133"/>
      <c r="J101" s="133"/>
      <c r="K101" s="133"/>
      <c r="L101" s="133"/>
      <c r="M101" s="133"/>
      <c r="N101" s="129">
        <f t="shared" si="1"/>
        <v>5309.5</v>
      </c>
      <c r="O101" s="9"/>
      <c r="P101" s="9"/>
      <c r="Q101" s="9"/>
    </row>
    <row r="102" spans="1:17" s="21" customFormat="1" ht="12.75" customHeight="1" x14ac:dyDescent="0.2">
      <c r="A102" s="98"/>
      <c r="B102" s="131"/>
      <c r="C102" s="131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9"/>
      <c r="P102" s="9"/>
      <c r="Q102" s="9"/>
    </row>
    <row r="112" spans="1:17" x14ac:dyDescent="0.2">
      <c r="G112" s="22"/>
    </row>
    <row r="113" spans="7:7" x14ac:dyDescent="0.2">
      <c r="G113" s="22"/>
    </row>
    <row r="114" spans="7:7" x14ac:dyDescent="0.2">
      <c r="G114" s="22"/>
    </row>
    <row r="115" spans="7:7" x14ac:dyDescent="0.2">
      <c r="G115" s="22"/>
    </row>
  </sheetData>
  <mergeCells count="1">
    <mergeCell ref="N2:N3"/>
  </mergeCells>
  <phoneticPr fontId="3" type="noConversion"/>
  <pageMargins left="0.23622047244094491" right="0.23622047244094491" top="0" bottom="0" header="0" footer="0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6" sqref="D16"/>
    </sheetView>
  </sheetViews>
  <sheetFormatPr defaultColWidth="9.140625" defaultRowHeight="12.75" x14ac:dyDescent="0.2"/>
  <cols>
    <col min="1" max="1" width="34" style="94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230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161</v>
      </c>
    </row>
    <row r="3" spans="1:14" s="6" customFormat="1" ht="12" customHeight="1" x14ac:dyDescent="0.2">
      <c r="A3" s="4"/>
      <c r="B3" s="5" t="s">
        <v>350</v>
      </c>
      <c r="C3" s="251" t="s">
        <v>355</v>
      </c>
      <c r="D3" s="122"/>
      <c r="E3" s="122"/>
      <c r="F3" s="122"/>
      <c r="G3" s="192"/>
      <c r="H3" s="122"/>
      <c r="I3" s="192"/>
      <c r="J3" s="122"/>
      <c r="K3" s="192"/>
      <c r="L3" s="192"/>
      <c r="M3" s="192"/>
      <c r="N3" s="122" t="s">
        <v>257</v>
      </c>
    </row>
    <row r="4" spans="1:14" ht="12.75" customHeight="1" x14ac:dyDescent="0.2">
      <c r="A4" s="7" t="s">
        <v>1</v>
      </c>
      <c r="B4" s="8">
        <f t="shared" ref="B4:C4" si="0">B5+B14+B17+B18+B19+B13</f>
        <v>24806330.150000002</v>
      </c>
      <c r="C4" s="8">
        <f t="shared" si="0"/>
        <v>25414214.98</v>
      </c>
      <c r="D4" s="8"/>
      <c r="E4" s="8"/>
      <c r="F4" s="8"/>
      <c r="G4" s="8"/>
      <c r="H4" s="8"/>
      <c r="I4" s="8"/>
      <c r="J4" s="8"/>
      <c r="K4" s="8"/>
      <c r="L4" s="8"/>
      <c r="M4" s="8"/>
      <c r="N4" s="8">
        <f>SUM(B4:M4)</f>
        <v>50220545.130000003</v>
      </c>
    </row>
    <row r="5" spans="1:14" s="6" customFormat="1" ht="12" customHeight="1" x14ac:dyDescent="0.2">
      <c r="A5" s="88" t="s">
        <v>268</v>
      </c>
      <c r="B5" s="8">
        <v>22605876.100000001</v>
      </c>
      <c r="C5" s="8">
        <v>22175407.780000001</v>
      </c>
      <c r="D5" s="29"/>
      <c r="E5" s="29"/>
      <c r="F5" s="29"/>
      <c r="G5" s="29"/>
      <c r="H5" s="29"/>
      <c r="I5" s="29"/>
      <c r="J5" s="29"/>
      <c r="K5" s="162"/>
      <c r="L5" s="162"/>
      <c r="M5" s="163"/>
      <c r="N5" s="8">
        <f t="shared" ref="N5:N37" si="1">SUM(B5:M5)</f>
        <v>44781283.880000003</v>
      </c>
    </row>
    <row r="6" spans="1:14" ht="12.75" customHeight="1" x14ac:dyDescent="0.2">
      <c r="A6" s="84" t="s">
        <v>159</v>
      </c>
      <c r="B6" s="13">
        <v>910739.16</v>
      </c>
      <c r="C6" s="13">
        <v>882945.08</v>
      </c>
      <c r="D6" s="125"/>
      <c r="E6" s="125"/>
      <c r="F6" s="125"/>
      <c r="G6" s="125"/>
      <c r="H6" s="125"/>
      <c r="I6" s="125"/>
      <c r="J6" s="125"/>
      <c r="K6" s="164"/>
      <c r="L6" s="165"/>
      <c r="M6" s="165"/>
      <c r="N6" s="211">
        <f t="shared" si="1"/>
        <v>1793684.24</v>
      </c>
    </row>
    <row r="7" spans="1:14" ht="12.75" customHeight="1" x14ac:dyDescent="0.2">
      <c r="A7" s="84" t="s">
        <v>160</v>
      </c>
      <c r="B7" s="13">
        <v>909442.43</v>
      </c>
      <c r="C7" s="13">
        <v>904828.8</v>
      </c>
      <c r="D7" s="125"/>
      <c r="E7" s="125"/>
      <c r="F7" s="125"/>
      <c r="G7" s="125"/>
      <c r="H7" s="125"/>
      <c r="I7" s="125"/>
      <c r="J7" s="125"/>
      <c r="K7" s="164"/>
      <c r="L7" s="165"/>
      <c r="M7" s="165"/>
      <c r="N7" s="211">
        <f t="shared" si="1"/>
        <v>1814271.23</v>
      </c>
    </row>
    <row r="8" spans="1:14" ht="12.75" customHeight="1" x14ac:dyDescent="0.2">
      <c r="A8" s="84" t="s">
        <v>271</v>
      </c>
      <c r="B8" s="13">
        <v>31215.42</v>
      </c>
      <c r="C8" s="13">
        <v>31164.49</v>
      </c>
      <c r="D8" s="125"/>
      <c r="E8" s="125"/>
      <c r="F8" s="125"/>
      <c r="G8" s="125"/>
      <c r="H8" s="125"/>
      <c r="I8" s="125"/>
      <c r="J8" s="125"/>
      <c r="K8" s="164"/>
      <c r="L8" s="165"/>
      <c r="M8" s="165"/>
      <c r="N8" s="211">
        <f t="shared" si="1"/>
        <v>62379.91</v>
      </c>
    </row>
    <row r="9" spans="1:14" ht="12.75" customHeight="1" x14ac:dyDescent="0.2">
      <c r="A9" s="84" t="s">
        <v>145</v>
      </c>
      <c r="B9" s="13">
        <v>19008847.789999999</v>
      </c>
      <c r="C9" s="13">
        <v>18829897.02</v>
      </c>
      <c r="D9" s="125"/>
      <c r="E9" s="125"/>
      <c r="F9" s="125"/>
      <c r="G9" s="125"/>
      <c r="H9" s="125"/>
      <c r="I9" s="125"/>
      <c r="J9" s="125"/>
      <c r="K9" s="164"/>
      <c r="L9" s="165"/>
      <c r="M9" s="165"/>
      <c r="N9" s="211">
        <f t="shared" si="1"/>
        <v>37838744.810000002</v>
      </c>
    </row>
    <row r="10" spans="1:14" ht="12.75" customHeight="1" x14ac:dyDescent="0.2">
      <c r="A10" s="84" t="s">
        <v>146</v>
      </c>
      <c r="B10" s="13">
        <v>3339470.67</v>
      </c>
      <c r="C10" s="13">
        <v>3810576.61</v>
      </c>
      <c r="D10" s="125"/>
      <c r="E10" s="125"/>
      <c r="F10" s="125"/>
      <c r="G10" s="125"/>
      <c r="H10" s="125"/>
      <c r="I10" s="125"/>
      <c r="J10" s="125"/>
      <c r="K10" s="164"/>
      <c r="L10" s="165"/>
      <c r="M10" s="165"/>
      <c r="N10" s="211">
        <f t="shared" si="1"/>
        <v>7150047.2799999993</v>
      </c>
    </row>
    <row r="11" spans="1:14" s="11" customFormat="1" ht="12.75" customHeight="1" x14ac:dyDescent="0.2">
      <c r="A11" s="84" t="s">
        <v>147</v>
      </c>
      <c r="B11" s="13">
        <v>194250.8</v>
      </c>
      <c r="C11" s="13">
        <v>200614.46</v>
      </c>
      <c r="D11" s="125"/>
      <c r="E11" s="125"/>
      <c r="F11" s="125"/>
      <c r="G11" s="125"/>
      <c r="H11" s="125"/>
      <c r="I11" s="125"/>
      <c r="J11" s="125"/>
      <c r="K11" s="164"/>
      <c r="L11" s="165"/>
      <c r="M11" s="165"/>
      <c r="N11" s="211">
        <f t="shared" si="1"/>
        <v>394865.26</v>
      </c>
    </row>
    <row r="12" spans="1:14" s="11" customFormat="1" ht="12.75" customHeight="1" x14ac:dyDescent="0.2">
      <c r="A12" s="84" t="s">
        <v>148</v>
      </c>
      <c r="B12" s="13">
        <v>21586.5</v>
      </c>
      <c r="C12" s="13">
        <v>21829.5</v>
      </c>
      <c r="D12" s="125"/>
      <c r="E12" s="125"/>
      <c r="F12" s="125"/>
      <c r="G12" s="125"/>
      <c r="H12" s="125"/>
      <c r="I12" s="125"/>
      <c r="J12" s="125"/>
      <c r="K12" s="164"/>
      <c r="L12" s="165"/>
      <c r="M12" s="165"/>
      <c r="N12" s="211">
        <f t="shared" si="1"/>
        <v>43416</v>
      </c>
    </row>
    <row r="13" spans="1:14" ht="12.75" customHeight="1" x14ac:dyDescent="0.2">
      <c r="A13" s="84" t="s">
        <v>152</v>
      </c>
      <c r="B13" s="13">
        <v>28420.28</v>
      </c>
      <c r="C13" s="13">
        <v>10056.790000000001</v>
      </c>
      <c r="D13" s="125"/>
      <c r="E13" s="125"/>
      <c r="F13" s="125"/>
      <c r="G13" s="125"/>
      <c r="H13" s="125"/>
      <c r="I13" s="125"/>
      <c r="J13" s="125"/>
      <c r="K13" s="164"/>
      <c r="L13" s="165"/>
      <c r="M13" s="165"/>
      <c r="N13" s="211">
        <f t="shared" si="1"/>
        <v>38477.07</v>
      </c>
    </row>
    <row r="14" spans="1:14" s="12" customFormat="1" ht="12.75" customHeight="1" x14ac:dyDescent="0.2">
      <c r="A14" s="85" t="s">
        <v>153</v>
      </c>
      <c r="B14" s="126">
        <f>B15+B16</f>
        <v>663961.68000000005</v>
      </c>
      <c r="C14" s="126">
        <f>C15+C16</f>
        <v>677554.51</v>
      </c>
      <c r="D14" s="126"/>
      <c r="E14" s="126"/>
      <c r="F14" s="126"/>
      <c r="G14" s="126"/>
      <c r="H14" s="126"/>
      <c r="I14" s="126"/>
      <c r="J14" s="126"/>
      <c r="K14" s="166"/>
      <c r="L14" s="167"/>
      <c r="M14" s="167"/>
      <c r="N14" s="211">
        <f t="shared" si="1"/>
        <v>1341516.19</v>
      </c>
    </row>
    <row r="15" spans="1:14" s="12" customFormat="1" ht="12.75" customHeight="1" x14ac:dyDescent="0.2">
      <c r="A15" s="85" t="s">
        <v>166</v>
      </c>
      <c r="B15" s="81">
        <v>634956.43000000005</v>
      </c>
      <c r="C15" s="81">
        <v>649175.86</v>
      </c>
      <c r="D15" s="126"/>
      <c r="E15" s="126"/>
      <c r="F15" s="126"/>
      <c r="G15" s="126"/>
      <c r="H15" s="126"/>
      <c r="I15" s="126"/>
      <c r="J15" s="126"/>
      <c r="K15" s="166"/>
      <c r="L15" s="167"/>
      <c r="M15" s="167"/>
      <c r="N15" s="211">
        <f t="shared" si="1"/>
        <v>1284132.29</v>
      </c>
    </row>
    <row r="16" spans="1:14" s="12" customFormat="1" ht="12.75" customHeight="1" x14ac:dyDescent="0.2">
      <c r="A16" s="85" t="s">
        <v>167</v>
      </c>
      <c r="B16" s="81">
        <v>29005.25</v>
      </c>
      <c r="C16" s="81">
        <v>28378.65</v>
      </c>
      <c r="D16" s="126"/>
      <c r="E16" s="126"/>
      <c r="F16" s="126"/>
      <c r="G16" s="126"/>
      <c r="H16" s="126"/>
      <c r="I16" s="126"/>
      <c r="J16" s="126"/>
      <c r="K16" s="166"/>
      <c r="L16" s="167"/>
      <c r="M16" s="167"/>
      <c r="N16" s="211">
        <f t="shared" si="1"/>
        <v>57383.9</v>
      </c>
    </row>
    <row r="17" spans="1:14" ht="12.75" customHeight="1" x14ac:dyDescent="0.2">
      <c r="A17" s="86" t="s">
        <v>162</v>
      </c>
      <c r="B17" s="70">
        <v>1498313.78</v>
      </c>
      <c r="C17" s="70">
        <v>1194699.9099999999</v>
      </c>
      <c r="D17" s="125"/>
      <c r="E17" s="125"/>
      <c r="F17" s="125"/>
      <c r="G17" s="125"/>
      <c r="H17" s="125"/>
      <c r="I17" s="125"/>
      <c r="J17" s="125"/>
      <c r="K17" s="164"/>
      <c r="L17" s="165"/>
      <c r="M17" s="165"/>
      <c r="N17" s="211">
        <f t="shared" si="1"/>
        <v>2693013.69</v>
      </c>
    </row>
    <row r="18" spans="1:14" ht="12.75" customHeight="1" x14ac:dyDescent="0.2">
      <c r="A18" s="84" t="s">
        <v>154</v>
      </c>
      <c r="B18" s="13">
        <v>9758.31</v>
      </c>
      <c r="C18" s="13">
        <v>10086.99</v>
      </c>
      <c r="D18" s="125"/>
      <c r="E18" s="125"/>
      <c r="F18" s="125"/>
      <c r="G18" s="125"/>
      <c r="H18" s="125"/>
      <c r="I18" s="125"/>
      <c r="J18" s="125"/>
      <c r="K18" s="164"/>
      <c r="L18" s="165"/>
      <c r="M18" s="165"/>
      <c r="N18" s="211">
        <f t="shared" si="1"/>
        <v>19845.3</v>
      </c>
    </row>
    <row r="19" spans="1:14" ht="12.75" customHeight="1" x14ac:dyDescent="0.2">
      <c r="A19" s="84" t="s">
        <v>163</v>
      </c>
      <c r="B19" s="13">
        <v>0</v>
      </c>
      <c r="C19" s="13">
        <v>1346409</v>
      </c>
      <c r="D19" s="125"/>
      <c r="E19" s="125"/>
      <c r="F19" s="125"/>
      <c r="G19" s="125"/>
      <c r="H19" s="125"/>
      <c r="I19" s="125"/>
      <c r="J19" s="125"/>
      <c r="K19" s="164"/>
      <c r="L19" s="165"/>
      <c r="M19" s="165"/>
      <c r="N19" s="211">
        <f t="shared" si="1"/>
        <v>1346409</v>
      </c>
    </row>
    <row r="20" spans="1:14" ht="12.75" customHeight="1" x14ac:dyDescent="0.2">
      <c r="A20" s="89" t="s">
        <v>2</v>
      </c>
      <c r="B20" s="8">
        <f t="shared" ref="B20:C20" si="2">B21+B22+B23+B24+B25+B26+B27+B28+B30+B32+B33+B34+B35+B36+B37</f>
        <v>58585501.440000005</v>
      </c>
      <c r="C20" s="8">
        <f t="shared" si="2"/>
        <v>60731740.510000005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>
        <f t="shared" si="1"/>
        <v>119317241.95000002</v>
      </c>
    </row>
    <row r="21" spans="1:14" s="14" customFormat="1" ht="12.75" customHeight="1" x14ac:dyDescent="0.2">
      <c r="A21" s="105" t="s">
        <v>158</v>
      </c>
      <c r="B21" s="24">
        <v>710682.15</v>
      </c>
      <c r="C21" s="24">
        <v>743529.44</v>
      </c>
      <c r="D21" s="123"/>
      <c r="E21" s="123"/>
      <c r="F21" s="123"/>
      <c r="G21" s="123"/>
      <c r="H21" s="123"/>
      <c r="I21" s="123"/>
      <c r="J21" s="123"/>
      <c r="K21" s="168"/>
      <c r="L21" s="169"/>
      <c r="M21" s="169"/>
      <c r="N21" s="211">
        <f t="shared" si="1"/>
        <v>1454211.5899999999</v>
      </c>
    </row>
    <row r="22" spans="1:14" s="27" customFormat="1" ht="12.75" customHeight="1" x14ac:dyDescent="0.2">
      <c r="A22" s="91" t="s">
        <v>180</v>
      </c>
      <c r="B22" s="26">
        <v>2758740.34</v>
      </c>
      <c r="C22" s="26">
        <v>3195687.9</v>
      </c>
      <c r="D22" s="125"/>
      <c r="E22" s="125"/>
      <c r="F22" s="125"/>
      <c r="G22" s="125"/>
      <c r="H22" s="125"/>
      <c r="I22" s="125"/>
      <c r="J22" s="125"/>
      <c r="K22" s="164"/>
      <c r="L22" s="165"/>
      <c r="M22" s="165"/>
      <c r="N22" s="211">
        <f t="shared" si="1"/>
        <v>5954428.2400000002</v>
      </c>
    </row>
    <row r="23" spans="1:14" s="27" customFormat="1" ht="12.75" customHeight="1" x14ac:dyDescent="0.2">
      <c r="A23" s="92" t="s">
        <v>181</v>
      </c>
      <c r="B23" s="26">
        <v>8855.73</v>
      </c>
      <c r="C23" s="26">
        <v>11353.5</v>
      </c>
      <c r="D23" s="125"/>
      <c r="E23" s="125"/>
      <c r="F23" s="125"/>
      <c r="G23" s="125"/>
      <c r="H23" s="125"/>
      <c r="I23" s="125"/>
      <c r="J23" s="125"/>
      <c r="K23" s="164"/>
      <c r="L23" s="165"/>
      <c r="M23" s="165"/>
      <c r="N23" s="211">
        <f t="shared" si="1"/>
        <v>20209.23</v>
      </c>
    </row>
    <row r="24" spans="1:14" s="14" customFormat="1" ht="12.75" customHeight="1" x14ac:dyDescent="0.2">
      <c r="A24" s="91" t="s">
        <v>182</v>
      </c>
      <c r="B24" s="26">
        <v>3211.38</v>
      </c>
      <c r="C24" s="26">
        <v>7164.72</v>
      </c>
      <c r="D24" s="123"/>
      <c r="E24" s="123"/>
      <c r="F24" s="123"/>
      <c r="G24" s="123"/>
      <c r="H24" s="123"/>
      <c r="I24" s="123"/>
      <c r="J24" s="123"/>
      <c r="K24" s="168"/>
      <c r="L24" s="165"/>
      <c r="M24" s="165"/>
      <c r="N24" s="211">
        <f t="shared" si="1"/>
        <v>10376.1</v>
      </c>
    </row>
    <row r="25" spans="1:14" s="14" customFormat="1" ht="12.75" customHeight="1" x14ac:dyDescent="0.2">
      <c r="A25" s="91" t="s">
        <v>205</v>
      </c>
      <c r="B25" s="26">
        <v>337004.1</v>
      </c>
      <c r="C25" s="26">
        <v>395800.56</v>
      </c>
      <c r="D25" s="123"/>
      <c r="E25" s="123"/>
      <c r="F25" s="123"/>
      <c r="G25" s="123"/>
      <c r="H25" s="123"/>
      <c r="I25" s="123"/>
      <c r="J25" s="123"/>
      <c r="K25" s="168"/>
      <c r="L25" s="165"/>
      <c r="M25" s="165"/>
      <c r="N25" s="211">
        <f t="shared" si="1"/>
        <v>732804.65999999992</v>
      </c>
    </row>
    <row r="26" spans="1:14" ht="12.75" customHeight="1" x14ac:dyDescent="0.2">
      <c r="A26" s="87" t="s">
        <v>155</v>
      </c>
      <c r="B26" s="26">
        <v>25702438.09</v>
      </c>
      <c r="C26" s="26">
        <v>26439423.989999998</v>
      </c>
      <c r="D26" s="125"/>
      <c r="E26" s="125"/>
      <c r="F26" s="123"/>
      <c r="G26" s="125"/>
      <c r="H26" s="125"/>
      <c r="I26" s="125"/>
      <c r="J26" s="125"/>
      <c r="K26" s="164"/>
      <c r="L26" s="165"/>
      <c r="M26" s="165"/>
      <c r="N26" s="211">
        <f t="shared" si="1"/>
        <v>52141862.079999998</v>
      </c>
    </row>
    <row r="27" spans="1:14" ht="12.75" customHeight="1" x14ac:dyDescent="0.2">
      <c r="A27" s="90" t="s">
        <v>183</v>
      </c>
      <c r="B27" s="26">
        <v>39013.370000000003</v>
      </c>
      <c r="C27" s="26">
        <v>40677.480000000003</v>
      </c>
      <c r="D27" s="125"/>
      <c r="E27" s="125"/>
      <c r="F27" s="125"/>
      <c r="G27" s="125"/>
      <c r="H27" s="125"/>
      <c r="I27" s="125"/>
      <c r="J27" s="125"/>
      <c r="K27" s="164"/>
      <c r="L27" s="165"/>
      <c r="M27" s="165"/>
      <c r="N27" s="211">
        <f t="shared" si="1"/>
        <v>79690.850000000006</v>
      </c>
    </row>
    <row r="28" spans="1:14" s="14" customFormat="1" ht="12.75" customHeight="1" x14ac:dyDescent="0.2">
      <c r="A28" s="87" t="s">
        <v>157</v>
      </c>
      <c r="B28" s="26">
        <v>27617725.23</v>
      </c>
      <c r="C28" s="26">
        <v>28431885.390000001</v>
      </c>
      <c r="D28" s="123"/>
      <c r="E28" s="123"/>
      <c r="F28" s="123"/>
      <c r="G28" s="123"/>
      <c r="H28" s="123"/>
      <c r="I28" s="123"/>
      <c r="J28" s="123"/>
      <c r="K28" s="168"/>
      <c r="L28" s="165"/>
      <c r="M28" s="165"/>
      <c r="N28" s="211">
        <f t="shared" si="1"/>
        <v>56049610.620000005</v>
      </c>
    </row>
    <row r="29" spans="1:14" s="14" customFormat="1" ht="12.75" customHeight="1" x14ac:dyDescent="0.2">
      <c r="A29" s="87" t="s">
        <v>315</v>
      </c>
      <c r="B29" s="26">
        <v>0</v>
      </c>
      <c r="C29" s="26">
        <v>0</v>
      </c>
      <c r="D29" s="130"/>
      <c r="E29" s="123"/>
      <c r="F29" s="123"/>
      <c r="G29" s="123"/>
      <c r="H29" s="123"/>
      <c r="I29" s="123"/>
      <c r="J29" s="123"/>
      <c r="K29" s="168"/>
      <c r="L29" s="165"/>
      <c r="M29" s="165"/>
      <c r="N29" s="211">
        <f t="shared" si="1"/>
        <v>0</v>
      </c>
    </row>
    <row r="30" spans="1:14" s="14" customFormat="1" ht="12.75" customHeight="1" x14ac:dyDescent="0.2">
      <c r="A30" s="87" t="s">
        <v>216</v>
      </c>
      <c r="B30" s="26">
        <v>360710.17</v>
      </c>
      <c r="C30" s="26">
        <v>377052.19</v>
      </c>
      <c r="D30" s="123"/>
      <c r="E30" s="123"/>
      <c r="F30" s="123"/>
      <c r="G30" s="123"/>
      <c r="H30" s="123"/>
      <c r="I30" s="123"/>
      <c r="J30" s="123"/>
      <c r="K30" s="168"/>
      <c r="L30" s="165"/>
      <c r="M30" s="165"/>
      <c r="N30" s="211">
        <f t="shared" si="1"/>
        <v>737762.36</v>
      </c>
    </row>
    <row r="31" spans="1:14" s="14" customFormat="1" ht="12.75" customHeight="1" x14ac:dyDescent="0.2">
      <c r="A31" s="87" t="s">
        <v>334</v>
      </c>
      <c r="B31" s="26">
        <v>351133.87</v>
      </c>
      <c r="C31" s="26">
        <v>366859.39</v>
      </c>
      <c r="D31" s="123"/>
      <c r="E31" s="123"/>
      <c r="F31" s="123"/>
      <c r="G31" s="123"/>
      <c r="H31" s="123"/>
      <c r="I31" s="123"/>
      <c r="J31" s="123"/>
      <c r="K31" s="168"/>
      <c r="L31" s="165"/>
      <c r="M31" s="165"/>
      <c r="N31" s="211">
        <f t="shared" si="1"/>
        <v>717993.26</v>
      </c>
    </row>
    <row r="32" spans="1:14" s="14" customFormat="1" ht="12.75" customHeight="1" x14ac:dyDescent="0.2">
      <c r="A32" s="93" t="s">
        <v>184</v>
      </c>
      <c r="B32" s="13">
        <v>13355.7</v>
      </c>
      <c r="C32" s="13">
        <v>31810.2</v>
      </c>
      <c r="D32" s="123"/>
      <c r="E32" s="123"/>
      <c r="F32" s="123"/>
      <c r="G32" s="123"/>
      <c r="H32" s="123"/>
      <c r="I32" s="123"/>
      <c r="J32" s="123"/>
      <c r="K32" s="168"/>
      <c r="L32" s="169"/>
      <c r="M32" s="169"/>
      <c r="N32" s="211">
        <f t="shared" si="1"/>
        <v>45165.9</v>
      </c>
    </row>
    <row r="33" spans="1:14" s="14" customFormat="1" ht="12.75" customHeight="1" x14ac:dyDescent="0.2">
      <c r="A33" s="84" t="s">
        <v>185</v>
      </c>
      <c r="B33" s="13">
        <v>17191.72</v>
      </c>
      <c r="C33" s="13">
        <v>43377.07</v>
      </c>
      <c r="D33" s="123"/>
      <c r="E33" s="123"/>
      <c r="F33" s="123"/>
      <c r="G33" s="123"/>
      <c r="H33" s="123"/>
      <c r="I33" s="123"/>
      <c r="J33" s="123"/>
      <c r="K33" s="168"/>
      <c r="L33" s="169"/>
      <c r="M33" s="169"/>
      <c r="N33" s="211">
        <f t="shared" si="1"/>
        <v>60568.79</v>
      </c>
    </row>
    <row r="34" spans="1:14" s="14" customFormat="1" ht="12.75" customHeight="1" x14ac:dyDescent="0.2">
      <c r="A34" s="93" t="s">
        <v>326</v>
      </c>
      <c r="B34" s="13">
        <v>782825.26</v>
      </c>
      <c r="C34" s="13">
        <v>780431.12</v>
      </c>
      <c r="D34" s="123"/>
      <c r="E34" s="123"/>
      <c r="F34" s="123"/>
      <c r="G34" s="123"/>
      <c r="H34" s="123"/>
      <c r="I34" s="123"/>
      <c r="J34" s="123"/>
      <c r="K34" s="168"/>
      <c r="L34" s="169"/>
      <c r="M34" s="169"/>
      <c r="N34" s="211">
        <f t="shared" si="1"/>
        <v>1563256.38</v>
      </c>
    </row>
    <row r="35" spans="1:14" s="14" customFormat="1" ht="12.75" customHeight="1" x14ac:dyDescent="0.2">
      <c r="A35" s="84" t="s">
        <v>186</v>
      </c>
      <c r="B35" s="13">
        <v>215221.13</v>
      </c>
      <c r="C35" s="13">
        <v>215233.84</v>
      </c>
      <c r="D35" s="123"/>
      <c r="E35" s="123"/>
      <c r="F35" s="123"/>
      <c r="G35" s="123"/>
      <c r="H35" s="123"/>
      <c r="I35" s="123"/>
      <c r="J35" s="123"/>
      <c r="K35" s="168"/>
      <c r="L35" s="169"/>
      <c r="M35" s="169"/>
      <c r="N35" s="211">
        <f t="shared" si="1"/>
        <v>430454.97</v>
      </c>
    </row>
    <row r="36" spans="1:14" s="14" customFormat="1" ht="12.75" customHeight="1" x14ac:dyDescent="0.2">
      <c r="A36" s="84" t="s">
        <v>187</v>
      </c>
      <c r="B36" s="13">
        <v>14478.35</v>
      </c>
      <c r="C36" s="13">
        <v>14051.12</v>
      </c>
      <c r="D36" s="123"/>
      <c r="E36" s="123"/>
      <c r="F36" s="123"/>
      <c r="G36" s="123"/>
      <c r="H36" s="123"/>
      <c r="I36" s="123"/>
      <c r="J36" s="123"/>
      <c r="K36" s="168"/>
      <c r="L36" s="169"/>
      <c r="M36" s="169"/>
      <c r="N36" s="211">
        <f t="shared" si="1"/>
        <v>28529.47</v>
      </c>
    </row>
    <row r="37" spans="1:14" s="14" customFormat="1" ht="12.75" customHeight="1" x14ac:dyDescent="0.2">
      <c r="A37" s="93" t="s">
        <v>188</v>
      </c>
      <c r="B37" s="13">
        <v>4048.72</v>
      </c>
      <c r="C37" s="13">
        <v>4261.99</v>
      </c>
      <c r="D37" s="123"/>
      <c r="E37" s="123"/>
      <c r="F37" s="123"/>
      <c r="G37" s="123"/>
      <c r="H37" s="123"/>
      <c r="I37" s="123"/>
      <c r="J37" s="123"/>
      <c r="K37" s="168"/>
      <c r="L37" s="170"/>
      <c r="M37" s="170"/>
      <c r="N37" s="211">
        <f t="shared" si="1"/>
        <v>8310.7099999999991</v>
      </c>
    </row>
    <row r="38" spans="1:14" s="14" customFormat="1" ht="12.75" customHeight="1" x14ac:dyDescent="0.2">
      <c r="A38" s="152"/>
      <c r="B38" s="153"/>
      <c r="C38" s="153"/>
      <c r="D38" s="154"/>
      <c r="E38" s="154"/>
      <c r="F38" s="154"/>
      <c r="G38" s="154"/>
      <c r="H38" s="154"/>
      <c r="I38" s="154"/>
      <c r="J38" s="154"/>
      <c r="K38" s="171"/>
      <c r="L38" s="172"/>
      <c r="M38" s="172"/>
      <c r="N38" s="172"/>
    </row>
    <row r="39" spans="1:14" s="14" customFormat="1" ht="12.75" customHeight="1" x14ac:dyDescent="0.2">
      <c r="A39" s="155"/>
      <c r="B39" s="156"/>
      <c r="C39" s="156"/>
      <c r="D39" s="157"/>
      <c r="E39" s="157"/>
      <c r="F39" s="157"/>
      <c r="G39" s="157"/>
      <c r="H39" s="157"/>
      <c r="I39" s="157"/>
      <c r="J39" s="157"/>
      <c r="K39" s="173"/>
      <c r="L39" s="172"/>
      <c r="M39" s="172"/>
      <c r="N39" s="172"/>
    </row>
    <row r="40" spans="1:14" s="14" customFormat="1" ht="12.75" customHeight="1" x14ac:dyDescent="0.2">
      <c r="A40" s="155"/>
      <c r="B40" s="156"/>
      <c r="C40" s="156"/>
      <c r="D40" s="157"/>
      <c r="E40" s="157"/>
      <c r="F40" s="157"/>
      <c r="G40" s="157"/>
      <c r="H40" s="157"/>
      <c r="I40" s="157"/>
      <c r="J40" s="157"/>
      <c r="K40" s="173"/>
      <c r="L40" s="172"/>
      <c r="M40" s="172"/>
      <c r="N40" s="172"/>
    </row>
    <row r="41" spans="1:14" s="14" customFormat="1" ht="12.75" customHeight="1" x14ac:dyDescent="0.2">
      <c r="A41" s="155"/>
      <c r="B41" s="156"/>
      <c r="C41" s="156"/>
      <c r="D41" s="157"/>
      <c r="E41" s="157"/>
      <c r="F41" s="157"/>
      <c r="G41" s="157"/>
      <c r="H41" s="157"/>
      <c r="I41" s="157"/>
      <c r="J41" s="157"/>
      <c r="K41" s="173"/>
      <c r="L41" s="172"/>
      <c r="M41" s="172"/>
      <c r="N41" s="172"/>
    </row>
    <row r="42" spans="1:14" s="14" customFormat="1" ht="12.75" customHeight="1" x14ac:dyDescent="0.2">
      <c r="A42" s="155"/>
      <c r="B42" s="156"/>
      <c r="C42" s="156"/>
      <c r="D42" s="157"/>
      <c r="E42" s="157"/>
      <c r="F42" s="157"/>
      <c r="G42" s="157"/>
      <c r="H42" s="157"/>
      <c r="I42" s="157"/>
      <c r="J42" s="157"/>
      <c r="K42" s="173"/>
      <c r="L42" s="172"/>
      <c r="M42" s="172"/>
      <c r="N42" s="172"/>
    </row>
    <row r="43" spans="1:14" s="14" customFormat="1" ht="12.75" customHeight="1" x14ac:dyDescent="0.2">
      <c r="A43" s="155"/>
      <c r="B43" s="156"/>
      <c r="C43" s="156"/>
      <c r="D43" s="157"/>
      <c r="E43" s="157"/>
      <c r="F43" s="157"/>
      <c r="G43" s="157"/>
      <c r="H43" s="157"/>
      <c r="I43" s="157"/>
      <c r="J43" s="157"/>
      <c r="K43" s="172"/>
      <c r="L43" s="174"/>
      <c r="M43" s="174"/>
      <c r="N43" s="174"/>
    </row>
    <row r="44" spans="1:14" s="14" customFormat="1" ht="12.75" customHeight="1" x14ac:dyDescent="0.2">
      <c r="A44" s="158"/>
      <c r="B44" s="159"/>
      <c r="C44" s="159"/>
      <c r="D44" s="160"/>
      <c r="E44" s="160"/>
      <c r="F44" s="160"/>
      <c r="G44" s="160"/>
      <c r="H44" s="160"/>
      <c r="K44" s="175"/>
      <c r="L44" s="172"/>
      <c r="M44" s="172"/>
      <c r="N44" s="172"/>
    </row>
    <row r="45" spans="1:14" s="6" customFormat="1" ht="12" customHeight="1" x14ac:dyDescent="0.2">
      <c r="A45" s="4"/>
      <c r="B45" s="5" t="s">
        <v>350</v>
      </c>
      <c r="C45" s="5" t="s">
        <v>355</v>
      </c>
      <c r="D45" s="122"/>
      <c r="E45" s="122"/>
      <c r="F45" s="122"/>
      <c r="G45" s="192"/>
      <c r="H45" s="122"/>
      <c r="I45" s="192"/>
      <c r="J45" s="122"/>
      <c r="K45" s="192"/>
      <c r="L45" s="192"/>
      <c r="M45" s="192"/>
      <c r="N45" s="122"/>
    </row>
    <row r="46" spans="1:14" s="6" customFormat="1" ht="12.75" customHeight="1" x14ac:dyDescent="0.2">
      <c r="A46" s="120" t="s">
        <v>3</v>
      </c>
      <c r="B46" s="108">
        <v>9657098.9000000004</v>
      </c>
      <c r="C46" s="108">
        <v>10636744.560000001</v>
      </c>
      <c r="D46" s="29"/>
      <c r="E46" s="29"/>
      <c r="F46" s="29"/>
      <c r="G46" s="29"/>
      <c r="H46" s="29"/>
      <c r="I46" s="29"/>
      <c r="J46" s="124"/>
      <c r="K46" s="176"/>
      <c r="L46" s="163"/>
      <c r="M46" s="163"/>
      <c r="N46" s="163">
        <f>SUM(B46:M46)</f>
        <v>20293843.460000001</v>
      </c>
    </row>
    <row r="47" spans="1:14" s="16" customFormat="1" ht="12.75" customHeight="1" x14ac:dyDescent="0.25">
      <c r="A47" s="95" t="s">
        <v>189</v>
      </c>
      <c r="B47" s="15">
        <v>2599014.9500000002</v>
      </c>
      <c r="C47" s="15">
        <v>3228670.12</v>
      </c>
      <c r="D47" s="125"/>
      <c r="E47" s="125"/>
      <c r="F47" s="125"/>
      <c r="G47" s="125"/>
      <c r="H47" s="125"/>
      <c r="I47" s="125"/>
      <c r="J47" s="151"/>
      <c r="K47" s="177"/>
      <c r="L47" s="165"/>
      <c r="M47" s="165"/>
      <c r="N47" s="210">
        <f t="shared" ref="N47:N76" si="3">SUM(B47:M47)</f>
        <v>5827685.0700000003</v>
      </c>
    </row>
    <row r="48" spans="1:14" s="16" customFormat="1" ht="12.75" customHeight="1" x14ac:dyDescent="0.25">
      <c r="A48" s="95" t="s">
        <v>190</v>
      </c>
      <c r="B48" s="17">
        <v>239139.85</v>
      </c>
      <c r="C48" s="17">
        <v>237245.44</v>
      </c>
      <c r="D48" s="125"/>
      <c r="E48" s="125"/>
      <c r="F48" s="125"/>
      <c r="G48" s="125"/>
      <c r="H48" s="125"/>
      <c r="I48" s="125"/>
      <c r="J48" s="110"/>
      <c r="K48" s="178"/>
      <c r="L48" s="165"/>
      <c r="M48" s="165"/>
      <c r="N48" s="210">
        <f t="shared" si="3"/>
        <v>476385.29000000004</v>
      </c>
    </row>
    <row r="49" spans="1:14" s="16" customFormat="1" ht="12.75" customHeight="1" x14ac:dyDescent="0.25">
      <c r="A49" s="95" t="s">
        <v>191</v>
      </c>
      <c r="B49" s="17">
        <v>5052047.2</v>
      </c>
      <c r="C49" s="17">
        <v>5065739.09</v>
      </c>
      <c r="D49" s="125"/>
      <c r="E49" s="125"/>
      <c r="F49" s="125"/>
      <c r="G49" s="125"/>
      <c r="H49" s="125"/>
      <c r="I49" s="125"/>
      <c r="J49" s="110"/>
      <c r="K49" s="178"/>
      <c r="L49" s="165"/>
      <c r="M49" s="165"/>
      <c r="N49" s="210">
        <f t="shared" si="3"/>
        <v>10117786.289999999</v>
      </c>
    </row>
    <row r="50" spans="1:14" s="16" customFormat="1" ht="12.75" customHeight="1" x14ac:dyDescent="0.25">
      <c r="A50" s="95" t="s">
        <v>192</v>
      </c>
      <c r="B50" s="17">
        <v>1151927.3600000001</v>
      </c>
      <c r="C50" s="17">
        <v>1157601.8400000001</v>
      </c>
      <c r="D50" s="125"/>
      <c r="E50" s="125"/>
      <c r="F50" s="125"/>
      <c r="G50" s="125"/>
      <c r="H50" s="125"/>
      <c r="I50" s="125"/>
      <c r="J50" s="110"/>
      <c r="K50" s="178"/>
      <c r="L50" s="165"/>
      <c r="M50" s="165"/>
      <c r="N50" s="210">
        <f t="shared" si="3"/>
        <v>2309529.2000000002</v>
      </c>
    </row>
    <row r="51" spans="1:14" s="16" customFormat="1" ht="12.75" customHeight="1" x14ac:dyDescent="0.25">
      <c r="A51" s="95" t="s">
        <v>193</v>
      </c>
      <c r="B51" s="17">
        <v>1687355.5</v>
      </c>
      <c r="C51" s="17">
        <v>1687192.96</v>
      </c>
      <c r="D51" s="125"/>
      <c r="E51" s="125"/>
      <c r="F51" s="125"/>
      <c r="G51" s="125"/>
      <c r="H51" s="125"/>
      <c r="I51" s="125"/>
      <c r="J51" s="110"/>
      <c r="K51" s="178"/>
      <c r="L51" s="165"/>
      <c r="M51" s="165"/>
      <c r="N51" s="210">
        <f t="shared" si="3"/>
        <v>3374548.46</v>
      </c>
    </row>
    <row r="52" spans="1:14" s="16" customFormat="1" ht="12.75" customHeight="1" x14ac:dyDescent="0.25">
      <c r="A52" s="95" t="s">
        <v>194</v>
      </c>
      <c r="B52" s="17">
        <v>2209600.52</v>
      </c>
      <c r="C52" s="17">
        <v>2217823.81</v>
      </c>
      <c r="D52" s="125"/>
      <c r="E52" s="125"/>
      <c r="F52" s="125"/>
      <c r="G52" s="125"/>
      <c r="H52" s="125"/>
      <c r="I52" s="125"/>
      <c r="J52" s="110"/>
      <c r="K52" s="178"/>
      <c r="L52" s="165"/>
      <c r="M52" s="165"/>
      <c r="N52" s="210">
        <f t="shared" si="3"/>
        <v>4427424.33</v>
      </c>
    </row>
    <row r="53" spans="1:14" s="16" customFormat="1" ht="12.75" customHeight="1" x14ac:dyDescent="0.25">
      <c r="A53" s="118" t="s">
        <v>195</v>
      </c>
      <c r="B53" s="119">
        <v>3163.82</v>
      </c>
      <c r="C53" s="119">
        <v>3120.48</v>
      </c>
      <c r="D53" s="135"/>
      <c r="E53" s="135"/>
      <c r="F53" s="135"/>
      <c r="G53" s="135"/>
      <c r="H53" s="135"/>
      <c r="I53" s="135"/>
      <c r="J53" s="110"/>
      <c r="K53" s="178"/>
      <c r="L53" s="165"/>
      <c r="M53" s="165"/>
      <c r="N53" s="210">
        <f t="shared" si="3"/>
        <v>6284.3</v>
      </c>
    </row>
    <row r="54" spans="1:14" s="20" customFormat="1" ht="12.75" customHeight="1" x14ac:dyDescent="0.25">
      <c r="A54" s="97" t="s">
        <v>196</v>
      </c>
      <c r="B54" s="110">
        <v>152525.9</v>
      </c>
      <c r="C54" s="110">
        <v>260777.78</v>
      </c>
      <c r="D54" s="125"/>
      <c r="E54" s="125"/>
      <c r="F54" s="125"/>
      <c r="G54" s="125"/>
      <c r="H54" s="125"/>
      <c r="I54" s="125"/>
      <c r="J54" s="110"/>
      <c r="K54" s="178"/>
      <c r="L54" s="165"/>
      <c r="M54" s="165"/>
      <c r="N54" s="210">
        <f t="shared" si="3"/>
        <v>413303.68</v>
      </c>
    </row>
    <row r="55" spans="1:14" s="6" customFormat="1" ht="12.75" customHeight="1" x14ac:dyDescent="0.2">
      <c r="A55" s="97" t="s">
        <v>218</v>
      </c>
      <c r="B55" s="110">
        <v>1491.17</v>
      </c>
      <c r="C55" s="110">
        <v>2476.19</v>
      </c>
      <c r="D55" s="125"/>
      <c r="E55" s="125"/>
      <c r="F55" s="125"/>
      <c r="G55" s="125"/>
      <c r="H55" s="125"/>
      <c r="I55" s="125"/>
      <c r="J55" s="110"/>
      <c r="K55" s="178"/>
      <c r="L55" s="165"/>
      <c r="M55" s="165"/>
      <c r="N55" s="210">
        <f t="shared" si="3"/>
        <v>3967.36</v>
      </c>
    </row>
    <row r="56" spans="1:14" s="16" customFormat="1" ht="12.75" customHeight="1" x14ac:dyDescent="0.25">
      <c r="A56" s="97" t="s">
        <v>197</v>
      </c>
      <c r="B56" s="110">
        <v>3544.07</v>
      </c>
      <c r="C56" s="110">
        <v>3024.09</v>
      </c>
      <c r="D56" s="125"/>
      <c r="E56" s="125"/>
      <c r="F56" s="125"/>
      <c r="G56" s="125"/>
      <c r="H56" s="125"/>
      <c r="I56" s="125"/>
      <c r="J56" s="110"/>
      <c r="K56" s="178"/>
      <c r="L56" s="165"/>
      <c r="M56" s="165"/>
      <c r="N56" s="210">
        <f t="shared" si="3"/>
        <v>6568.16</v>
      </c>
    </row>
    <row r="57" spans="1:14" s="16" customFormat="1" ht="12.75" customHeight="1" x14ac:dyDescent="0.25">
      <c r="A57" s="95" t="s">
        <v>198</v>
      </c>
      <c r="B57" s="110">
        <v>6266.42</v>
      </c>
      <c r="C57" s="110">
        <v>11624.49</v>
      </c>
      <c r="D57" s="125"/>
      <c r="E57" s="125"/>
      <c r="F57" s="125"/>
      <c r="G57" s="125"/>
      <c r="H57" s="125"/>
      <c r="I57" s="125"/>
      <c r="J57" s="132"/>
      <c r="K57" s="179"/>
      <c r="L57" s="165"/>
      <c r="M57" s="165"/>
      <c r="N57" s="210">
        <f t="shared" si="3"/>
        <v>17890.91</v>
      </c>
    </row>
    <row r="58" spans="1:14" s="16" customFormat="1" ht="12.75" customHeight="1" x14ac:dyDescent="0.25">
      <c r="A58" s="95" t="s">
        <v>199</v>
      </c>
      <c r="B58" s="110">
        <v>381460.84</v>
      </c>
      <c r="C58" s="110">
        <v>484206.78</v>
      </c>
      <c r="D58" s="127"/>
      <c r="E58" s="127"/>
      <c r="F58" s="127"/>
      <c r="G58" s="127"/>
      <c r="H58" s="127"/>
      <c r="I58" s="127"/>
      <c r="J58" s="132"/>
      <c r="K58" s="179"/>
      <c r="L58" s="165"/>
      <c r="M58" s="165"/>
      <c r="N58" s="210">
        <f t="shared" si="3"/>
        <v>865667.62000000011</v>
      </c>
    </row>
    <row r="59" spans="1:14" s="21" customFormat="1" ht="12.75" customHeight="1" x14ac:dyDescent="0.2">
      <c r="A59" s="95" t="s">
        <v>200</v>
      </c>
      <c r="B59" s="110">
        <v>872453.45</v>
      </c>
      <c r="C59" s="110">
        <v>969793.08</v>
      </c>
      <c r="D59" s="127"/>
      <c r="E59" s="127"/>
      <c r="F59" s="127"/>
      <c r="G59" s="127"/>
      <c r="H59" s="127"/>
      <c r="I59" s="127"/>
      <c r="J59" s="132"/>
      <c r="K59" s="179"/>
      <c r="L59" s="167"/>
      <c r="M59" s="167"/>
      <c r="N59" s="210">
        <f t="shared" si="3"/>
        <v>1842246.5299999998</v>
      </c>
    </row>
    <row r="60" spans="1:14" s="21" customFormat="1" ht="12.75" customHeight="1" x14ac:dyDescent="0.2">
      <c r="A60" s="95" t="s">
        <v>201</v>
      </c>
      <c r="B60" s="110">
        <v>9444.94</v>
      </c>
      <c r="C60" s="110">
        <v>31900.09</v>
      </c>
      <c r="D60" s="127"/>
      <c r="E60" s="127"/>
      <c r="F60" s="127"/>
      <c r="G60" s="127"/>
      <c r="H60" s="127"/>
      <c r="I60" s="127"/>
      <c r="J60" s="132"/>
      <c r="K60" s="179"/>
      <c r="L60" s="167"/>
      <c r="M60" s="167"/>
      <c r="N60" s="210">
        <f t="shared" si="3"/>
        <v>41345.03</v>
      </c>
    </row>
    <row r="61" spans="1:14" s="21" customFormat="1" ht="12.75" customHeight="1" x14ac:dyDescent="0.2">
      <c r="A61" s="97" t="s">
        <v>202</v>
      </c>
      <c r="B61" s="110">
        <v>120338.77</v>
      </c>
      <c r="C61" s="110">
        <v>110704.56</v>
      </c>
      <c r="D61" s="127"/>
      <c r="E61" s="127"/>
      <c r="F61" s="127"/>
      <c r="G61" s="127"/>
      <c r="H61" s="127"/>
      <c r="I61" s="127"/>
      <c r="J61" s="132"/>
      <c r="K61" s="179"/>
      <c r="L61" s="167"/>
      <c r="M61" s="167"/>
      <c r="N61" s="210">
        <f t="shared" si="3"/>
        <v>231043.33000000002</v>
      </c>
    </row>
    <row r="62" spans="1:14" s="21" customFormat="1" ht="12.75" customHeight="1" x14ac:dyDescent="0.2">
      <c r="A62" s="97" t="s">
        <v>203</v>
      </c>
      <c r="B62" s="110">
        <v>219371.34</v>
      </c>
      <c r="C62" s="110">
        <v>230582.85</v>
      </c>
      <c r="D62" s="127"/>
      <c r="E62" s="127"/>
      <c r="F62" s="127"/>
      <c r="G62" s="127"/>
      <c r="H62" s="127"/>
      <c r="I62" s="127"/>
      <c r="J62" s="110"/>
      <c r="K62" s="178"/>
      <c r="L62" s="167"/>
      <c r="M62" s="167"/>
      <c r="N62" s="210">
        <f t="shared" si="3"/>
        <v>449954.19</v>
      </c>
    </row>
    <row r="63" spans="1:14" s="21" customFormat="1" ht="12.75" customHeight="1" x14ac:dyDescent="0.2">
      <c r="A63" s="95" t="s">
        <v>204</v>
      </c>
      <c r="B63" s="110">
        <v>0</v>
      </c>
      <c r="C63" s="110">
        <v>0</v>
      </c>
      <c r="D63" s="125"/>
      <c r="E63" s="125"/>
      <c r="F63" s="125"/>
      <c r="G63" s="125"/>
      <c r="H63" s="125"/>
      <c r="I63" s="125"/>
      <c r="J63" s="110"/>
      <c r="K63" s="178"/>
      <c r="L63" s="167"/>
      <c r="M63" s="167"/>
      <c r="N63" s="210">
        <f t="shared" si="3"/>
        <v>0</v>
      </c>
    </row>
    <row r="64" spans="1:14" s="21" customFormat="1" ht="12.75" customHeight="1" x14ac:dyDescent="0.2">
      <c r="A64" s="96" t="s">
        <v>219</v>
      </c>
      <c r="B64" s="111">
        <v>0</v>
      </c>
      <c r="C64" s="111">
        <v>0</v>
      </c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210">
        <f t="shared" si="3"/>
        <v>0</v>
      </c>
    </row>
    <row r="65" spans="1:14" s="16" customFormat="1" ht="12.75" customHeight="1" x14ac:dyDescent="0.25">
      <c r="A65" s="112" t="s">
        <v>215</v>
      </c>
      <c r="B65" s="113">
        <v>8528935.2100000009</v>
      </c>
      <c r="C65" s="113">
        <v>8539778.7100000009</v>
      </c>
      <c r="D65" s="128"/>
      <c r="E65" s="128"/>
      <c r="F65" s="128"/>
      <c r="G65" s="128"/>
      <c r="H65" s="128"/>
      <c r="I65" s="128"/>
      <c r="J65" s="128"/>
      <c r="K65" s="180"/>
      <c r="L65" s="181"/>
      <c r="M65" s="181"/>
      <c r="N65" s="163">
        <f t="shared" si="3"/>
        <v>17068713.920000002</v>
      </c>
    </row>
    <row r="66" spans="1:14" s="16" customFormat="1" ht="12.75" customHeight="1" x14ac:dyDescent="0.25">
      <c r="A66" s="95" t="s">
        <v>316</v>
      </c>
      <c r="B66" s="17">
        <v>1875513.02</v>
      </c>
      <c r="C66" s="17">
        <v>1872606.13</v>
      </c>
      <c r="D66" s="125"/>
      <c r="E66" s="125"/>
      <c r="F66" s="125"/>
      <c r="G66" s="125"/>
      <c r="H66" s="125"/>
      <c r="I66" s="125"/>
      <c r="J66" s="125"/>
      <c r="K66" s="182"/>
      <c r="L66" s="165"/>
      <c r="M66" s="165"/>
      <c r="N66" s="210">
        <f t="shared" si="3"/>
        <v>3748119.15</v>
      </c>
    </row>
    <row r="67" spans="1:14" s="16" customFormat="1" ht="12.75" customHeight="1" x14ac:dyDescent="0.25">
      <c r="A67" s="95" t="s">
        <v>317</v>
      </c>
      <c r="B67" s="17">
        <v>1825176.13</v>
      </c>
      <c r="C67" s="17">
        <v>1823166.39</v>
      </c>
      <c r="D67" s="125"/>
      <c r="E67" s="125"/>
      <c r="F67" s="125"/>
      <c r="G67" s="125"/>
      <c r="H67" s="125"/>
      <c r="I67" s="125"/>
      <c r="J67" s="125"/>
      <c r="K67" s="182"/>
      <c r="L67" s="165"/>
      <c r="M67" s="165"/>
      <c r="N67" s="210">
        <f t="shared" si="3"/>
        <v>3648342.5199999996</v>
      </c>
    </row>
    <row r="68" spans="1:14" s="16" customFormat="1" ht="12.75" customHeight="1" x14ac:dyDescent="0.25">
      <c r="A68" s="95" t="s">
        <v>318</v>
      </c>
      <c r="B68" s="17">
        <v>50336.89</v>
      </c>
      <c r="C68" s="17">
        <v>49439.74</v>
      </c>
      <c r="D68" s="125"/>
      <c r="E68" s="125"/>
      <c r="F68" s="125"/>
      <c r="G68" s="125"/>
      <c r="H68" s="125"/>
      <c r="I68" s="125"/>
      <c r="J68" s="125"/>
      <c r="K68" s="182"/>
      <c r="L68" s="165"/>
      <c r="M68" s="165"/>
      <c r="N68" s="210">
        <f t="shared" si="3"/>
        <v>99776.63</v>
      </c>
    </row>
    <row r="69" spans="1:14" s="16" customFormat="1" ht="12.75" customHeight="1" x14ac:dyDescent="0.25">
      <c r="A69" s="95" t="s">
        <v>319</v>
      </c>
      <c r="B69" s="17">
        <v>141035.04</v>
      </c>
      <c r="C69" s="17">
        <v>132984.17000000001</v>
      </c>
      <c r="D69" s="125"/>
      <c r="E69" s="125"/>
      <c r="F69" s="125"/>
      <c r="G69" s="125"/>
      <c r="H69" s="125"/>
      <c r="I69" s="125"/>
      <c r="J69" s="125"/>
      <c r="K69" s="182"/>
      <c r="L69" s="165"/>
      <c r="M69" s="165"/>
      <c r="N69" s="210">
        <f t="shared" si="3"/>
        <v>274019.21000000002</v>
      </c>
    </row>
    <row r="70" spans="1:14" s="16" customFormat="1" ht="12.75" customHeight="1" x14ac:dyDescent="0.25">
      <c r="A70" s="95" t="s">
        <v>338</v>
      </c>
      <c r="B70" s="17">
        <v>6512387.1500000004</v>
      </c>
      <c r="C70" s="17">
        <v>6534188.4100000001</v>
      </c>
      <c r="D70" s="125"/>
      <c r="E70" s="125"/>
      <c r="F70" s="125"/>
      <c r="G70" s="125"/>
      <c r="H70" s="125"/>
      <c r="I70" s="125"/>
      <c r="J70" s="125"/>
      <c r="K70" s="182"/>
      <c r="L70" s="165"/>
      <c r="M70" s="165"/>
      <c r="N70" s="210">
        <f t="shared" si="3"/>
        <v>13046575.560000001</v>
      </c>
    </row>
    <row r="71" spans="1:14" s="16" customFormat="1" ht="12.75" customHeight="1" x14ac:dyDescent="0.25">
      <c r="A71" s="95" t="s">
        <v>341</v>
      </c>
      <c r="B71" s="17">
        <v>5876303.2000000002</v>
      </c>
      <c r="C71" s="17">
        <v>5904241.7699999996</v>
      </c>
      <c r="D71" s="125"/>
      <c r="E71" s="125"/>
      <c r="F71" s="125"/>
      <c r="G71" s="125"/>
      <c r="H71" s="125"/>
      <c r="I71" s="125"/>
      <c r="J71" s="125"/>
      <c r="K71" s="182"/>
      <c r="L71" s="165"/>
      <c r="M71" s="165"/>
      <c r="N71" s="210">
        <f t="shared" si="3"/>
        <v>11780544.969999999</v>
      </c>
    </row>
    <row r="72" spans="1:14" s="16" customFormat="1" ht="12.75" customHeight="1" x14ac:dyDescent="0.25">
      <c r="A72" s="95" t="s">
        <v>342</v>
      </c>
      <c r="B72" s="17">
        <v>315836.09999999998</v>
      </c>
      <c r="C72" s="17">
        <v>313668.19</v>
      </c>
      <c r="D72" s="125"/>
      <c r="E72" s="125"/>
      <c r="F72" s="125"/>
      <c r="G72" s="125"/>
      <c r="H72" s="125"/>
      <c r="I72" s="125"/>
      <c r="J72" s="125"/>
      <c r="K72" s="182"/>
      <c r="L72" s="165"/>
      <c r="M72" s="165"/>
      <c r="N72" s="210">
        <f t="shared" si="3"/>
        <v>629504.29</v>
      </c>
    </row>
    <row r="73" spans="1:14" s="16" customFormat="1" ht="12.75" customHeight="1" x14ac:dyDescent="0.25">
      <c r="A73" s="95" t="s">
        <v>343</v>
      </c>
      <c r="B73" s="17">
        <v>298412.82</v>
      </c>
      <c r="C73" s="17">
        <v>295484.52</v>
      </c>
      <c r="D73" s="125"/>
      <c r="E73" s="125"/>
      <c r="F73" s="125"/>
      <c r="G73" s="125"/>
      <c r="H73" s="125"/>
      <c r="I73" s="125"/>
      <c r="J73" s="125"/>
      <c r="K73" s="182"/>
      <c r="L73" s="165"/>
      <c r="M73" s="165"/>
      <c r="N73" s="210">
        <f t="shared" si="3"/>
        <v>593897.34000000008</v>
      </c>
    </row>
    <row r="74" spans="1:14" s="16" customFormat="1" ht="12.75" customHeight="1" x14ac:dyDescent="0.25">
      <c r="A74" s="95" t="s">
        <v>344</v>
      </c>
      <c r="B74" s="17">
        <v>11093.4</v>
      </c>
      <c r="C74" s="17">
        <v>9860.9599999999991</v>
      </c>
      <c r="D74" s="125"/>
      <c r="E74" s="125"/>
      <c r="F74" s="125"/>
      <c r="G74" s="125"/>
      <c r="H74" s="125"/>
      <c r="I74" s="125"/>
      <c r="J74" s="125"/>
      <c r="K74" s="182"/>
      <c r="L74" s="165"/>
      <c r="M74" s="165"/>
      <c r="N74" s="210">
        <f t="shared" si="3"/>
        <v>20954.36</v>
      </c>
    </row>
    <row r="75" spans="1:14" s="16" customFormat="1" ht="12.75" customHeight="1" thickBot="1" x14ac:dyDescent="0.3">
      <c r="A75" s="101" t="s">
        <v>345</v>
      </c>
      <c r="B75" s="109">
        <v>10741.63</v>
      </c>
      <c r="C75" s="109">
        <v>10932.97</v>
      </c>
      <c r="D75" s="125"/>
      <c r="E75" s="125"/>
      <c r="F75" s="125"/>
      <c r="G75" s="125"/>
      <c r="H75" s="125"/>
      <c r="I75" s="125"/>
      <c r="J75" s="125"/>
      <c r="K75" s="182"/>
      <c r="L75" s="165"/>
      <c r="M75" s="165"/>
      <c r="N75" s="210">
        <f t="shared" si="3"/>
        <v>21674.6</v>
      </c>
    </row>
    <row r="76" spans="1:14" s="16" customFormat="1" ht="12.75" customHeight="1" thickBot="1" x14ac:dyDescent="0.3">
      <c r="A76" s="114" t="s">
        <v>217</v>
      </c>
      <c r="B76" s="115">
        <f t="shared" ref="B76:C76" si="4">B4+B20+B46+B65</f>
        <v>101577865.70000002</v>
      </c>
      <c r="C76" s="115">
        <f t="shared" si="4"/>
        <v>105322478.76000002</v>
      </c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63">
        <f t="shared" si="3"/>
        <v>206900344.46000004</v>
      </c>
    </row>
    <row r="77" spans="1:14" s="16" customFormat="1" ht="12.75" customHeight="1" x14ac:dyDescent="0.25">
      <c r="A77" s="116"/>
      <c r="B77" s="136"/>
      <c r="C77" s="136"/>
      <c r="D77" s="137"/>
      <c r="E77" s="137"/>
      <c r="F77" s="137"/>
      <c r="G77" s="137"/>
      <c r="H77" s="137"/>
      <c r="I77" s="9"/>
      <c r="J77" s="9"/>
      <c r="K77" s="183"/>
      <c r="L77" s="184"/>
      <c r="M77" s="184"/>
      <c r="N77" s="184"/>
    </row>
    <row r="78" spans="1:14" s="16" customFormat="1" ht="12.75" customHeight="1" x14ac:dyDescent="0.25">
      <c r="A78" s="116"/>
      <c r="B78" s="117"/>
      <c r="C78" s="117"/>
      <c r="D78" s="107"/>
      <c r="E78" s="107"/>
      <c r="F78" s="107"/>
      <c r="G78" s="107"/>
      <c r="I78" s="9"/>
      <c r="K78" s="184"/>
      <c r="L78" s="184"/>
      <c r="M78" s="184"/>
      <c r="N78" s="184"/>
    </row>
    <row r="79" spans="1:14" s="107" customFormat="1" ht="12.75" customHeight="1" x14ac:dyDescent="0.2">
      <c r="D79" s="6"/>
      <c r="E79" s="6"/>
      <c r="F79" s="6"/>
      <c r="G79" s="6"/>
      <c r="H79" s="6"/>
      <c r="I79" s="9"/>
      <c r="J79" s="9"/>
      <c r="K79" s="183"/>
      <c r="L79" s="185"/>
      <c r="M79" s="185"/>
      <c r="N79" s="185"/>
    </row>
    <row r="80" spans="1:14" s="6" customFormat="1" ht="12" customHeight="1" x14ac:dyDescent="0.2">
      <c r="D80" s="21"/>
      <c r="E80" s="21"/>
      <c r="F80" s="21"/>
      <c r="G80" s="21"/>
      <c r="H80" s="21"/>
      <c r="I80" s="9"/>
      <c r="J80" s="9"/>
      <c r="K80" s="183"/>
      <c r="L80" s="186"/>
      <c r="M80" s="186"/>
      <c r="N80" s="186"/>
    </row>
    <row r="81" spans="1:14" s="21" customFormat="1" ht="12.75" customHeight="1" x14ac:dyDescent="0.2">
      <c r="D81" s="14"/>
      <c r="E81" s="14"/>
      <c r="F81" s="14"/>
      <c r="G81" s="14"/>
      <c r="H81" s="14"/>
      <c r="I81" s="9"/>
      <c r="J81" s="9"/>
      <c r="K81" s="183"/>
      <c r="L81" s="187"/>
      <c r="M81" s="187"/>
      <c r="N81" s="187"/>
    </row>
    <row r="82" spans="1:14" s="14" customFormat="1" ht="12.75" customHeight="1" x14ac:dyDescent="0.2">
      <c r="D82" s="9"/>
      <c r="E82" s="9"/>
      <c r="F82" s="9"/>
      <c r="G82" s="9"/>
      <c r="H82" s="9"/>
      <c r="I82" s="9"/>
      <c r="J82" s="9"/>
      <c r="K82" s="183"/>
      <c r="L82" s="172"/>
      <c r="M82" s="172"/>
      <c r="N82" s="172"/>
    </row>
    <row r="83" spans="1:14" ht="12.75" customHeight="1" x14ac:dyDescent="0.2">
      <c r="A83" s="9"/>
      <c r="B83" s="9"/>
      <c r="C83" s="9"/>
      <c r="K83" s="183"/>
      <c r="L83" s="183"/>
      <c r="M83" s="183"/>
      <c r="N83" s="183"/>
    </row>
    <row r="84" spans="1:14" ht="12.75" customHeight="1" x14ac:dyDescent="0.2">
      <c r="A84" s="9"/>
      <c r="B84" s="9"/>
      <c r="C84" s="9"/>
      <c r="K84" s="183"/>
      <c r="L84" s="183"/>
      <c r="M84" s="183"/>
      <c r="N84" s="183"/>
    </row>
    <row r="85" spans="1:14" ht="12.75" customHeight="1" x14ac:dyDescent="0.2">
      <c r="A85" s="9"/>
      <c r="B85" s="9"/>
      <c r="C85" s="9"/>
      <c r="J85" s="107"/>
      <c r="K85" s="185"/>
      <c r="L85" s="183"/>
      <c r="M85" s="183"/>
      <c r="N85" s="183"/>
    </row>
    <row r="86" spans="1:14" ht="12.75" customHeight="1" x14ac:dyDescent="0.2">
      <c r="A86" s="9"/>
      <c r="B86" s="9"/>
      <c r="C86" s="9"/>
      <c r="K86" s="183"/>
      <c r="L86" s="183"/>
      <c r="M86" s="183"/>
      <c r="N86" s="183"/>
    </row>
    <row r="87" spans="1:14" ht="12.75" customHeight="1" x14ac:dyDescent="0.2">
      <c r="B87" s="83"/>
      <c r="C87" s="83"/>
      <c r="K87" s="183"/>
      <c r="L87" s="183"/>
      <c r="M87" s="183"/>
      <c r="N87" s="183"/>
    </row>
    <row r="88" spans="1:14" ht="12.75" customHeight="1" x14ac:dyDescent="0.2">
      <c r="B88" s="9"/>
      <c r="C88" s="9"/>
      <c r="K88" s="183"/>
      <c r="L88" s="183"/>
      <c r="M88" s="183"/>
      <c r="N88" s="183"/>
    </row>
    <row r="89" spans="1:14" ht="12.75" customHeight="1" x14ac:dyDescent="0.2">
      <c r="B89" s="9"/>
      <c r="C89" s="9"/>
      <c r="K89" s="183"/>
      <c r="L89" s="183"/>
      <c r="M89" s="183"/>
      <c r="N89" s="183"/>
    </row>
    <row r="90" spans="1:14" ht="12.75" customHeight="1" x14ac:dyDescent="0.2">
      <c r="B90" s="9"/>
      <c r="C90" s="9"/>
      <c r="K90" s="183"/>
      <c r="L90" s="183"/>
      <c r="M90" s="183"/>
      <c r="N90" s="183"/>
    </row>
    <row r="91" spans="1:14" ht="12.75" customHeight="1" x14ac:dyDescent="0.2">
      <c r="L91" s="186">
        <v>4</v>
      </c>
      <c r="M91" s="183"/>
      <c r="N91" s="183"/>
    </row>
    <row r="92" spans="1:14" ht="12.75" customHeight="1" x14ac:dyDescent="0.2">
      <c r="K92" s="183"/>
      <c r="L92" s="183"/>
      <c r="M92" s="183"/>
      <c r="N92" s="183"/>
    </row>
    <row r="93" spans="1:14" ht="12.75" customHeight="1" x14ac:dyDescent="0.2">
      <c r="K93" s="183"/>
      <c r="L93" s="183"/>
      <c r="M93" s="183"/>
      <c r="N93" s="183"/>
    </row>
    <row r="94" spans="1:14" ht="12.75" customHeight="1" x14ac:dyDescent="0.2">
      <c r="K94" s="183"/>
      <c r="L94" s="183"/>
      <c r="M94" s="183"/>
      <c r="N94" s="183"/>
    </row>
    <row r="95" spans="1:14" ht="12.75" customHeight="1" x14ac:dyDescent="0.2">
      <c r="K95" s="183"/>
      <c r="L95" s="183"/>
      <c r="M95" s="183"/>
      <c r="N95" s="183"/>
    </row>
    <row r="96" spans="1:14" ht="12.75" customHeight="1" x14ac:dyDescent="0.2">
      <c r="K96" s="183"/>
      <c r="L96" s="183"/>
      <c r="M96" s="183"/>
      <c r="N96" s="183"/>
    </row>
    <row r="97" spans="11:14" ht="12.75" customHeight="1" x14ac:dyDescent="0.2">
      <c r="K97" s="183"/>
      <c r="L97" s="183"/>
      <c r="M97" s="183"/>
      <c r="N97" s="183"/>
    </row>
    <row r="98" spans="11:14" ht="12.75" customHeight="1" x14ac:dyDescent="0.2">
      <c r="K98" s="183"/>
      <c r="L98" s="183"/>
      <c r="M98" s="183"/>
      <c r="N98" s="183"/>
    </row>
    <row r="99" spans="11:14" ht="12.75" customHeight="1" x14ac:dyDescent="0.2">
      <c r="K99" s="183"/>
      <c r="L99" s="183"/>
      <c r="M99" s="183"/>
      <c r="N99" s="183"/>
    </row>
    <row r="100" spans="11:14" ht="12.75" customHeight="1" x14ac:dyDescent="0.2">
      <c r="K100" s="183"/>
      <c r="L100" s="183"/>
      <c r="M100" s="183"/>
      <c r="N100" s="183"/>
    </row>
    <row r="101" spans="11:14" ht="12.75" customHeight="1" x14ac:dyDescent="0.2">
      <c r="K101" s="183"/>
      <c r="L101" s="183"/>
      <c r="M101" s="183"/>
      <c r="N101" s="183"/>
    </row>
    <row r="102" spans="11:14" ht="12.75" customHeight="1" x14ac:dyDescent="0.2">
      <c r="K102" s="183"/>
      <c r="L102" s="183"/>
      <c r="M102" s="183"/>
      <c r="N102" s="183"/>
    </row>
    <row r="103" spans="11:14" ht="12.75" customHeight="1" x14ac:dyDescent="0.2">
      <c r="K103" s="183"/>
      <c r="L103" s="183"/>
      <c r="M103" s="183"/>
      <c r="N103" s="183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3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1"/>
  <sheetViews>
    <sheetView workbookViewId="0">
      <selection activeCell="C49" sqref="C49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260</v>
      </c>
    </row>
    <row r="2" spans="1:4" ht="14.25" x14ac:dyDescent="0.2">
      <c r="A2" s="32" t="s">
        <v>261</v>
      </c>
    </row>
    <row r="3" spans="1:4" x14ac:dyDescent="0.2">
      <c r="D3" s="139" t="s">
        <v>135</v>
      </c>
    </row>
    <row r="4" spans="1:4" ht="12.75" customHeight="1" x14ac:dyDescent="0.2">
      <c r="A4" s="143"/>
      <c r="B4" s="267" t="s">
        <v>234</v>
      </c>
      <c r="C4" s="268"/>
    </row>
    <row r="5" spans="1:4" x14ac:dyDescent="0.2">
      <c r="A5" s="144"/>
      <c r="B5" s="251" t="s">
        <v>355</v>
      </c>
      <c r="C5" s="145" t="s">
        <v>356</v>
      </c>
    </row>
    <row r="6" spans="1:4" s="190" customFormat="1" x14ac:dyDescent="0.2">
      <c r="A6" s="188" t="s">
        <v>235</v>
      </c>
      <c r="B6" s="189">
        <v>22245435.48</v>
      </c>
      <c r="C6" s="252">
        <v>44921557.159999996</v>
      </c>
      <c r="D6" s="198"/>
    </row>
    <row r="7" spans="1:4" x14ac:dyDescent="0.2">
      <c r="A7" s="146" t="s">
        <v>258</v>
      </c>
      <c r="B7" s="248">
        <v>726073.93</v>
      </c>
      <c r="C7" s="249">
        <v>1403216.28</v>
      </c>
      <c r="D7" s="198"/>
    </row>
    <row r="8" spans="1:4" x14ac:dyDescent="0.2">
      <c r="A8" s="146" t="s">
        <v>259</v>
      </c>
      <c r="B8" s="248">
        <v>28270.1</v>
      </c>
      <c r="C8" s="249">
        <v>57629.68</v>
      </c>
      <c r="D8" s="198"/>
    </row>
    <row r="9" spans="1:4" x14ac:dyDescent="0.2">
      <c r="A9" s="71" t="s">
        <v>266</v>
      </c>
      <c r="B9" s="29">
        <f>SUM(B10:B26)</f>
        <v>19703079.400000002</v>
      </c>
      <c r="C9" s="29">
        <f>SUM(C10:C26)</f>
        <v>38285443.420000002</v>
      </c>
      <c r="D9" s="198"/>
    </row>
    <row r="10" spans="1:4" x14ac:dyDescent="0.2">
      <c r="A10" s="146" t="s">
        <v>236</v>
      </c>
      <c r="B10" s="248">
        <v>3307520.94</v>
      </c>
      <c r="C10" s="249">
        <v>5943775.1500000004</v>
      </c>
      <c r="D10" s="198"/>
    </row>
    <row r="11" spans="1:4" x14ac:dyDescent="0.2">
      <c r="A11" s="146" t="s">
        <v>196</v>
      </c>
      <c r="B11" s="248">
        <v>257221.64</v>
      </c>
      <c r="C11" s="249">
        <v>409116.73</v>
      </c>
      <c r="D11" s="198"/>
    </row>
    <row r="12" spans="1:4" x14ac:dyDescent="0.2">
      <c r="A12" s="146" t="s">
        <v>237</v>
      </c>
      <c r="B12" s="248">
        <v>2476.19</v>
      </c>
      <c r="C12" s="249">
        <v>3967.36</v>
      </c>
      <c r="D12" s="198"/>
    </row>
    <row r="13" spans="1:4" x14ac:dyDescent="0.2">
      <c r="A13" s="146" t="s">
        <v>197</v>
      </c>
      <c r="B13" s="248">
        <v>3024.09</v>
      </c>
      <c r="C13" s="249">
        <v>6568.16</v>
      </c>
      <c r="D13" s="198"/>
    </row>
    <row r="14" spans="1:4" x14ac:dyDescent="0.2">
      <c r="A14" s="146" t="s">
        <v>198</v>
      </c>
      <c r="B14" s="248">
        <v>11624.49</v>
      </c>
      <c r="C14" s="249">
        <v>18077.990000000002</v>
      </c>
      <c r="D14" s="198"/>
    </row>
    <row r="15" spans="1:4" x14ac:dyDescent="0.2">
      <c r="A15" s="146" t="s">
        <v>199</v>
      </c>
      <c r="B15" s="248">
        <v>484106.78</v>
      </c>
      <c r="C15" s="249">
        <v>865467.62</v>
      </c>
      <c r="D15" s="198"/>
    </row>
    <row r="16" spans="1:4" x14ac:dyDescent="0.2">
      <c r="A16" s="146" t="s">
        <v>238</v>
      </c>
      <c r="B16" s="248">
        <v>974487.96</v>
      </c>
      <c r="C16" s="249">
        <v>1838309.27</v>
      </c>
      <c r="D16" s="198"/>
    </row>
    <row r="17" spans="1:5" x14ac:dyDescent="0.2">
      <c r="A17" s="146" t="s">
        <v>239</v>
      </c>
      <c r="B17" s="248">
        <v>31679.53</v>
      </c>
      <c r="C17" s="249">
        <v>40831.550000000003</v>
      </c>
      <c r="D17" s="198"/>
    </row>
    <row r="18" spans="1:5" x14ac:dyDescent="0.2">
      <c r="A18" s="146" t="s">
        <v>190</v>
      </c>
      <c r="B18" s="248">
        <v>243925.74</v>
      </c>
      <c r="C18" s="249">
        <v>488319.09</v>
      </c>
      <c r="D18" s="198"/>
    </row>
    <row r="19" spans="1:5" x14ac:dyDescent="0.2">
      <c r="A19" s="146" t="s">
        <v>202</v>
      </c>
      <c r="B19" s="248">
        <v>107737.37</v>
      </c>
      <c r="C19" s="249">
        <v>227310.45</v>
      </c>
      <c r="D19" s="198"/>
    </row>
    <row r="20" spans="1:5" x14ac:dyDescent="0.2">
      <c r="A20" s="146" t="s">
        <v>203</v>
      </c>
      <c r="B20" s="248">
        <v>227556.67</v>
      </c>
      <c r="C20" s="249">
        <v>450886.98</v>
      </c>
      <c r="D20" s="198"/>
    </row>
    <row r="21" spans="1:5" x14ac:dyDescent="0.2">
      <c r="A21" s="146" t="s">
        <v>204</v>
      </c>
      <c r="B21" s="248">
        <v>0</v>
      </c>
      <c r="C21" s="249">
        <v>0</v>
      </c>
      <c r="D21" s="198"/>
    </row>
    <row r="22" spans="1:5" x14ac:dyDescent="0.2">
      <c r="A22" s="146" t="s">
        <v>240</v>
      </c>
      <c r="B22" s="248">
        <v>1181904.1299999999</v>
      </c>
      <c r="C22" s="249">
        <v>2356638.34</v>
      </c>
      <c r="D22" s="198"/>
    </row>
    <row r="23" spans="1:5" x14ac:dyDescent="0.2">
      <c r="A23" s="146" t="s">
        <v>241</v>
      </c>
      <c r="B23" s="248">
        <v>1716743.88</v>
      </c>
      <c r="C23" s="249">
        <v>3429076.94</v>
      </c>
      <c r="D23" s="198"/>
    </row>
    <row r="24" spans="1:5" x14ac:dyDescent="0.2">
      <c r="A24" s="146" t="s">
        <v>242</v>
      </c>
      <c r="B24" s="248">
        <v>2264425.2999999998</v>
      </c>
      <c r="C24" s="249">
        <v>4513859.84</v>
      </c>
      <c r="D24" s="198"/>
    </row>
    <row r="25" spans="1:5" x14ac:dyDescent="0.2">
      <c r="A25" s="146" t="s">
        <v>243</v>
      </c>
      <c r="B25" s="248">
        <v>3120.48</v>
      </c>
      <c r="C25" s="249">
        <v>6284.3</v>
      </c>
      <c r="D25" s="198"/>
    </row>
    <row r="26" spans="1:5" x14ac:dyDescent="0.2">
      <c r="A26" s="146" t="s">
        <v>320</v>
      </c>
      <c r="B26" s="248">
        <v>8885524.2100000009</v>
      </c>
      <c r="C26" s="249">
        <v>17686953.649999999</v>
      </c>
      <c r="D26" s="198"/>
    </row>
    <row r="27" spans="1:5" x14ac:dyDescent="0.2">
      <c r="A27" s="71" t="s">
        <v>267</v>
      </c>
      <c r="B27" s="29">
        <f>SUM(B28:B43)</f>
        <v>61852193.090000011</v>
      </c>
      <c r="C27" s="29">
        <f>SUM(C28:C43)</f>
        <v>121306090.63000001</v>
      </c>
      <c r="D27" s="198"/>
    </row>
    <row r="28" spans="1:5" x14ac:dyDescent="0.2">
      <c r="A28" s="146" t="s">
        <v>244</v>
      </c>
      <c r="B28" s="248">
        <v>13973.65</v>
      </c>
      <c r="C28" s="249">
        <v>28559.41</v>
      </c>
      <c r="D28" s="198"/>
      <c r="E28" s="199"/>
    </row>
    <row r="29" spans="1:5" x14ac:dyDescent="0.2">
      <c r="A29" s="146" t="s">
        <v>245</v>
      </c>
      <c r="B29" s="248">
        <v>753671.98</v>
      </c>
      <c r="C29" s="249">
        <v>1473209.86</v>
      </c>
      <c r="D29" s="198"/>
    </row>
    <row r="30" spans="1:5" x14ac:dyDescent="0.2">
      <c r="A30" s="146" t="s">
        <v>246</v>
      </c>
      <c r="B30" s="248">
        <v>3190885.37</v>
      </c>
      <c r="C30" s="249">
        <v>5948894.6799999997</v>
      </c>
      <c r="D30" s="198"/>
    </row>
    <row r="31" spans="1:5" x14ac:dyDescent="0.2">
      <c r="A31" s="146" t="s">
        <v>247</v>
      </c>
      <c r="B31" s="248">
        <v>7164.72</v>
      </c>
      <c r="C31" s="249">
        <v>10376.1</v>
      </c>
      <c r="D31" s="198"/>
    </row>
    <row r="32" spans="1:5" x14ac:dyDescent="0.2">
      <c r="A32" s="146" t="s">
        <v>205</v>
      </c>
      <c r="B32" s="248">
        <v>395481.88</v>
      </c>
      <c r="C32" s="249">
        <v>732167.3</v>
      </c>
      <c r="D32" s="198"/>
    </row>
    <row r="33" spans="1:4" x14ac:dyDescent="0.2">
      <c r="A33" s="146" t="s">
        <v>155</v>
      </c>
      <c r="B33" s="248">
        <v>26861077.699999999</v>
      </c>
      <c r="C33" s="249">
        <v>52972699.109999999</v>
      </c>
      <c r="D33" s="198"/>
    </row>
    <row r="34" spans="1:4" x14ac:dyDescent="0.2">
      <c r="A34" s="146" t="s">
        <v>248</v>
      </c>
      <c r="B34" s="248">
        <v>28893057.510000002</v>
      </c>
      <c r="C34" s="249">
        <v>56766893.039999999</v>
      </c>
      <c r="D34" s="198"/>
    </row>
    <row r="35" spans="1:4" x14ac:dyDescent="0.2">
      <c r="A35" s="247" t="s">
        <v>351</v>
      </c>
      <c r="B35" s="248">
        <v>249816.2</v>
      </c>
      <c r="C35" s="249">
        <v>481709.8</v>
      </c>
      <c r="D35" s="198"/>
    </row>
    <row r="36" spans="1:4" x14ac:dyDescent="0.2">
      <c r="A36" s="146" t="s">
        <v>315</v>
      </c>
      <c r="B36" s="147">
        <v>0</v>
      </c>
      <c r="C36" s="148">
        <v>0</v>
      </c>
      <c r="D36" s="198"/>
    </row>
    <row r="37" spans="1:4" x14ac:dyDescent="0.2">
      <c r="A37" s="146" t="s">
        <v>346</v>
      </c>
      <c r="B37" s="147">
        <v>366859.39</v>
      </c>
      <c r="C37" s="248">
        <v>717993.26</v>
      </c>
      <c r="D37" s="198"/>
    </row>
    <row r="38" spans="1:4" x14ac:dyDescent="0.2">
      <c r="A38" s="146" t="s">
        <v>347</v>
      </c>
      <c r="B38" s="147">
        <v>10192.799999999999</v>
      </c>
      <c r="C38" s="248">
        <v>19769.099999999999</v>
      </c>
      <c r="D38" s="198"/>
    </row>
    <row r="39" spans="1:4" x14ac:dyDescent="0.2">
      <c r="A39" s="146" t="s">
        <v>249</v>
      </c>
      <c r="B39" s="248">
        <v>31810.2</v>
      </c>
      <c r="C39" s="249">
        <v>45518.76</v>
      </c>
      <c r="D39" s="198"/>
    </row>
    <row r="40" spans="1:4" x14ac:dyDescent="0.2">
      <c r="A40" s="146" t="s">
        <v>250</v>
      </c>
      <c r="B40" s="248">
        <v>43377.07</v>
      </c>
      <c r="C40" s="249">
        <v>60568.79</v>
      </c>
      <c r="D40" s="198"/>
    </row>
    <row r="41" spans="1:4" x14ac:dyDescent="0.2">
      <c r="A41" s="146" t="s">
        <v>251</v>
      </c>
      <c r="B41" s="248">
        <v>806710.01</v>
      </c>
      <c r="C41" s="249">
        <v>1599955.17</v>
      </c>
      <c r="D41" s="198"/>
    </row>
    <row r="42" spans="1:4" x14ac:dyDescent="0.2">
      <c r="A42" s="146" t="s">
        <v>252</v>
      </c>
      <c r="B42" s="248">
        <v>223346.52</v>
      </c>
      <c r="C42" s="249">
        <v>439382.7</v>
      </c>
      <c r="D42" s="198"/>
    </row>
    <row r="43" spans="1:4" x14ac:dyDescent="0.2">
      <c r="A43" s="146" t="s">
        <v>253</v>
      </c>
      <c r="B43" s="248">
        <v>4768.09</v>
      </c>
      <c r="C43" s="249">
        <v>8393.5499999999993</v>
      </c>
      <c r="D43" s="198"/>
    </row>
    <row r="44" spans="1:4" x14ac:dyDescent="0.2">
      <c r="A44" s="146"/>
      <c r="B44" s="248"/>
      <c r="C44" s="249"/>
      <c r="D44" s="198"/>
    </row>
    <row r="45" spans="1:4" x14ac:dyDescent="0.2">
      <c r="A45" s="146" t="s">
        <v>321</v>
      </c>
      <c r="B45" s="248">
        <v>10056.790000000001</v>
      </c>
      <c r="C45" s="249">
        <v>38477.07</v>
      </c>
      <c r="D45" s="198"/>
    </row>
    <row r="46" spans="1:4" x14ac:dyDescent="0.2">
      <c r="A46" s="146" t="s">
        <v>322</v>
      </c>
      <c r="B46" s="147">
        <v>-375.21</v>
      </c>
      <c r="C46" s="148">
        <v>-750.42</v>
      </c>
      <c r="D46" s="198"/>
    </row>
    <row r="47" spans="1:4" x14ac:dyDescent="0.2">
      <c r="A47" s="149" t="s">
        <v>254</v>
      </c>
      <c r="B47" s="110">
        <v>1194699.9099999999</v>
      </c>
      <c r="C47" s="110">
        <v>2693013.69</v>
      </c>
      <c r="D47" s="198"/>
    </row>
    <row r="48" spans="1:4" x14ac:dyDescent="0.2">
      <c r="A48" s="150" t="s">
        <v>256</v>
      </c>
      <c r="B48" s="240">
        <v>10086.99</v>
      </c>
      <c r="C48" s="240">
        <v>19845.3</v>
      </c>
      <c r="D48" s="198"/>
    </row>
    <row r="49" spans="1:5" x14ac:dyDescent="0.2">
      <c r="A49" s="150" t="s">
        <v>255</v>
      </c>
      <c r="B49" s="240">
        <v>1346409</v>
      </c>
      <c r="C49" s="13">
        <v>1346409</v>
      </c>
      <c r="D49" s="198"/>
    </row>
    <row r="50" spans="1:5" x14ac:dyDescent="0.2">
      <c r="A50" s="71" t="s">
        <v>257</v>
      </c>
      <c r="B50" s="29">
        <f>SUM(B6:B49)-B27-B9</f>
        <v>107115929.47999996</v>
      </c>
      <c r="C50" s="29">
        <f>SUM(C6:C49)-C27-C9</f>
        <v>210070931.81000012</v>
      </c>
      <c r="D50" s="198"/>
    </row>
    <row r="51" spans="1:5" x14ac:dyDescent="0.2">
      <c r="D51" s="198"/>
    </row>
    <row r="52" spans="1:5" x14ac:dyDescent="0.2">
      <c r="C52" s="54"/>
      <c r="D52" s="198"/>
    </row>
    <row r="61" spans="1:5" x14ac:dyDescent="0.2">
      <c r="E61">
        <v>5</v>
      </c>
    </row>
  </sheetData>
  <mergeCells count="1">
    <mergeCell ref="B4:C4"/>
  </mergeCells>
  <phoneticPr fontId="3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8"/>
  <sheetViews>
    <sheetView workbookViewId="0">
      <selection activeCell="G60" sqref="G60:G99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95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357</v>
      </c>
      <c r="B3" s="19"/>
      <c r="C3" s="19"/>
      <c r="D3" s="19"/>
      <c r="E3" s="19"/>
      <c r="F3" s="6"/>
      <c r="G3" s="3" t="s">
        <v>137</v>
      </c>
    </row>
    <row r="4" spans="1:9" ht="12.75" customHeight="1" x14ac:dyDescent="0.2">
      <c r="A4" s="72"/>
      <c r="B4" s="269" t="s">
        <v>4</v>
      </c>
      <c r="C4" s="269" t="s">
        <v>348</v>
      </c>
      <c r="D4" s="269" t="s">
        <v>5</v>
      </c>
      <c r="E4" s="269" t="s">
        <v>314</v>
      </c>
      <c r="F4" s="269" t="s">
        <v>170</v>
      </c>
      <c r="G4" s="269" t="s">
        <v>171</v>
      </c>
    </row>
    <row r="5" spans="1:9" x14ac:dyDescent="0.2">
      <c r="A5" s="73"/>
      <c r="B5" s="270"/>
      <c r="C5" s="271"/>
      <c r="D5" s="270"/>
      <c r="E5" s="271"/>
      <c r="F5" s="270"/>
      <c r="G5" s="270"/>
    </row>
    <row r="6" spans="1:9" x14ac:dyDescent="0.2">
      <c r="A6" s="33" t="s">
        <v>6</v>
      </c>
      <c r="B6" s="219">
        <v>180827</v>
      </c>
      <c r="C6" s="219">
        <v>134882</v>
      </c>
      <c r="D6" s="219">
        <v>683628</v>
      </c>
      <c r="E6" s="219">
        <v>142282</v>
      </c>
      <c r="F6" s="219">
        <v>168949</v>
      </c>
      <c r="G6" s="219">
        <v>59175</v>
      </c>
      <c r="I6" s="6"/>
    </row>
    <row r="7" spans="1:9" x14ac:dyDescent="0.2">
      <c r="A7" s="37" t="s">
        <v>7</v>
      </c>
      <c r="B7" s="221">
        <v>4532</v>
      </c>
      <c r="C7" s="221">
        <v>2095</v>
      </c>
      <c r="D7" s="221">
        <v>81050</v>
      </c>
      <c r="E7" s="229">
        <v>17303</v>
      </c>
      <c r="F7" s="221">
        <v>11502</v>
      </c>
      <c r="G7" s="221">
        <v>2682</v>
      </c>
    </row>
    <row r="8" spans="1:9" x14ac:dyDescent="0.2">
      <c r="A8" s="28" t="s">
        <v>8</v>
      </c>
      <c r="B8" s="223">
        <v>249</v>
      </c>
      <c r="C8" s="223">
        <v>134</v>
      </c>
      <c r="D8" s="223">
        <v>4551</v>
      </c>
      <c r="E8" s="223">
        <v>955</v>
      </c>
      <c r="F8" s="223">
        <v>642</v>
      </c>
      <c r="G8" s="223">
        <v>138</v>
      </c>
    </row>
    <row r="9" spans="1:9" x14ac:dyDescent="0.2">
      <c r="A9" s="28" t="s">
        <v>9</v>
      </c>
      <c r="B9" s="223">
        <v>767</v>
      </c>
      <c r="C9" s="223">
        <v>108</v>
      </c>
      <c r="D9" s="223">
        <v>14658</v>
      </c>
      <c r="E9" s="223">
        <v>3118</v>
      </c>
      <c r="F9" s="223">
        <v>1921</v>
      </c>
      <c r="G9" s="223">
        <v>448</v>
      </c>
    </row>
    <row r="10" spans="1:9" x14ac:dyDescent="0.2">
      <c r="A10" s="28" t="s">
        <v>10</v>
      </c>
      <c r="B10" s="223">
        <v>322</v>
      </c>
      <c r="C10" s="223">
        <v>152</v>
      </c>
      <c r="D10" s="223">
        <v>7828</v>
      </c>
      <c r="E10" s="223">
        <v>1725</v>
      </c>
      <c r="F10" s="223">
        <v>1029</v>
      </c>
      <c r="G10" s="223">
        <v>227</v>
      </c>
    </row>
    <row r="11" spans="1:9" x14ac:dyDescent="0.2">
      <c r="A11" s="28" t="s">
        <v>11</v>
      </c>
      <c r="B11" s="223">
        <v>425</v>
      </c>
      <c r="C11" s="223">
        <v>283</v>
      </c>
      <c r="D11" s="223">
        <v>13256</v>
      </c>
      <c r="E11" s="223">
        <v>2473</v>
      </c>
      <c r="F11" s="223">
        <v>1118</v>
      </c>
      <c r="G11" s="223">
        <v>262</v>
      </c>
    </row>
    <row r="12" spans="1:9" x14ac:dyDescent="0.2">
      <c r="A12" s="28" t="s">
        <v>12</v>
      </c>
      <c r="B12" s="223">
        <v>728</v>
      </c>
      <c r="C12" s="223">
        <v>330</v>
      </c>
      <c r="D12" s="223">
        <v>13498</v>
      </c>
      <c r="E12" s="223">
        <v>3187</v>
      </c>
      <c r="F12" s="223">
        <v>1320</v>
      </c>
      <c r="G12" s="223">
        <v>364</v>
      </c>
    </row>
    <row r="13" spans="1:9" x14ac:dyDescent="0.2">
      <c r="A13" s="28" t="s">
        <v>13</v>
      </c>
      <c r="B13" s="223">
        <v>1000</v>
      </c>
      <c r="C13" s="223">
        <v>535</v>
      </c>
      <c r="D13" s="223">
        <v>9285</v>
      </c>
      <c r="E13" s="223">
        <v>1940</v>
      </c>
      <c r="F13" s="223">
        <v>1754</v>
      </c>
      <c r="G13" s="223">
        <v>310</v>
      </c>
    </row>
    <row r="14" spans="1:9" x14ac:dyDescent="0.2">
      <c r="A14" s="28" t="s">
        <v>14</v>
      </c>
      <c r="B14" s="223">
        <v>539</v>
      </c>
      <c r="C14" s="223">
        <v>332</v>
      </c>
      <c r="D14" s="223">
        <v>8283</v>
      </c>
      <c r="E14" s="223">
        <v>1623</v>
      </c>
      <c r="F14" s="223">
        <v>2125</v>
      </c>
      <c r="G14" s="223">
        <v>440</v>
      </c>
    </row>
    <row r="15" spans="1:9" x14ac:dyDescent="0.2">
      <c r="A15" s="28" t="s">
        <v>15</v>
      </c>
      <c r="B15" s="223">
        <v>502</v>
      </c>
      <c r="C15" s="223">
        <v>221</v>
      </c>
      <c r="D15" s="229">
        <v>9695</v>
      </c>
      <c r="E15" s="223">
        <v>2282</v>
      </c>
      <c r="F15" s="223">
        <v>1594</v>
      </c>
      <c r="G15" s="223">
        <v>493</v>
      </c>
    </row>
    <row r="16" spans="1:9" x14ac:dyDescent="0.2">
      <c r="A16" s="42" t="s">
        <v>16</v>
      </c>
      <c r="B16" s="221">
        <v>12107</v>
      </c>
      <c r="C16" s="221">
        <v>6130</v>
      </c>
      <c r="D16" s="221">
        <v>70973</v>
      </c>
      <c r="E16" s="221">
        <v>13491</v>
      </c>
      <c r="F16" s="221">
        <v>15713</v>
      </c>
      <c r="G16" s="221">
        <v>5300</v>
      </c>
    </row>
    <row r="17" spans="1:7" x14ac:dyDescent="0.2">
      <c r="A17" s="28" t="s">
        <v>17</v>
      </c>
      <c r="B17" s="223">
        <v>3081</v>
      </c>
      <c r="C17" s="223">
        <v>1492</v>
      </c>
      <c r="D17" s="223">
        <v>15513</v>
      </c>
      <c r="E17" s="223">
        <v>2899</v>
      </c>
      <c r="F17" s="223">
        <v>3547</v>
      </c>
      <c r="G17" s="223">
        <v>1456</v>
      </c>
    </row>
    <row r="18" spans="1:7" x14ac:dyDescent="0.2">
      <c r="A18" s="28" t="s">
        <v>18</v>
      </c>
      <c r="B18" s="223">
        <v>2311</v>
      </c>
      <c r="C18" s="223">
        <v>579</v>
      </c>
      <c r="D18" s="223">
        <v>12034</v>
      </c>
      <c r="E18" s="223">
        <v>2243</v>
      </c>
      <c r="F18" s="223">
        <v>2436</v>
      </c>
      <c r="G18" s="223">
        <v>974</v>
      </c>
    </row>
    <row r="19" spans="1:7" x14ac:dyDescent="0.2">
      <c r="A19" s="28" t="s">
        <v>19</v>
      </c>
      <c r="B19" s="223">
        <v>1148</v>
      </c>
      <c r="C19" s="223">
        <v>801</v>
      </c>
      <c r="D19" s="223">
        <v>5824</v>
      </c>
      <c r="E19" s="223">
        <v>1091</v>
      </c>
      <c r="F19" s="223">
        <v>1069</v>
      </c>
      <c r="G19" s="223">
        <v>474</v>
      </c>
    </row>
    <row r="20" spans="1:7" x14ac:dyDescent="0.2">
      <c r="A20" s="28" t="s">
        <v>20</v>
      </c>
      <c r="B20" s="223">
        <v>1265</v>
      </c>
      <c r="C20" s="223">
        <v>846</v>
      </c>
      <c r="D20" s="223">
        <v>7493</v>
      </c>
      <c r="E20" s="223">
        <v>1421</v>
      </c>
      <c r="F20" s="223">
        <v>2612</v>
      </c>
      <c r="G20" s="223">
        <v>673</v>
      </c>
    </row>
    <row r="21" spans="1:7" x14ac:dyDescent="0.2">
      <c r="A21" s="28" t="s">
        <v>21</v>
      </c>
      <c r="B21" s="223">
        <v>1540</v>
      </c>
      <c r="C21" s="223">
        <v>890</v>
      </c>
      <c r="D21" s="223">
        <v>7660</v>
      </c>
      <c r="E21" s="223">
        <v>1483</v>
      </c>
      <c r="F21" s="223">
        <v>1330</v>
      </c>
      <c r="G21" s="223">
        <v>356</v>
      </c>
    </row>
    <row r="22" spans="1:7" x14ac:dyDescent="0.2">
      <c r="A22" s="28" t="s">
        <v>22</v>
      </c>
      <c r="B22" s="223">
        <v>1294</v>
      </c>
      <c r="C22" s="223">
        <v>793</v>
      </c>
      <c r="D22" s="223">
        <v>6059</v>
      </c>
      <c r="E22" s="223">
        <v>1155</v>
      </c>
      <c r="F22" s="223">
        <v>1062</v>
      </c>
      <c r="G22" s="223">
        <v>232</v>
      </c>
    </row>
    <row r="23" spans="1:7" x14ac:dyDescent="0.2">
      <c r="A23" s="28" t="s">
        <v>23</v>
      </c>
      <c r="B23" s="223">
        <v>1468</v>
      </c>
      <c r="C23" s="223">
        <v>729</v>
      </c>
      <c r="D23" s="229">
        <v>16390</v>
      </c>
      <c r="E23" s="223">
        <v>3199</v>
      </c>
      <c r="F23" s="223">
        <v>3657</v>
      </c>
      <c r="G23" s="223">
        <v>1135</v>
      </c>
    </row>
    <row r="24" spans="1:7" x14ac:dyDescent="0.2">
      <c r="A24" s="42" t="s">
        <v>24</v>
      </c>
      <c r="B24" s="221">
        <v>11918</v>
      </c>
      <c r="C24" s="221">
        <v>8556</v>
      </c>
      <c r="D24" s="221">
        <v>73093</v>
      </c>
      <c r="E24" s="221">
        <v>14585</v>
      </c>
      <c r="F24" s="221">
        <v>17597</v>
      </c>
      <c r="G24" s="221">
        <v>4781</v>
      </c>
    </row>
    <row r="25" spans="1:7" x14ac:dyDescent="0.2">
      <c r="A25" s="28" t="s">
        <v>25</v>
      </c>
      <c r="B25" s="223">
        <v>836</v>
      </c>
      <c r="C25" s="223">
        <v>618</v>
      </c>
      <c r="D25" s="223">
        <v>4685</v>
      </c>
      <c r="E25" s="223">
        <v>872</v>
      </c>
      <c r="F25" s="223">
        <v>1380</v>
      </c>
      <c r="G25" s="223">
        <v>415</v>
      </c>
    </row>
    <row r="26" spans="1:7" x14ac:dyDescent="0.2">
      <c r="A26" s="28" t="s">
        <v>26</v>
      </c>
      <c r="B26" s="223">
        <v>1484</v>
      </c>
      <c r="C26" s="223">
        <v>887</v>
      </c>
      <c r="D26" s="223">
        <v>7514</v>
      </c>
      <c r="E26" s="223">
        <v>1398</v>
      </c>
      <c r="F26" s="223">
        <v>1414</v>
      </c>
      <c r="G26" s="223">
        <v>332</v>
      </c>
    </row>
    <row r="27" spans="1:7" x14ac:dyDescent="0.2">
      <c r="A27" s="28" t="s">
        <v>27</v>
      </c>
      <c r="B27" s="223">
        <v>510</v>
      </c>
      <c r="C27" s="223">
        <v>330</v>
      </c>
      <c r="D27" s="223">
        <v>3192</v>
      </c>
      <c r="E27" s="223">
        <v>592</v>
      </c>
      <c r="F27" s="223">
        <v>717</v>
      </c>
      <c r="G27" s="223">
        <v>147</v>
      </c>
    </row>
    <row r="28" spans="1:7" x14ac:dyDescent="0.2">
      <c r="A28" s="28" t="s">
        <v>28</v>
      </c>
      <c r="B28" s="223">
        <v>895</v>
      </c>
      <c r="C28" s="223">
        <v>629</v>
      </c>
      <c r="D28" s="223">
        <v>7584</v>
      </c>
      <c r="E28" s="223">
        <v>1425</v>
      </c>
      <c r="F28" s="223">
        <v>1669</v>
      </c>
      <c r="G28" s="223">
        <v>417</v>
      </c>
    </row>
    <row r="29" spans="1:7" x14ac:dyDescent="0.2">
      <c r="A29" s="28" t="s">
        <v>29</v>
      </c>
      <c r="B29" s="223">
        <v>1358</v>
      </c>
      <c r="C29" s="223">
        <v>735</v>
      </c>
      <c r="D29" s="223">
        <v>5391</v>
      </c>
      <c r="E29" s="223">
        <v>1126</v>
      </c>
      <c r="F29" s="223">
        <v>1621</v>
      </c>
      <c r="G29" s="223">
        <v>600</v>
      </c>
    </row>
    <row r="30" spans="1:7" x14ac:dyDescent="0.2">
      <c r="A30" s="28" t="s">
        <v>30</v>
      </c>
      <c r="B30" s="223">
        <v>1559</v>
      </c>
      <c r="C30" s="223">
        <v>1307</v>
      </c>
      <c r="D30" s="223">
        <v>8342</v>
      </c>
      <c r="E30" s="223">
        <v>1603</v>
      </c>
      <c r="F30" s="223">
        <v>2922</v>
      </c>
      <c r="G30" s="223">
        <v>578</v>
      </c>
    </row>
    <row r="31" spans="1:7" x14ac:dyDescent="0.2">
      <c r="A31" s="28" t="s">
        <v>31</v>
      </c>
      <c r="B31" s="223">
        <v>3003</v>
      </c>
      <c r="C31" s="223">
        <v>2391</v>
      </c>
      <c r="D31" s="223">
        <v>16543</v>
      </c>
      <c r="E31" s="223">
        <v>3852</v>
      </c>
      <c r="F31" s="223">
        <v>4288</v>
      </c>
      <c r="G31" s="223">
        <v>1052</v>
      </c>
    </row>
    <row r="32" spans="1:7" x14ac:dyDescent="0.2">
      <c r="A32" s="28" t="s">
        <v>32</v>
      </c>
      <c r="B32" s="223">
        <v>625</v>
      </c>
      <c r="C32" s="223">
        <v>469</v>
      </c>
      <c r="D32" s="223">
        <v>5817</v>
      </c>
      <c r="E32" s="223">
        <v>1034</v>
      </c>
      <c r="F32" s="223">
        <v>1424</v>
      </c>
      <c r="G32" s="223">
        <v>485</v>
      </c>
    </row>
    <row r="33" spans="1:7" x14ac:dyDescent="0.2">
      <c r="A33" s="37" t="s">
        <v>33</v>
      </c>
      <c r="B33" s="223">
        <v>1648</v>
      </c>
      <c r="C33" s="223">
        <v>1190</v>
      </c>
      <c r="D33" s="229">
        <v>14026</v>
      </c>
      <c r="E33" s="223">
        <v>2683</v>
      </c>
      <c r="F33" s="223">
        <v>2162</v>
      </c>
      <c r="G33" s="223">
        <v>755</v>
      </c>
    </row>
    <row r="34" spans="1:7" x14ac:dyDescent="0.2">
      <c r="A34" s="42" t="s">
        <v>34</v>
      </c>
      <c r="B34" s="221">
        <v>24920</v>
      </c>
      <c r="C34" s="221">
        <v>15714</v>
      </c>
      <c r="D34" s="221">
        <v>85718</v>
      </c>
      <c r="E34" s="221">
        <v>16996</v>
      </c>
      <c r="F34" s="221">
        <v>22398</v>
      </c>
      <c r="G34" s="221">
        <v>9925</v>
      </c>
    </row>
    <row r="35" spans="1:7" x14ac:dyDescent="0.2">
      <c r="A35" s="25" t="s">
        <v>35</v>
      </c>
      <c r="B35" s="227">
        <v>4457</v>
      </c>
      <c r="C35" s="223">
        <v>2903</v>
      </c>
      <c r="D35" s="223">
        <v>12346</v>
      </c>
      <c r="E35" s="227">
        <v>2273</v>
      </c>
      <c r="F35" s="227">
        <v>3587</v>
      </c>
      <c r="G35" s="227">
        <v>1887</v>
      </c>
    </row>
    <row r="36" spans="1:7" x14ac:dyDescent="0.2">
      <c r="A36" s="28" t="s">
        <v>36</v>
      </c>
      <c r="B36" s="223">
        <v>5691</v>
      </c>
      <c r="C36" s="223">
        <v>4097</v>
      </c>
      <c r="D36" s="223">
        <v>14090</v>
      </c>
      <c r="E36" s="223">
        <v>2624</v>
      </c>
      <c r="F36" s="223">
        <v>5730</v>
      </c>
      <c r="G36" s="223">
        <v>2397</v>
      </c>
    </row>
    <row r="37" spans="1:7" x14ac:dyDescent="0.2">
      <c r="A37" s="28" t="s">
        <v>37</v>
      </c>
      <c r="B37" s="223">
        <v>3810</v>
      </c>
      <c r="C37" s="223">
        <v>2031</v>
      </c>
      <c r="D37" s="223">
        <v>21374</v>
      </c>
      <c r="E37" s="223">
        <v>4321</v>
      </c>
      <c r="F37" s="223">
        <v>3330</v>
      </c>
      <c r="G37" s="223">
        <v>1799</v>
      </c>
    </row>
    <row r="38" spans="1:7" x14ac:dyDescent="0.2">
      <c r="A38" s="28" t="s">
        <v>38</v>
      </c>
      <c r="B38" s="223">
        <v>6119</v>
      </c>
      <c r="C38" s="223">
        <v>3842</v>
      </c>
      <c r="D38" s="223">
        <v>16872</v>
      </c>
      <c r="E38" s="223">
        <v>3238</v>
      </c>
      <c r="F38" s="223">
        <v>3858</v>
      </c>
      <c r="G38" s="223">
        <v>1415</v>
      </c>
    </row>
    <row r="39" spans="1:7" x14ac:dyDescent="0.2">
      <c r="A39" s="28" t="s">
        <v>39</v>
      </c>
      <c r="B39" s="223">
        <v>2018</v>
      </c>
      <c r="C39" s="223">
        <v>852</v>
      </c>
      <c r="D39" s="223">
        <v>6827</v>
      </c>
      <c r="E39" s="223">
        <v>1322</v>
      </c>
      <c r="F39" s="223">
        <v>1045</v>
      </c>
      <c r="G39" s="223">
        <v>387</v>
      </c>
    </row>
    <row r="40" spans="1:7" x14ac:dyDescent="0.2">
      <c r="A40" s="28" t="s">
        <v>40</v>
      </c>
      <c r="B40" s="223">
        <v>1690</v>
      </c>
      <c r="C40" s="223">
        <v>1243</v>
      </c>
      <c r="D40" s="223">
        <v>9086</v>
      </c>
      <c r="E40" s="223">
        <v>2019</v>
      </c>
      <c r="F40" s="223">
        <v>3189</v>
      </c>
      <c r="G40" s="223">
        <v>1307</v>
      </c>
    </row>
    <row r="41" spans="1:7" x14ac:dyDescent="0.2">
      <c r="A41" s="37" t="s">
        <v>41</v>
      </c>
      <c r="B41" s="229">
        <v>1135</v>
      </c>
      <c r="C41" s="229">
        <v>746</v>
      </c>
      <c r="D41" s="229">
        <v>5124</v>
      </c>
      <c r="E41" s="229">
        <v>1199</v>
      </c>
      <c r="F41" s="229">
        <v>1659</v>
      </c>
      <c r="G41" s="229">
        <v>733</v>
      </c>
    </row>
    <row r="42" spans="1:7" x14ac:dyDescent="0.2">
      <c r="A42" s="42" t="s">
        <v>42</v>
      </c>
      <c r="B42" s="221">
        <v>16102</v>
      </c>
      <c r="C42" s="221">
        <v>12033</v>
      </c>
      <c r="D42" s="221">
        <v>91829</v>
      </c>
      <c r="E42" s="221">
        <v>18808</v>
      </c>
      <c r="F42" s="221">
        <v>27171</v>
      </c>
      <c r="G42" s="221">
        <v>10465</v>
      </c>
    </row>
    <row r="43" spans="1:7" x14ac:dyDescent="0.2">
      <c r="A43" s="28" t="s">
        <v>43</v>
      </c>
      <c r="B43" s="223">
        <v>952</v>
      </c>
      <c r="C43" s="223">
        <v>783</v>
      </c>
      <c r="D43" s="223">
        <v>4198</v>
      </c>
      <c r="E43" s="223">
        <v>768</v>
      </c>
      <c r="F43" s="223">
        <v>1284</v>
      </c>
      <c r="G43" s="223">
        <v>519</v>
      </c>
    </row>
    <row r="44" spans="1:7" x14ac:dyDescent="0.2">
      <c r="A44" s="28" t="s">
        <v>44</v>
      </c>
      <c r="B44" s="223">
        <v>2140</v>
      </c>
      <c r="C44" s="223">
        <v>1533</v>
      </c>
      <c r="D44" s="223">
        <v>11892</v>
      </c>
      <c r="E44" s="223">
        <v>2296</v>
      </c>
      <c r="F44" s="223">
        <v>4718</v>
      </c>
      <c r="G44" s="223">
        <v>2354</v>
      </c>
    </row>
    <row r="45" spans="1:7" x14ac:dyDescent="0.2">
      <c r="A45" s="28" t="s">
        <v>45</v>
      </c>
      <c r="B45" s="223">
        <v>1021</v>
      </c>
      <c r="C45" s="223">
        <v>850</v>
      </c>
      <c r="D45" s="223">
        <v>5266</v>
      </c>
      <c r="E45" s="223">
        <v>1237</v>
      </c>
      <c r="F45" s="223">
        <v>1101</v>
      </c>
      <c r="G45" s="223">
        <v>426</v>
      </c>
    </row>
    <row r="46" spans="1:7" x14ac:dyDescent="0.2">
      <c r="A46" s="28" t="s">
        <v>46</v>
      </c>
      <c r="B46" s="223">
        <v>959</v>
      </c>
      <c r="C46" s="223">
        <v>796</v>
      </c>
      <c r="D46" s="223">
        <v>4545</v>
      </c>
      <c r="E46" s="223">
        <v>862</v>
      </c>
      <c r="F46" s="223">
        <v>1023</v>
      </c>
      <c r="G46" s="223">
        <v>473</v>
      </c>
    </row>
    <row r="47" spans="1:7" x14ac:dyDescent="0.2">
      <c r="A47" s="28" t="s">
        <v>47</v>
      </c>
      <c r="B47" s="223">
        <v>1910</v>
      </c>
      <c r="C47" s="223">
        <v>1569</v>
      </c>
      <c r="D47" s="223">
        <v>9145</v>
      </c>
      <c r="E47" s="223">
        <v>1794</v>
      </c>
      <c r="F47" s="223">
        <v>3138</v>
      </c>
      <c r="G47" s="223">
        <v>1224</v>
      </c>
    </row>
    <row r="48" spans="1:7" x14ac:dyDescent="0.2">
      <c r="A48" s="28" t="s">
        <v>48</v>
      </c>
      <c r="B48" s="223">
        <v>2095</v>
      </c>
      <c r="C48" s="223">
        <v>1477</v>
      </c>
      <c r="D48" s="223">
        <v>12241</v>
      </c>
      <c r="E48" s="223">
        <v>2360</v>
      </c>
      <c r="F48" s="223">
        <v>4528</v>
      </c>
      <c r="G48" s="223">
        <v>1215</v>
      </c>
    </row>
    <row r="49" spans="1:8" x14ac:dyDescent="0.2">
      <c r="A49" s="28" t="s">
        <v>49</v>
      </c>
      <c r="B49" s="223">
        <v>1137</v>
      </c>
      <c r="C49" s="223">
        <v>869</v>
      </c>
      <c r="D49" s="223">
        <v>8870</v>
      </c>
      <c r="E49" s="223">
        <v>2419</v>
      </c>
      <c r="F49" s="223">
        <v>1688</v>
      </c>
      <c r="G49" s="223">
        <v>839</v>
      </c>
    </row>
    <row r="50" spans="1:8" x14ac:dyDescent="0.2">
      <c r="A50" s="28" t="s">
        <v>50</v>
      </c>
      <c r="B50" s="223">
        <v>1838</v>
      </c>
      <c r="C50" s="223">
        <v>1254</v>
      </c>
      <c r="D50" s="223">
        <v>7636</v>
      </c>
      <c r="E50" s="223">
        <v>1733</v>
      </c>
      <c r="F50" s="223">
        <v>3085</v>
      </c>
      <c r="G50" s="223">
        <v>963</v>
      </c>
    </row>
    <row r="51" spans="1:8" x14ac:dyDescent="0.2">
      <c r="A51" s="28" t="s">
        <v>51</v>
      </c>
      <c r="B51" s="223">
        <v>565</v>
      </c>
      <c r="C51" s="223">
        <v>438</v>
      </c>
      <c r="D51" s="223">
        <v>2011</v>
      </c>
      <c r="E51" s="223">
        <v>360</v>
      </c>
      <c r="F51" s="223">
        <v>737</v>
      </c>
      <c r="G51" s="223">
        <v>191</v>
      </c>
    </row>
    <row r="52" spans="1:8" x14ac:dyDescent="0.2">
      <c r="A52" s="28" t="s">
        <v>52</v>
      </c>
      <c r="B52" s="223">
        <v>620</v>
      </c>
      <c r="C52" s="223">
        <v>532</v>
      </c>
      <c r="D52" s="223">
        <v>4878</v>
      </c>
      <c r="E52" s="223">
        <v>1096</v>
      </c>
      <c r="F52" s="223">
        <v>1269</v>
      </c>
      <c r="G52" s="223">
        <v>569</v>
      </c>
    </row>
    <row r="53" spans="1:8" x14ac:dyDescent="0.2">
      <c r="A53" s="37" t="s">
        <v>53</v>
      </c>
      <c r="B53" s="229">
        <v>2865</v>
      </c>
      <c r="C53" s="229">
        <v>1932</v>
      </c>
      <c r="D53" s="229">
        <v>21148</v>
      </c>
      <c r="E53" s="229">
        <v>3883</v>
      </c>
      <c r="F53" s="229">
        <v>4600</v>
      </c>
      <c r="G53" s="229">
        <v>1692</v>
      </c>
    </row>
    <row r="54" spans="1:8" x14ac:dyDescent="0.2">
      <c r="A54" s="74"/>
      <c r="B54" s="47"/>
      <c r="C54" s="47"/>
      <c r="E54" s="47"/>
      <c r="F54" s="47"/>
      <c r="G54" s="47"/>
    </row>
    <row r="55" spans="1:8" x14ac:dyDescent="0.2">
      <c r="A55" s="74"/>
      <c r="B55" s="47"/>
      <c r="C55" s="47"/>
      <c r="D55" s="47"/>
      <c r="E55" s="47"/>
      <c r="F55" s="47"/>
      <c r="G55" s="47"/>
      <c r="H55" s="6">
        <v>6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66" t="s">
        <v>179</v>
      </c>
    </row>
    <row r="58" spans="1:8" s="6" customFormat="1" ht="12.75" customHeight="1" x14ac:dyDescent="0.2">
      <c r="A58" s="72"/>
      <c r="B58" s="269" t="s">
        <v>4</v>
      </c>
      <c r="C58" s="269" t="s">
        <v>348</v>
      </c>
      <c r="D58" s="269" t="s">
        <v>5</v>
      </c>
      <c r="E58" s="269" t="s">
        <v>314</v>
      </c>
      <c r="F58" s="269" t="s">
        <v>170</v>
      </c>
      <c r="G58" s="269" t="s">
        <v>171</v>
      </c>
    </row>
    <row r="59" spans="1:8" s="6" customFormat="1" ht="12.75" customHeight="1" x14ac:dyDescent="0.2">
      <c r="A59" s="73"/>
      <c r="B59" s="270"/>
      <c r="C59" s="271"/>
      <c r="D59" s="270"/>
      <c r="E59" s="271"/>
      <c r="F59" s="270"/>
      <c r="G59" s="270"/>
    </row>
    <row r="60" spans="1:8" ht="12.75" customHeight="1" x14ac:dyDescent="0.2">
      <c r="A60" s="42" t="s">
        <v>54</v>
      </c>
      <c r="B60" s="229">
        <v>35602</v>
      </c>
      <c r="C60" s="229">
        <v>28259</v>
      </c>
      <c r="D60" s="229">
        <v>79505</v>
      </c>
      <c r="E60" s="229">
        <v>15997</v>
      </c>
      <c r="F60" s="229">
        <v>19567</v>
      </c>
      <c r="G60" s="229">
        <v>6359</v>
      </c>
    </row>
    <row r="61" spans="1:8" x14ac:dyDescent="0.2">
      <c r="A61" s="28" t="s">
        <v>55</v>
      </c>
      <c r="B61" s="223">
        <v>2206</v>
      </c>
      <c r="C61" s="223">
        <v>1695</v>
      </c>
      <c r="D61" s="223">
        <v>13954</v>
      </c>
      <c r="E61" s="223">
        <v>2366</v>
      </c>
      <c r="F61" s="223">
        <v>1717</v>
      </c>
      <c r="G61" s="223">
        <v>443</v>
      </c>
    </row>
    <row r="62" spans="1:8" ht="14.25" x14ac:dyDescent="0.2">
      <c r="A62" s="28" t="s">
        <v>56</v>
      </c>
      <c r="B62" s="223">
        <v>808</v>
      </c>
      <c r="C62" s="223">
        <v>61</v>
      </c>
      <c r="D62" s="223">
        <v>2082</v>
      </c>
      <c r="E62" s="223">
        <v>412</v>
      </c>
      <c r="F62" s="223">
        <v>386</v>
      </c>
      <c r="G62" s="223">
        <v>110</v>
      </c>
      <c r="H62" s="3"/>
    </row>
    <row r="63" spans="1:8" s="3" customFormat="1" ht="15" customHeight="1" x14ac:dyDescent="0.2">
      <c r="A63" s="28" t="s">
        <v>57</v>
      </c>
      <c r="B63" s="223">
        <v>2936</v>
      </c>
      <c r="C63" s="223">
        <v>2546</v>
      </c>
      <c r="D63" s="223">
        <v>7554</v>
      </c>
      <c r="E63" s="223">
        <v>1486</v>
      </c>
      <c r="F63" s="223">
        <v>1076</v>
      </c>
      <c r="G63" s="223">
        <v>334</v>
      </c>
    </row>
    <row r="64" spans="1:8" s="3" customFormat="1" ht="15" customHeight="1" x14ac:dyDescent="0.2">
      <c r="A64" s="28" t="s">
        <v>58</v>
      </c>
      <c r="B64" s="223">
        <v>1394</v>
      </c>
      <c r="C64" s="223">
        <v>1147</v>
      </c>
      <c r="D64" s="223">
        <v>3929</v>
      </c>
      <c r="E64" s="223">
        <v>721</v>
      </c>
      <c r="F64" s="223">
        <v>582</v>
      </c>
      <c r="G64" s="223">
        <v>251</v>
      </c>
      <c r="H64" s="6"/>
    </row>
    <row r="65" spans="1:7" ht="15" customHeight="1" x14ac:dyDescent="0.2">
      <c r="A65" s="28" t="s">
        <v>59</v>
      </c>
      <c r="B65" s="223">
        <v>1377</v>
      </c>
      <c r="C65" s="223">
        <v>1158</v>
      </c>
      <c r="D65" s="223">
        <v>2764</v>
      </c>
      <c r="E65" s="223">
        <v>531</v>
      </c>
      <c r="F65" s="223">
        <v>729</v>
      </c>
      <c r="G65" s="223">
        <v>229</v>
      </c>
    </row>
    <row r="66" spans="1:7" ht="12.75" customHeight="1" x14ac:dyDescent="0.2">
      <c r="A66" s="28" t="s">
        <v>60</v>
      </c>
      <c r="B66" s="223">
        <v>5064</v>
      </c>
      <c r="C66" s="223">
        <v>3524</v>
      </c>
      <c r="D66" s="223">
        <v>8700</v>
      </c>
      <c r="E66" s="223">
        <v>1859</v>
      </c>
      <c r="F66" s="223">
        <v>4216</v>
      </c>
      <c r="G66" s="223">
        <v>1450</v>
      </c>
    </row>
    <row r="67" spans="1:7" x14ac:dyDescent="0.2">
      <c r="A67" s="28" t="s">
        <v>61</v>
      </c>
      <c r="B67" s="223">
        <v>1680</v>
      </c>
      <c r="C67" s="223">
        <v>1502</v>
      </c>
      <c r="D67" s="223">
        <v>2487</v>
      </c>
      <c r="E67" s="223">
        <v>490</v>
      </c>
      <c r="F67" s="223">
        <v>1384</v>
      </c>
      <c r="G67" s="223">
        <v>430</v>
      </c>
    </row>
    <row r="68" spans="1:7" x14ac:dyDescent="0.2">
      <c r="A68" s="28" t="s">
        <v>62</v>
      </c>
      <c r="B68" s="223">
        <v>4230</v>
      </c>
      <c r="C68" s="223">
        <v>3660</v>
      </c>
      <c r="D68" s="223">
        <v>4956</v>
      </c>
      <c r="E68" s="223">
        <v>1164</v>
      </c>
      <c r="F68" s="223">
        <v>1574</v>
      </c>
      <c r="G68" s="223">
        <v>278</v>
      </c>
    </row>
    <row r="69" spans="1:7" x14ac:dyDescent="0.2">
      <c r="A69" s="28" t="s">
        <v>63</v>
      </c>
      <c r="B69" s="223">
        <v>7959</v>
      </c>
      <c r="C69" s="223">
        <v>7207</v>
      </c>
      <c r="D69" s="223">
        <v>10354</v>
      </c>
      <c r="E69" s="223">
        <v>2630</v>
      </c>
      <c r="F69" s="223">
        <v>3357</v>
      </c>
      <c r="G69" s="223">
        <v>1151</v>
      </c>
    </row>
    <row r="70" spans="1:7" x14ac:dyDescent="0.2">
      <c r="A70" s="28" t="s">
        <v>64</v>
      </c>
      <c r="B70" s="223">
        <v>2950</v>
      </c>
      <c r="C70" s="223">
        <v>2085</v>
      </c>
      <c r="D70" s="223">
        <v>5203</v>
      </c>
      <c r="E70" s="223">
        <v>1205</v>
      </c>
      <c r="F70" s="223">
        <v>1421</v>
      </c>
      <c r="G70" s="223">
        <v>580</v>
      </c>
    </row>
    <row r="71" spans="1:7" x14ac:dyDescent="0.2">
      <c r="A71" s="28" t="s">
        <v>65</v>
      </c>
      <c r="B71" s="223">
        <v>2132</v>
      </c>
      <c r="C71" s="223">
        <v>1329</v>
      </c>
      <c r="D71" s="223">
        <v>8610</v>
      </c>
      <c r="E71" s="223">
        <v>1475</v>
      </c>
      <c r="F71" s="223">
        <v>1207</v>
      </c>
      <c r="G71" s="223">
        <v>379</v>
      </c>
    </row>
    <row r="72" spans="1:7" x14ac:dyDescent="0.2">
      <c r="A72" s="28" t="s">
        <v>66</v>
      </c>
      <c r="B72" s="223">
        <v>1253</v>
      </c>
      <c r="C72" s="223">
        <v>1018</v>
      </c>
      <c r="D72" s="223">
        <v>3163</v>
      </c>
      <c r="E72" s="223">
        <v>638</v>
      </c>
      <c r="F72" s="223">
        <v>839</v>
      </c>
      <c r="G72" s="223">
        <v>323</v>
      </c>
    </row>
    <row r="73" spans="1:7" x14ac:dyDescent="0.2">
      <c r="A73" s="28" t="s">
        <v>67</v>
      </c>
      <c r="B73" s="223">
        <v>1613</v>
      </c>
      <c r="C73" s="223">
        <v>1327</v>
      </c>
      <c r="D73" s="223">
        <v>5752</v>
      </c>
      <c r="E73" s="223">
        <v>1020</v>
      </c>
      <c r="F73" s="223">
        <v>1079</v>
      </c>
      <c r="G73" s="223">
        <v>401</v>
      </c>
    </row>
    <row r="74" spans="1:7" x14ac:dyDescent="0.2">
      <c r="A74" s="42" t="s">
        <v>68</v>
      </c>
      <c r="B74" s="221">
        <v>34371</v>
      </c>
      <c r="C74" s="221">
        <v>29546</v>
      </c>
      <c r="D74" s="221">
        <v>104972</v>
      </c>
      <c r="E74" s="221">
        <v>23268</v>
      </c>
      <c r="F74" s="221">
        <v>29899</v>
      </c>
      <c r="G74" s="221">
        <v>10113</v>
      </c>
    </row>
    <row r="75" spans="1:7" x14ac:dyDescent="0.2">
      <c r="A75" s="25" t="s">
        <v>69</v>
      </c>
      <c r="B75" s="227">
        <v>2861</v>
      </c>
      <c r="C75" s="227">
        <v>2565</v>
      </c>
      <c r="D75" s="227">
        <v>9778</v>
      </c>
      <c r="E75" s="227">
        <v>2002</v>
      </c>
      <c r="F75" s="227">
        <v>2944</v>
      </c>
      <c r="G75" s="227">
        <v>1261</v>
      </c>
    </row>
    <row r="76" spans="1:7" x14ac:dyDescent="0.2">
      <c r="A76" s="28" t="s">
        <v>70</v>
      </c>
      <c r="B76" s="223">
        <v>2472</v>
      </c>
      <c r="C76" s="223">
        <v>2145</v>
      </c>
      <c r="D76" s="223">
        <v>7824</v>
      </c>
      <c r="E76" s="223">
        <v>1447</v>
      </c>
      <c r="F76" s="223">
        <v>2782</v>
      </c>
      <c r="G76" s="223">
        <v>763</v>
      </c>
    </row>
    <row r="77" spans="1:7" x14ac:dyDescent="0.2">
      <c r="A77" s="28" t="s">
        <v>71</v>
      </c>
      <c r="B77" s="223">
        <v>3939</v>
      </c>
      <c r="C77" s="223">
        <v>3336</v>
      </c>
      <c r="D77" s="223">
        <v>9805</v>
      </c>
      <c r="E77" s="223">
        <v>2852</v>
      </c>
      <c r="F77" s="223">
        <v>1937</v>
      </c>
      <c r="G77" s="223">
        <v>536</v>
      </c>
    </row>
    <row r="78" spans="1:7" x14ac:dyDescent="0.2">
      <c r="A78" s="28" t="s">
        <v>72</v>
      </c>
      <c r="B78" s="223">
        <v>1811</v>
      </c>
      <c r="C78" s="223">
        <v>1566</v>
      </c>
      <c r="D78" s="223">
        <v>4342</v>
      </c>
      <c r="E78" s="223">
        <v>1009</v>
      </c>
      <c r="F78" s="223">
        <v>1478</v>
      </c>
      <c r="G78" s="223">
        <v>396</v>
      </c>
    </row>
    <row r="79" spans="1:7" x14ac:dyDescent="0.2">
      <c r="A79" s="28" t="s">
        <v>73</v>
      </c>
      <c r="B79" s="223">
        <v>841</v>
      </c>
      <c r="C79" s="223">
        <v>749</v>
      </c>
      <c r="D79" s="223">
        <v>1288</v>
      </c>
      <c r="E79" s="223">
        <v>247</v>
      </c>
      <c r="F79" s="223">
        <v>862</v>
      </c>
      <c r="G79" s="223">
        <v>158</v>
      </c>
    </row>
    <row r="80" spans="1:7" x14ac:dyDescent="0.2">
      <c r="A80" s="28" t="s">
        <v>74</v>
      </c>
      <c r="B80" s="223">
        <v>3237</v>
      </c>
      <c r="C80" s="223">
        <v>2722</v>
      </c>
      <c r="D80" s="223">
        <v>13308</v>
      </c>
      <c r="E80" s="223">
        <v>2773</v>
      </c>
      <c r="F80" s="223">
        <v>3449</v>
      </c>
      <c r="G80" s="223">
        <v>988</v>
      </c>
    </row>
    <row r="81" spans="1:7" x14ac:dyDescent="0.2">
      <c r="A81" s="28" t="s">
        <v>75</v>
      </c>
      <c r="B81" s="223">
        <v>5517</v>
      </c>
      <c r="C81" s="223">
        <v>4880</v>
      </c>
      <c r="D81" s="223">
        <v>21869</v>
      </c>
      <c r="E81" s="223">
        <v>4584</v>
      </c>
      <c r="F81" s="223">
        <v>5160</v>
      </c>
      <c r="G81" s="223">
        <v>1834</v>
      </c>
    </row>
    <row r="82" spans="1:7" x14ac:dyDescent="0.2">
      <c r="A82" s="28" t="s">
        <v>76</v>
      </c>
      <c r="B82" s="223">
        <v>2894</v>
      </c>
      <c r="C82" s="223">
        <v>2580</v>
      </c>
      <c r="D82" s="223">
        <v>7925</v>
      </c>
      <c r="E82" s="223">
        <v>2001</v>
      </c>
      <c r="F82" s="223">
        <v>1411</v>
      </c>
      <c r="G82" s="223">
        <v>770</v>
      </c>
    </row>
    <row r="83" spans="1:7" x14ac:dyDescent="0.2">
      <c r="A83" s="28" t="s">
        <v>77</v>
      </c>
      <c r="B83" s="223">
        <v>2207</v>
      </c>
      <c r="C83" s="223">
        <v>1740</v>
      </c>
      <c r="D83" s="223">
        <v>4615</v>
      </c>
      <c r="E83" s="223">
        <v>895</v>
      </c>
      <c r="F83" s="223">
        <v>2210</v>
      </c>
      <c r="G83" s="223">
        <v>521</v>
      </c>
    </row>
    <row r="84" spans="1:7" x14ac:dyDescent="0.2">
      <c r="A84" s="28" t="s">
        <v>78</v>
      </c>
      <c r="B84" s="223">
        <v>1490</v>
      </c>
      <c r="C84" s="223">
        <v>1182</v>
      </c>
      <c r="D84" s="223">
        <v>6913</v>
      </c>
      <c r="E84" s="223">
        <v>1605</v>
      </c>
      <c r="F84" s="223">
        <v>1611</v>
      </c>
      <c r="G84" s="223">
        <v>675</v>
      </c>
    </row>
    <row r="85" spans="1:7" x14ac:dyDescent="0.2">
      <c r="A85" s="28" t="s">
        <v>79</v>
      </c>
      <c r="B85" s="223">
        <v>1152</v>
      </c>
      <c r="C85" s="223">
        <v>971</v>
      </c>
      <c r="D85" s="223">
        <v>2594</v>
      </c>
      <c r="E85" s="223">
        <v>477</v>
      </c>
      <c r="F85" s="223">
        <v>1078</v>
      </c>
      <c r="G85" s="223">
        <v>279</v>
      </c>
    </row>
    <row r="86" spans="1:7" x14ac:dyDescent="0.2">
      <c r="A86" s="28" t="s">
        <v>80</v>
      </c>
      <c r="B86" s="223">
        <v>1661</v>
      </c>
      <c r="C86" s="223">
        <v>1429</v>
      </c>
      <c r="D86" s="223">
        <v>4123</v>
      </c>
      <c r="E86" s="223">
        <v>807</v>
      </c>
      <c r="F86" s="223">
        <v>1517</v>
      </c>
      <c r="G86" s="223">
        <v>451</v>
      </c>
    </row>
    <row r="87" spans="1:7" x14ac:dyDescent="0.2">
      <c r="A87" s="37" t="s">
        <v>81</v>
      </c>
      <c r="B87" s="229">
        <v>4289</v>
      </c>
      <c r="C87" s="229">
        <v>3681</v>
      </c>
      <c r="D87" s="229">
        <v>10589</v>
      </c>
      <c r="E87" s="229">
        <v>2569</v>
      </c>
      <c r="F87" s="229">
        <v>3460</v>
      </c>
      <c r="G87" s="229">
        <v>1481</v>
      </c>
    </row>
    <row r="88" spans="1:7" x14ac:dyDescent="0.2">
      <c r="A88" s="42" t="s">
        <v>82</v>
      </c>
      <c r="B88" s="221">
        <v>41275</v>
      </c>
      <c r="C88" s="221">
        <v>32549</v>
      </c>
      <c r="D88" s="221">
        <v>96496</v>
      </c>
      <c r="E88" s="221">
        <v>21834</v>
      </c>
      <c r="F88" s="221">
        <v>25105</v>
      </c>
      <c r="G88" s="221">
        <v>9550</v>
      </c>
    </row>
    <row r="89" spans="1:7" x14ac:dyDescent="0.2">
      <c r="A89" s="28" t="s">
        <v>83</v>
      </c>
      <c r="B89" s="223">
        <v>1669</v>
      </c>
      <c r="C89" s="223">
        <v>1479</v>
      </c>
      <c r="D89" s="223">
        <v>3947</v>
      </c>
      <c r="E89" s="223">
        <v>1095</v>
      </c>
      <c r="F89" s="223">
        <v>2119</v>
      </c>
      <c r="G89" s="223">
        <v>706</v>
      </c>
    </row>
    <row r="90" spans="1:7" x14ac:dyDescent="0.2">
      <c r="A90" s="28" t="s">
        <v>84</v>
      </c>
      <c r="B90" s="223">
        <v>1798</v>
      </c>
      <c r="C90" s="223">
        <v>1249</v>
      </c>
      <c r="D90" s="223">
        <v>8847</v>
      </c>
      <c r="E90" s="223">
        <v>1425</v>
      </c>
      <c r="F90" s="223">
        <v>1434</v>
      </c>
      <c r="G90" s="223">
        <v>438</v>
      </c>
    </row>
    <row r="91" spans="1:7" x14ac:dyDescent="0.2">
      <c r="A91" s="28" t="s">
        <v>85</v>
      </c>
      <c r="B91" s="223">
        <v>2564</v>
      </c>
      <c r="C91" s="223">
        <v>1830</v>
      </c>
      <c r="D91" s="223">
        <v>10089</v>
      </c>
      <c r="E91" s="223">
        <v>1948</v>
      </c>
      <c r="F91" s="223">
        <v>2011</v>
      </c>
      <c r="G91" s="223">
        <v>549</v>
      </c>
    </row>
    <row r="92" spans="1:7" x14ac:dyDescent="0.2">
      <c r="A92" s="28" t="s">
        <v>86</v>
      </c>
      <c r="B92" s="223">
        <v>936</v>
      </c>
      <c r="C92" s="223">
        <v>631</v>
      </c>
      <c r="D92" s="223">
        <v>3635</v>
      </c>
      <c r="E92" s="223">
        <v>797</v>
      </c>
      <c r="F92" s="223">
        <v>705</v>
      </c>
      <c r="G92" s="223">
        <v>207</v>
      </c>
    </row>
    <row r="93" spans="1:7" x14ac:dyDescent="0.2">
      <c r="A93" s="28" t="s">
        <v>87</v>
      </c>
      <c r="B93" s="223">
        <v>1974</v>
      </c>
      <c r="C93" s="223">
        <v>1225</v>
      </c>
      <c r="D93" s="223">
        <v>6829</v>
      </c>
      <c r="E93" s="223">
        <v>1304</v>
      </c>
      <c r="F93" s="223">
        <v>1339</v>
      </c>
      <c r="G93" s="223">
        <v>462</v>
      </c>
    </row>
    <row r="94" spans="1:7" x14ac:dyDescent="0.2">
      <c r="A94" s="28" t="s">
        <v>88</v>
      </c>
      <c r="B94" s="223">
        <v>6292</v>
      </c>
      <c r="C94" s="223">
        <v>5281</v>
      </c>
      <c r="D94" s="223">
        <v>15383</v>
      </c>
      <c r="E94" s="223">
        <v>3777</v>
      </c>
      <c r="F94" s="223">
        <v>4006</v>
      </c>
      <c r="G94" s="223">
        <v>1784</v>
      </c>
    </row>
    <row r="95" spans="1:7" x14ac:dyDescent="0.2">
      <c r="A95" s="28" t="s">
        <v>89</v>
      </c>
      <c r="B95" s="223">
        <v>5975</v>
      </c>
      <c r="C95" s="223">
        <v>5168</v>
      </c>
      <c r="D95" s="223">
        <v>12496</v>
      </c>
      <c r="E95" s="223">
        <v>3023</v>
      </c>
      <c r="F95" s="223">
        <v>3254</v>
      </c>
      <c r="G95" s="223">
        <v>1334</v>
      </c>
    </row>
    <row r="96" spans="1:7" x14ac:dyDescent="0.2">
      <c r="A96" s="28" t="s">
        <v>90</v>
      </c>
      <c r="B96" s="223">
        <v>5946</v>
      </c>
      <c r="C96" s="223">
        <v>4063</v>
      </c>
      <c r="D96" s="223">
        <v>7515</v>
      </c>
      <c r="E96" s="223">
        <v>1683</v>
      </c>
      <c r="F96" s="223">
        <v>2434</v>
      </c>
      <c r="G96" s="223">
        <v>1299</v>
      </c>
    </row>
    <row r="97" spans="1:8" x14ac:dyDescent="0.2">
      <c r="A97" s="28" t="s">
        <v>91</v>
      </c>
      <c r="B97" s="223">
        <v>1729</v>
      </c>
      <c r="C97" s="223">
        <v>1466</v>
      </c>
      <c r="D97" s="223">
        <v>2588</v>
      </c>
      <c r="E97" s="223">
        <v>557</v>
      </c>
      <c r="F97" s="223">
        <v>1040</v>
      </c>
      <c r="G97" s="223">
        <v>434</v>
      </c>
    </row>
    <row r="98" spans="1:8" x14ac:dyDescent="0.2">
      <c r="A98" s="28" t="s">
        <v>92</v>
      </c>
      <c r="B98" s="223">
        <v>4294</v>
      </c>
      <c r="C98" s="223">
        <v>3751</v>
      </c>
      <c r="D98" s="223">
        <v>12497</v>
      </c>
      <c r="E98" s="223">
        <v>3092</v>
      </c>
      <c r="F98" s="223">
        <v>3445</v>
      </c>
      <c r="G98" s="223">
        <v>765</v>
      </c>
    </row>
    <row r="99" spans="1:8" x14ac:dyDescent="0.2">
      <c r="A99" s="37" t="s">
        <v>93</v>
      </c>
      <c r="B99" s="229">
        <v>8098</v>
      </c>
      <c r="C99" s="229">
        <v>6406</v>
      </c>
      <c r="D99" s="229">
        <v>12672</v>
      </c>
      <c r="E99" s="229">
        <v>3133</v>
      </c>
      <c r="F99" s="229">
        <v>3320</v>
      </c>
      <c r="G99" s="229">
        <v>1572</v>
      </c>
    </row>
    <row r="100" spans="1:8" x14ac:dyDescent="0.2">
      <c r="A100" s="272" t="s">
        <v>94</v>
      </c>
      <c r="B100" s="272"/>
      <c r="C100" s="272"/>
      <c r="D100" s="272"/>
      <c r="E100" s="272"/>
      <c r="F100" s="272"/>
      <c r="G100" s="272"/>
      <c r="H100" s="272"/>
    </row>
    <row r="101" spans="1:8" x14ac:dyDescent="0.2">
      <c r="A101" s="272" t="s">
        <v>349</v>
      </c>
      <c r="B101" s="272"/>
      <c r="C101" s="272"/>
      <c r="D101" s="272"/>
      <c r="E101" s="272"/>
      <c r="F101" s="272"/>
      <c r="G101" s="272"/>
      <c r="H101" s="272"/>
    </row>
    <row r="102" spans="1:8" x14ac:dyDescent="0.2">
      <c r="A102" s="272" t="s">
        <v>220</v>
      </c>
      <c r="B102" s="272"/>
      <c r="C102" s="272"/>
      <c r="D102" s="272"/>
      <c r="E102" s="272"/>
      <c r="F102" s="272"/>
      <c r="G102" s="272"/>
      <c r="H102" s="272"/>
    </row>
    <row r="103" spans="1:8" x14ac:dyDescent="0.2">
      <c r="A103" s="272" t="s">
        <v>353</v>
      </c>
      <c r="B103" s="272"/>
      <c r="C103" s="272"/>
      <c r="D103" s="272"/>
      <c r="E103" s="272"/>
      <c r="F103" s="272"/>
      <c r="G103" s="272"/>
      <c r="H103" s="272"/>
    </row>
    <row r="104" spans="1:8" x14ac:dyDescent="0.2">
      <c r="A104" s="272" t="s">
        <v>354</v>
      </c>
      <c r="B104" s="272"/>
      <c r="C104" s="272"/>
      <c r="D104" s="272"/>
      <c r="E104" s="272"/>
      <c r="F104" s="272"/>
      <c r="G104" s="272"/>
      <c r="H104" s="272"/>
    </row>
    <row r="105" spans="1:8" x14ac:dyDescent="0.2">
      <c r="A105" s="272" t="s">
        <v>221</v>
      </c>
      <c r="B105" s="272"/>
      <c r="C105" s="272"/>
      <c r="D105" s="272"/>
      <c r="E105" s="272"/>
      <c r="F105" s="272"/>
      <c r="G105" s="272"/>
      <c r="H105" s="272"/>
    </row>
    <row r="106" spans="1:8" x14ac:dyDescent="0.2">
      <c r="B106" s="53"/>
      <c r="C106" s="53"/>
      <c r="D106" s="53"/>
      <c r="E106" s="53"/>
      <c r="F106" s="53"/>
      <c r="G106" s="53"/>
    </row>
    <row r="107" spans="1:8" x14ac:dyDescent="0.2">
      <c r="B107" s="53"/>
      <c r="C107" s="53"/>
      <c r="D107" s="53"/>
      <c r="E107" s="53"/>
      <c r="F107" s="53"/>
      <c r="G107" s="53"/>
    </row>
    <row r="108" spans="1:8" x14ac:dyDescent="0.2">
      <c r="A108" s="6"/>
      <c r="B108" s="6"/>
      <c r="C108" s="6"/>
      <c r="D108" s="53"/>
      <c r="E108" s="53"/>
      <c r="F108" s="53"/>
      <c r="G108" s="53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8">
    <mergeCell ref="A105:H105"/>
    <mergeCell ref="A100:H100"/>
    <mergeCell ref="A101:H101"/>
    <mergeCell ref="A102:H102"/>
    <mergeCell ref="A103:H103"/>
    <mergeCell ref="A104:H104"/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</mergeCells>
  <phoneticPr fontId="3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H58" sqref="H58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855468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229</v>
      </c>
    </row>
    <row r="2" spans="1:7" ht="15.75" x14ac:dyDescent="0.25">
      <c r="A2" s="31"/>
    </row>
    <row r="3" spans="1:7" s="6" customFormat="1" ht="15" customHeight="1" x14ac:dyDescent="0.2">
      <c r="A3" s="32" t="s">
        <v>357</v>
      </c>
      <c r="B3" s="19"/>
      <c r="C3" s="19"/>
      <c r="D3" s="19"/>
      <c r="E3" s="19"/>
      <c r="F3" s="19"/>
      <c r="G3" s="3" t="s">
        <v>206</v>
      </c>
    </row>
    <row r="4" spans="1:7" s="6" customFormat="1" ht="12.75" customHeight="1" x14ac:dyDescent="0.2">
      <c r="A4" s="72"/>
      <c r="B4" s="269" t="s">
        <v>4</v>
      </c>
      <c r="C4" s="269" t="s">
        <v>348</v>
      </c>
      <c r="D4" s="269" t="s">
        <v>5</v>
      </c>
      <c r="E4" s="269" t="s">
        <v>314</v>
      </c>
      <c r="F4" s="269" t="s">
        <v>170</v>
      </c>
      <c r="G4" s="269" t="s">
        <v>171</v>
      </c>
    </row>
    <row r="5" spans="1:7" s="6" customFormat="1" x14ac:dyDescent="0.2">
      <c r="A5" s="73"/>
      <c r="B5" s="270"/>
      <c r="C5" s="271"/>
      <c r="D5" s="270"/>
      <c r="E5" s="271"/>
      <c r="F5" s="270"/>
      <c r="G5" s="270"/>
    </row>
    <row r="6" spans="1:7" s="6" customFormat="1" x14ac:dyDescent="0.2">
      <c r="A6" s="33" t="s">
        <v>6</v>
      </c>
      <c r="B6" s="219">
        <v>22175407.780000001</v>
      </c>
      <c r="C6" s="219">
        <v>18829897.02</v>
      </c>
      <c r="D6" s="219">
        <v>26439423.989999998</v>
      </c>
      <c r="E6" s="219">
        <v>28431885.390000001</v>
      </c>
      <c r="F6" s="219">
        <v>10636744.560000001</v>
      </c>
      <c r="G6" s="219">
        <v>8539778.7100000009</v>
      </c>
    </row>
    <row r="7" spans="1:7" x14ac:dyDescent="0.2">
      <c r="A7" s="37" t="s">
        <v>7</v>
      </c>
      <c r="B7" s="221">
        <v>381459</v>
      </c>
      <c r="C7" s="221">
        <v>192778.13</v>
      </c>
      <c r="D7" s="221">
        <v>2838061.1</v>
      </c>
      <c r="E7" s="229">
        <v>3467435.53</v>
      </c>
      <c r="F7" s="221">
        <v>1134242.96</v>
      </c>
      <c r="G7" s="221">
        <v>351283.11</v>
      </c>
    </row>
    <row r="8" spans="1:7" x14ac:dyDescent="0.2">
      <c r="A8" s="28" t="s">
        <v>8</v>
      </c>
      <c r="B8" s="223">
        <v>17931.64</v>
      </c>
      <c r="C8" s="223">
        <v>10580.77</v>
      </c>
      <c r="D8" s="223">
        <v>161261.1</v>
      </c>
      <c r="E8" s="223">
        <v>191516.2</v>
      </c>
      <c r="F8" s="223">
        <v>97270.83</v>
      </c>
      <c r="G8" s="223">
        <v>16202.08</v>
      </c>
    </row>
    <row r="9" spans="1:7" x14ac:dyDescent="0.2">
      <c r="A9" s="28" t="s">
        <v>9</v>
      </c>
      <c r="B9" s="223">
        <v>67183.33</v>
      </c>
      <c r="C9" s="223">
        <v>8815.91</v>
      </c>
      <c r="D9" s="223">
        <v>502964.84</v>
      </c>
      <c r="E9" s="223">
        <v>624656</v>
      </c>
      <c r="F9" s="223">
        <v>220761.3</v>
      </c>
      <c r="G9" s="223">
        <v>56731.35</v>
      </c>
    </row>
    <row r="10" spans="1:7" x14ac:dyDescent="0.2">
      <c r="A10" s="28" t="s">
        <v>10</v>
      </c>
      <c r="B10" s="223">
        <v>25010.79</v>
      </c>
      <c r="C10" s="223">
        <v>12063.64</v>
      </c>
      <c r="D10" s="223">
        <v>269784.90000000002</v>
      </c>
      <c r="E10" s="223">
        <v>345906.8</v>
      </c>
      <c r="F10" s="223">
        <v>154286.42000000001</v>
      </c>
      <c r="G10" s="223">
        <v>26879.78</v>
      </c>
    </row>
    <row r="11" spans="1:7" x14ac:dyDescent="0.2">
      <c r="A11" s="28" t="s">
        <v>11</v>
      </c>
      <c r="B11" s="223">
        <v>33622.44</v>
      </c>
      <c r="C11" s="223">
        <v>24428.53</v>
      </c>
      <c r="D11" s="223">
        <v>466504.5</v>
      </c>
      <c r="E11" s="223">
        <v>495597.5</v>
      </c>
      <c r="F11" s="223">
        <v>154642.82</v>
      </c>
      <c r="G11" s="223">
        <v>31751.08</v>
      </c>
    </row>
    <row r="12" spans="1:7" x14ac:dyDescent="0.2">
      <c r="A12" s="28" t="s">
        <v>12</v>
      </c>
      <c r="B12" s="223">
        <v>58269.55</v>
      </c>
      <c r="C12" s="223">
        <v>27728.2</v>
      </c>
      <c r="D12" s="223">
        <v>442642.2</v>
      </c>
      <c r="E12" s="223">
        <v>638664.5</v>
      </c>
      <c r="F12" s="223">
        <v>185853.82</v>
      </c>
      <c r="G12" s="223">
        <v>50527.01</v>
      </c>
    </row>
    <row r="13" spans="1:7" x14ac:dyDescent="0.2">
      <c r="A13" s="28" t="s">
        <v>13</v>
      </c>
      <c r="B13" s="223">
        <v>97171.85</v>
      </c>
      <c r="C13" s="223">
        <v>56610.5</v>
      </c>
      <c r="D13" s="223">
        <v>337578.36</v>
      </c>
      <c r="E13" s="223">
        <v>388515</v>
      </c>
      <c r="F13" s="223">
        <v>88270.73</v>
      </c>
      <c r="G13" s="223">
        <v>44523.67</v>
      </c>
    </row>
    <row r="14" spans="1:7" x14ac:dyDescent="0.2">
      <c r="A14" s="28" t="s">
        <v>14</v>
      </c>
      <c r="B14" s="223">
        <v>46169.66</v>
      </c>
      <c r="C14" s="223">
        <v>32642.42</v>
      </c>
      <c r="D14" s="223">
        <v>302744.12</v>
      </c>
      <c r="E14" s="223">
        <v>325248.7</v>
      </c>
      <c r="F14" s="223">
        <v>133554.66</v>
      </c>
      <c r="G14" s="223">
        <v>57529.81</v>
      </c>
    </row>
    <row r="15" spans="1:7" x14ac:dyDescent="0.2">
      <c r="A15" s="28" t="s">
        <v>15</v>
      </c>
      <c r="B15" s="223">
        <v>36099.74</v>
      </c>
      <c r="C15" s="223">
        <v>19908.16</v>
      </c>
      <c r="D15" s="223">
        <v>354581.08</v>
      </c>
      <c r="E15" s="223">
        <v>457330.83</v>
      </c>
      <c r="F15" s="223">
        <v>99602.38</v>
      </c>
      <c r="G15" s="223">
        <v>67138.33</v>
      </c>
    </row>
    <row r="16" spans="1:7" x14ac:dyDescent="0.2">
      <c r="A16" s="42" t="s">
        <v>16</v>
      </c>
      <c r="B16" s="221">
        <v>1134953.27</v>
      </c>
      <c r="C16" s="221">
        <v>660432.5</v>
      </c>
      <c r="D16" s="221">
        <v>2549547.2999999998</v>
      </c>
      <c r="E16" s="221">
        <v>2700841.79</v>
      </c>
      <c r="F16" s="221">
        <v>1134064</v>
      </c>
      <c r="G16" s="221">
        <v>776342.63</v>
      </c>
    </row>
    <row r="17" spans="1:7" x14ac:dyDescent="0.2">
      <c r="A17" s="28" t="s">
        <v>17</v>
      </c>
      <c r="B17" s="223">
        <v>300104.63</v>
      </c>
      <c r="C17" s="223">
        <v>177890.63</v>
      </c>
      <c r="D17" s="223">
        <v>532655.65</v>
      </c>
      <c r="E17" s="223">
        <v>580308.80000000005</v>
      </c>
      <c r="F17" s="223">
        <v>279098.17</v>
      </c>
      <c r="G17" s="223">
        <v>225653.26</v>
      </c>
    </row>
    <row r="18" spans="1:7" x14ac:dyDescent="0.2">
      <c r="A18" s="28" t="s">
        <v>18</v>
      </c>
      <c r="B18" s="223">
        <v>206210.1</v>
      </c>
      <c r="C18" s="223">
        <v>61712.43</v>
      </c>
      <c r="D18" s="223">
        <v>424798.92</v>
      </c>
      <c r="E18" s="223">
        <v>448624.93</v>
      </c>
      <c r="F18" s="223">
        <v>112276.69</v>
      </c>
      <c r="G18" s="223">
        <v>148872.79999999999</v>
      </c>
    </row>
    <row r="19" spans="1:7" x14ac:dyDescent="0.2">
      <c r="A19" s="28" t="s">
        <v>19</v>
      </c>
      <c r="B19" s="223">
        <v>103639.14</v>
      </c>
      <c r="C19" s="223">
        <v>79970.429999999993</v>
      </c>
      <c r="D19" s="223">
        <v>215084.1</v>
      </c>
      <c r="E19" s="223">
        <v>218446.7</v>
      </c>
      <c r="F19" s="223">
        <v>62425.21</v>
      </c>
      <c r="G19" s="223">
        <v>68372.61</v>
      </c>
    </row>
    <row r="20" spans="1:7" x14ac:dyDescent="0.2">
      <c r="A20" s="28" t="s">
        <v>20</v>
      </c>
      <c r="B20" s="223">
        <v>107503.87</v>
      </c>
      <c r="C20" s="223">
        <v>80683.240000000005</v>
      </c>
      <c r="D20" s="223">
        <v>275169.43</v>
      </c>
      <c r="E20" s="223">
        <v>284358.59999999998</v>
      </c>
      <c r="F20" s="223">
        <v>207258.06</v>
      </c>
      <c r="G20" s="223">
        <v>92684.479999999996</v>
      </c>
    </row>
    <row r="21" spans="1:7" x14ac:dyDescent="0.2">
      <c r="A21" s="28" t="s">
        <v>21</v>
      </c>
      <c r="B21" s="223">
        <v>162483.03</v>
      </c>
      <c r="C21" s="223">
        <v>102831.45</v>
      </c>
      <c r="D21" s="223">
        <v>279946.65999999997</v>
      </c>
      <c r="E21" s="223">
        <v>296929.7</v>
      </c>
      <c r="F21" s="223">
        <v>58850.16</v>
      </c>
      <c r="G21" s="223">
        <v>50077.25</v>
      </c>
    </row>
    <row r="22" spans="1:7" x14ac:dyDescent="0.2">
      <c r="A22" s="28" t="s">
        <v>22</v>
      </c>
      <c r="B22" s="223">
        <v>129437.24</v>
      </c>
      <c r="C22" s="223">
        <v>86114.880000000005</v>
      </c>
      <c r="D22" s="223">
        <v>222663.84</v>
      </c>
      <c r="E22" s="223">
        <v>231463.83</v>
      </c>
      <c r="F22" s="223">
        <v>69602.44</v>
      </c>
      <c r="G22" s="223">
        <v>32100.85</v>
      </c>
    </row>
    <row r="23" spans="1:7" x14ac:dyDescent="0.2">
      <c r="A23" s="28" t="s">
        <v>23</v>
      </c>
      <c r="B23" s="223">
        <v>125575.26</v>
      </c>
      <c r="C23" s="223">
        <v>71229.440000000002</v>
      </c>
      <c r="D23" s="223">
        <v>599228.69999999995</v>
      </c>
      <c r="E23" s="223">
        <v>640709.23</v>
      </c>
      <c r="F23" s="223">
        <v>344553.27</v>
      </c>
      <c r="G23" s="223">
        <v>158581.38</v>
      </c>
    </row>
    <row r="24" spans="1:7" x14ac:dyDescent="0.2">
      <c r="A24" s="42" t="s">
        <v>24</v>
      </c>
      <c r="B24" s="221">
        <v>1105547.31</v>
      </c>
      <c r="C24" s="221">
        <v>884194.69</v>
      </c>
      <c r="D24" s="221">
        <v>2694776.28</v>
      </c>
      <c r="E24" s="221">
        <v>2916935.33</v>
      </c>
      <c r="F24" s="221">
        <v>790073.1</v>
      </c>
      <c r="G24" s="221">
        <v>658931.06000000006</v>
      </c>
    </row>
    <row r="25" spans="1:7" x14ac:dyDescent="0.2">
      <c r="A25" s="28" t="s">
        <v>25</v>
      </c>
      <c r="B25" s="223">
        <v>81587.460000000006</v>
      </c>
      <c r="C25" s="223">
        <v>69291.16</v>
      </c>
      <c r="D25" s="223">
        <v>173966.1</v>
      </c>
      <c r="E25" s="223">
        <v>174501.8</v>
      </c>
      <c r="F25" s="223">
        <v>76189.460000000006</v>
      </c>
      <c r="G25" s="223">
        <v>52169.35</v>
      </c>
    </row>
    <row r="26" spans="1:7" x14ac:dyDescent="0.2">
      <c r="A26" s="28" t="s">
        <v>26</v>
      </c>
      <c r="B26" s="223">
        <v>132368.26999999999</v>
      </c>
      <c r="C26" s="223">
        <v>85540.4</v>
      </c>
      <c r="D26" s="223">
        <v>272579.44</v>
      </c>
      <c r="E26" s="223">
        <v>279631.59000000003</v>
      </c>
      <c r="F26" s="223">
        <v>77182.509999999995</v>
      </c>
      <c r="G26" s="223">
        <v>49352.43</v>
      </c>
    </row>
    <row r="27" spans="1:7" x14ac:dyDescent="0.2">
      <c r="A27" s="28" t="s">
        <v>27</v>
      </c>
      <c r="B27" s="223">
        <v>43898.83</v>
      </c>
      <c r="C27" s="223">
        <v>32309.95</v>
      </c>
      <c r="D27" s="223">
        <v>112241.22</v>
      </c>
      <c r="E27" s="223">
        <v>118562.4</v>
      </c>
      <c r="F27" s="223">
        <v>30297.08</v>
      </c>
      <c r="G27" s="223">
        <v>20194.8</v>
      </c>
    </row>
    <row r="28" spans="1:7" x14ac:dyDescent="0.2">
      <c r="A28" s="28" t="s">
        <v>28</v>
      </c>
      <c r="B28" s="223">
        <v>85886.25</v>
      </c>
      <c r="C28" s="223">
        <v>74136.02</v>
      </c>
      <c r="D28" s="223">
        <v>279877.92</v>
      </c>
      <c r="E28" s="223">
        <v>285278.3</v>
      </c>
      <c r="F28" s="223">
        <v>76913.929999999993</v>
      </c>
      <c r="G28" s="223">
        <v>54376.91</v>
      </c>
    </row>
    <row r="29" spans="1:7" x14ac:dyDescent="0.2">
      <c r="A29" s="28" t="s">
        <v>29</v>
      </c>
      <c r="B29" s="223">
        <v>133620.07999999999</v>
      </c>
      <c r="C29" s="223">
        <v>70203.12</v>
      </c>
      <c r="D29" s="223">
        <v>197343.3</v>
      </c>
      <c r="E29" s="223">
        <v>225374.03</v>
      </c>
      <c r="F29" s="223">
        <v>91260.3</v>
      </c>
      <c r="G29" s="223">
        <v>78719.59</v>
      </c>
    </row>
    <row r="30" spans="1:7" x14ac:dyDescent="0.2">
      <c r="A30" s="28" t="s">
        <v>30</v>
      </c>
      <c r="B30" s="223">
        <v>147209.59</v>
      </c>
      <c r="C30" s="223">
        <v>136405.35</v>
      </c>
      <c r="D30" s="223">
        <v>313666.5</v>
      </c>
      <c r="E30" s="223">
        <v>320540.55</v>
      </c>
      <c r="F30" s="223">
        <v>103899.46</v>
      </c>
      <c r="G30" s="223">
        <v>86175.05</v>
      </c>
    </row>
    <row r="31" spans="1:7" x14ac:dyDescent="0.2">
      <c r="A31" s="28" t="s">
        <v>31</v>
      </c>
      <c r="B31" s="223">
        <v>285011.45</v>
      </c>
      <c r="C31" s="223">
        <v>252547.11</v>
      </c>
      <c r="D31" s="223">
        <v>597339.54</v>
      </c>
      <c r="E31" s="223">
        <v>769866.8</v>
      </c>
      <c r="F31" s="223">
        <v>160820.20000000001</v>
      </c>
      <c r="G31" s="223">
        <v>150839.34</v>
      </c>
    </row>
    <row r="32" spans="1:7" x14ac:dyDescent="0.2">
      <c r="A32" s="28" t="s">
        <v>32</v>
      </c>
      <c r="B32" s="223">
        <v>56428.29</v>
      </c>
      <c r="C32" s="223">
        <v>49605.22</v>
      </c>
      <c r="D32" s="223">
        <v>224301</v>
      </c>
      <c r="E32" s="223">
        <v>206886.93</v>
      </c>
      <c r="F32" s="223">
        <v>48925.15</v>
      </c>
      <c r="G32" s="223">
        <v>66076.039999999994</v>
      </c>
    </row>
    <row r="33" spans="1:7" x14ac:dyDescent="0.2">
      <c r="A33" s="37" t="s">
        <v>33</v>
      </c>
      <c r="B33" s="223">
        <v>139537.09</v>
      </c>
      <c r="C33" s="223">
        <v>114156.36</v>
      </c>
      <c r="D33" s="223">
        <v>523461.26</v>
      </c>
      <c r="E33" s="223">
        <v>536292.93000000005</v>
      </c>
      <c r="F33" s="223">
        <v>124585.01</v>
      </c>
      <c r="G33" s="223">
        <v>101027.55</v>
      </c>
    </row>
    <row r="34" spans="1:7" x14ac:dyDescent="0.2">
      <c r="A34" s="42" t="s">
        <v>34</v>
      </c>
      <c r="B34" s="221">
        <v>2523838.85</v>
      </c>
      <c r="C34" s="221">
        <v>1926139.03</v>
      </c>
      <c r="D34" s="221">
        <v>3098498.06</v>
      </c>
      <c r="E34" s="221">
        <v>3394421.62</v>
      </c>
      <c r="F34" s="221">
        <v>1155794.6299999999</v>
      </c>
      <c r="G34" s="221">
        <v>1471703.84</v>
      </c>
    </row>
    <row r="35" spans="1:7" x14ac:dyDescent="0.2">
      <c r="A35" s="25" t="s">
        <v>35</v>
      </c>
      <c r="B35" s="227">
        <v>479029.91</v>
      </c>
      <c r="C35" s="223">
        <v>381912.58</v>
      </c>
      <c r="D35" s="227">
        <v>433863.08</v>
      </c>
      <c r="E35" s="227">
        <v>453616.44</v>
      </c>
      <c r="F35" s="227">
        <v>202931.25</v>
      </c>
      <c r="G35" s="227">
        <v>307511.71000000002</v>
      </c>
    </row>
    <row r="36" spans="1:7" x14ac:dyDescent="0.2">
      <c r="A36" s="28" t="s">
        <v>36</v>
      </c>
      <c r="B36" s="223">
        <v>655689.91</v>
      </c>
      <c r="C36" s="223">
        <v>556961.63</v>
      </c>
      <c r="D36" s="223">
        <v>515196.5</v>
      </c>
      <c r="E36" s="223">
        <v>524559.14</v>
      </c>
      <c r="F36" s="223">
        <v>316351.71000000002</v>
      </c>
      <c r="G36" s="223">
        <v>351586.05</v>
      </c>
    </row>
    <row r="37" spans="1:7" x14ac:dyDescent="0.2">
      <c r="A37" s="28" t="s">
        <v>37</v>
      </c>
      <c r="B37" s="223">
        <v>344285.76</v>
      </c>
      <c r="C37" s="223">
        <v>222618.61</v>
      </c>
      <c r="D37" s="223">
        <v>778435.14</v>
      </c>
      <c r="E37" s="223">
        <v>864547.5</v>
      </c>
      <c r="F37" s="223">
        <v>177943.66</v>
      </c>
      <c r="G37" s="223">
        <v>264999.09000000003</v>
      </c>
    </row>
    <row r="38" spans="1:7" x14ac:dyDescent="0.2">
      <c r="A38" s="28" t="s">
        <v>38</v>
      </c>
      <c r="B38" s="223">
        <v>578282.99</v>
      </c>
      <c r="C38" s="223">
        <v>451268.15</v>
      </c>
      <c r="D38" s="223">
        <v>599787.86</v>
      </c>
      <c r="E38" s="223">
        <v>644165.48</v>
      </c>
      <c r="F38" s="223">
        <v>163424.69</v>
      </c>
      <c r="G38" s="223">
        <v>207513.29</v>
      </c>
    </row>
    <row r="39" spans="1:7" x14ac:dyDescent="0.2">
      <c r="A39" s="28" t="s">
        <v>39</v>
      </c>
      <c r="B39" s="223">
        <v>196159.42</v>
      </c>
      <c r="C39" s="223">
        <v>95032.65</v>
      </c>
      <c r="D39" s="223">
        <v>246036.98</v>
      </c>
      <c r="E39" s="223">
        <v>264295.40000000002</v>
      </c>
      <c r="F39" s="223">
        <v>51300.11</v>
      </c>
      <c r="G39" s="223">
        <v>61413.84</v>
      </c>
    </row>
    <row r="40" spans="1:7" x14ac:dyDescent="0.2">
      <c r="A40" s="28" t="s">
        <v>40</v>
      </c>
      <c r="B40" s="223">
        <v>156925.74</v>
      </c>
      <c r="C40" s="223">
        <v>131738.82</v>
      </c>
      <c r="D40" s="223">
        <v>331023</v>
      </c>
      <c r="E40" s="223">
        <v>403630.36</v>
      </c>
      <c r="F40" s="223">
        <v>165800.04</v>
      </c>
      <c r="G40" s="223">
        <v>178467.93</v>
      </c>
    </row>
    <row r="41" spans="1:7" x14ac:dyDescent="0.2">
      <c r="A41" s="37" t="s">
        <v>41</v>
      </c>
      <c r="B41" s="229">
        <v>113465.12</v>
      </c>
      <c r="C41" s="229">
        <v>86606.59</v>
      </c>
      <c r="D41" s="229">
        <v>194155.5</v>
      </c>
      <c r="E41" s="229">
        <v>239607.3</v>
      </c>
      <c r="F41" s="229">
        <v>78043.17</v>
      </c>
      <c r="G41" s="229">
        <v>100211.93</v>
      </c>
    </row>
    <row r="42" spans="1:7" x14ac:dyDescent="0.2">
      <c r="A42" s="42" t="s">
        <v>42</v>
      </c>
      <c r="B42" s="221">
        <v>1642626.11</v>
      </c>
      <c r="C42" s="221">
        <v>1371993.1</v>
      </c>
      <c r="D42" s="221">
        <v>3671148.18</v>
      </c>
      <c r="E42" s="221">
        <v>3749291.41</v>
      </c>
      <c r="F42" s="221">
        <v>1596179.33</v>
      </c>
      <c r="G42" s="221">
        <v>1451736.51</v>
      </c>
    </row>
    <row r="43" spans="1:7" x14ac:dyDescent="0.2">
      <c r="A43" s="28" t="s">
        <v>43</v>
      </c>
      <c r="B43" s="223">
        <v>95667.18</v>
      </c>
      <c r="C43" s="223">
        <v>88755.47</v>
      </c>
      <c r="D43" s="223">
        <v>170938.88</v>
      </c>
      <c r="E43" s="223">
        <v>153539.63</v>
      </c>
      <c r="F43" s="223">
        <v>62087.11</v>
      </c>
      <c r="G43" s="223">
        <v>72996.13</v>
      </c>
    </row>
    <row r="44" spans="1:7" x14ac:dyDescent="0.2">
      <c r="A44" s="28" t="s">
        <v>44</v>
      </c>
      <c r="B44" s="223">
        <v>211369.07</v>
      </c>
      <c r="C44" s="223">
        <v>170433.26</v>
      </c>
      <c r="D44" s="223">
        <v>470445.78</v>
      </c>
      <c r="E44" s="223">
        <v>454775.42</v>
      </c>
      <c r="F44" s="223">
        <v>238424.13</v>
      </c>
      <c r="G44" s="223">
        <v>339335.67999999999</v>
      </c>
    </row>
    <row r="45" spans="1:7" x14ac:dyDescent="0.2">
      <c r="A45" s="28" t="s">
        <v>45</v>
      </c>
      <c r="B45" s="223">
        <v>105668.72</v>
      </c>
      <c r="C45" s="223">
        <v>97793.24</v>
      </c>
      <c r="D45" s="223">
        <v>223723.5</v>
      </c>
      <c r="E45" s="223">
        <v>247354.3</v>
      </c>
      <c r="F45" s="223">
        <v>91364.19</v>
      </c>
      <c r="G45" s="223">
        <v>56958.16</v>
      </c>
    </row>
    <row r="46" spans="1:7" x14ac:dyDescent="0.2">
      <c r="A46" s="28" t="s">
        <v>46</v>
      </c>
      <c r="B46" s="223">
        <v>95828.9</v>
      </c>
      <c r="C46" s="223">
        <v>87161.06</v>
      </c>
      <c r="D46" s="223">
        <v>175120.54</v>
      </c>
      <c r="E46" s="223">
        <v>172241.4</v>
      </c>
      <c r="F46" s="223">
        <v>49693</v>
      </c>
      <c r="G46" s="223">
        <v>65732.039999999994</v>
      </c>
    </row>
    <row r="47" spans="1:7" x14ac:dyDescent="0.2">
      <c r="A47" s="28" t="s">
        <v>47</v>
      </c>
      <c r="B47" s="223">
        <v>218323.36</v>
      </c>
      <c r="C47" s="223">
        <v>195292.06</v>
      </c>
      <c r="D47" s="223">
        <v>341833.24</v>
      </c>
      <c r="E47" s="223">
        <v>358497.6</v>
      </c>
      <c r="F47" s="223">
        <v>146716.31</v>
      </c>
      <c r="G47" s="223">
        <v>162436.01999999999</v>
      </c>
    </row>
    <row r="48" spans="1:7" x14ac:dyDescent="0.2">
      <c r="A48" s="28" t="s">
        <v>48</v>
      </c>
      <c r="B48" s="223">
        <v>208803.27</v>
      </c>
      <c r="C48" s="223">
        <v>161828.4</v>
      </c>
      <c r="D48" s="223">
        <v>446016.62</v>
      </c>
      <c r="E48" s="223">
        <v>472147.36</v>
      </c>
      <c r="F48" s="223">
        <v>324456.90000000002</v>
      </c>
      <c r="G48" s="223">
        <v>154881.32999999999</v>
      </c>
    </row>
    <row r="49" spans="1:9" x14ac:dyDescent="0.2">
      <c r="A49" s="28" t="s">
        <v>49</v>
      </c>
      <c r="B49" s="223">
        <v>126737.99</v>
      </c>
      <c r="C49" s="223">
        <v>108343.29</v>
      </c>
      <c r="D49" s="223">
        <v>436703.82</v>
      </c>
      <c r="E49" s="223">
        <v>477778.08</v>
      </c>
      <c r="F49" s="223">
        <v>151421.76000000001</v>
      </c>
      <c r="G49" s="223">
        <v>137317.53</v>
      </c>
    </row>
    <row r="50" spans="1:9" x14ac:dyDescent="0.2">
      <c r="A50" s="28" t="s">
        <v>50</v>
      </c>
      <c r="B50" s="223">
        <v>194421.68</v>
      </c>
      <c r="C50" s="223">
        <v>149371.54999999999</v>
      </c>
      <c r="D50" s="223">
        <v>305100.32</v>
      </c>
      <c r="E50" s="223">
        <v>346284.23</v>
      </c>
      <c r="F50" s="223">
        <v>196867.82</v>
      </c>
      <c r="G50" s="223">
        <v>133628.89000000001</v>
      </c>
    </row>
    <row r="51" spans="1:9" x14ac:dyDescent="0.2">
      <c r="A51" s="28" t="s">
        <v>51</v>
      </c>
      <c r="B51" s="223">
        <v>58124.5</v>
      </c>
      <c r="C51" s="223">
        <v>51624.85</v>
      </c>
      <c r="D51" s="223">
        <v>73458</v>
      </c>
      <c r="E51" s="223">
        <v>71990.100000000006</v>
      </c>
      <c r="F51" s="223">
        <v>36982.67</v>
      </c>
      <c r="G51" s="223">
        <v>24183.07</v>
      </c>
    </row>
    <row r="52" spans="1:9" x14ac:dyDescent="0.2">
      <c r="A52" s="28" t="s">
        <v>52</v>
      </c>
      <c r="B52" s="223">
        <v>63630.91</v>
      </c>
      <c r="C52" s="223">
        <v>58838.33</v>
      </c>
      <c r="D52" s="223">
        <v>221806.2</v>
      </c>
      <c r="E52" s="223">
        <v>218830.33</v>
      </c>
      <c r="F52" s="223">
        <v>71125.289999999994</v>
      </c>
      <c r="G52" s="223">
        <v>77439.13</v>
      </c>
    </row>
    <row r="53" spans="1:9" x14ac:dyDescent="0.2">
      <c r="A53" s="37" t="s">
        <v>53</v>
      </c>
      <c r="B53" s="229">
        <v>264050.53000000003</v>
      </c>
      <c r="C53" s="229">
        <v>202551.59</v>
      </c>
      <c r="D53" s="229">
        <v>806001.28</v>
      </c>
      <c r="E53" s="229">
        <v>775852.96</v>
      </c>
      <c r="F53" s="229">
        <v>227040.15</v>
      </c>
      <c r="G53" s="229">
        <v>226828.53</v>
      </c>
    </row>
    <row r="54" spans="1:9" x14ac:dyDescent="0.2">
      <c r="A54" s="74"/>
      <c r="B54" s="47"/>
      <c r="C54" s="47"/>
      <c r="D54" s="47"/>
      <c r="E54" s="47"/>
      <c r="F54" s="47"/>
      <c r="G54" s="47"/>
    </row>
    <row r="55" spans="1:9" x14ac:dyDescent="0.2">
      <c r="A55" s="74"/>
      <c r="B55" s="47"/>
      <c r="C55" s="47"/>
      <c r="D55" s="47"/>
      <c r="E55" s="47"/>
      <c r="F55" s="47"/>
      <c r="G55" s="47"/>
      <c r="I55" s="6">
        <v>8</v>
      </c>
    </row>
    <row r="56" spans="1:9" x14ac:dyDescent="0.2">
      <c r="A56" s="74"/>
      <c r="B56" s="47"/>
      <c r="C56" s="47"/>
      <c r="D56" s="47"/>
      <c r="E56" s="47"/>
      <c r="F56" s="47"/>
      <c r="G56" s="47"/>
    </row>
    <row r="57" spans="1:9" s="6" customFormat="1" ht="15" customHeight="1" x14ac:dyDescent="0.2">
      <c r="A57" s="32"/>
      <c r="B57" s="19"/>
      <c r="C57" s="19"/>
      <c r="D57" s="19"/>
      <c r="E57" s="19"/>
      <c r="F57" s="19" t="s">
        <v>231</v>
      </c>
      <c r="G57" s="19"/>
    </row>
    <row r="58" spans="1:9" s="6" customFormat="1" ht="12.75" customHeight="1" x14ac:dyDescent="0.2">
      <c r="A58" s="72"/>
      <c r="B58" s="269" t="s">
        <v>4</v>
      </c>
      <c r="C58" s="269" t="s">
        <v>348</v>
      </c>
      <c r="D58" s="269" t="s">
        <v>5</v>
      </c>
      <c r="E58" s="269" t="s">
        <v>314</v>
      </c>
      <c r="F58" s="269" t="s">
        <v>170</v>
      </c>
      <c r="G58" s="269" t="s">
        <v>171</v>
      </c>
    </row>
    <row r="59" spans="1:9" s="6" customFormat="1" x14ac:dyDescent="0.2">
      <c r="A59" s="73"/>
      <c r="B59" s="270"/>
      <c r="C59" s="271"/>
      <c r="D59" s="270"/>
      <c r="E59" s="271"/>
      <c r="F59" s="270"/>
      <c r="G59" s="270"/>
    </row>
    <row r="60" spans="1:9" ht="12.75" customHeight="1" x14ac:dyDescent="0.2">
      <c r="A60" s="42" t="s">
        <v>54</v>
      </c>
      <c r="B60" s="229">
        <v>4959722.1500000004</v>
      </c>
      <c r="C60" s="229">
        <v>4388612.1399999997</v>
      </c>
      <c r="D60" s="221">
        <v>3012190.77</v>
      </c>
      <c r="E60" s="229">
        <v>3191622.06</v>
      </c>
      <c r="F60" s="229">
        <v>1045143.07</v>
      </c>
      <c r="G60" s="229">
        <v>938257.46</v>
      </c>
    </row>
    <row r="61" spans="1:9" x14ac:dyDescent="0.2">
      <c r="A61" s="28" t="s">
        <v>55</v>
      </c>
      <c r="B61" s="223">
        <v>204953.92</v>
      </c>
      <c r="C61" s="223">
        <v>174314</v>
      </c>
      <c r="D61" s="223">
        <v>488532.38</v>
      </c>
      <c r="E61" s="223">
        <v>472903.3</v>
      </c>
      <c r="F61" s="223">
        <v>124289</v>
      </c>
      <c r="G61" s="223">
        <v>58087.88</v>
      </c>
    </row>
    <row r="62" spans="1:9" x14ac:dyDescent="0.2">
      <c r="A62" s="28" t="s">
        <v>56</v>
      </c>
      <c r="B62" s="223">
        <v>88686.51</v>
      </c>
      <c r="C62" s="223">
        <v>10970.72</v>
      </c>
      <c r="D62" s="223">
        <v>78794.100000000006</v>
      </c>
      <c r="E62" s="223">
        <v>81935.7</v>
      </c>
      <c r="F62" s="223">
        <v>18334.02</v>
      </c>
      <c r="G62" s="223">
        <v>16256.22</v>
      </c>
    </row>
    <row r="63" spans="1:9" s="3" customFormat="1" ht="15" customHeight="1" x14ac:dyDescent="0.2">
      <c r="A63" s="28" t="s">
        <v>57</v>
      </c>
      <c r="B63" s="223">
        <v>370716.56</v>
      </c>
      <c r="C63" s="223">
        <v>349437.73</v>
      </c>
      <c r="D63" s="223">
        <v>295171.8</v>
      </c>
      <c r="E63" s="223">
        <v>296934.36</v>
      </c>
      <c r="F63" s="223">
        <v>53936.56</v>
      </c>
      <c r="G63" s="223">
        <v>52053.65</v>
      </c>
    </row>
    <row r="64" spans="1:9" s="3" customFormat="1" ht="15" customHeight="1" x14ac:dyDescent="0.2">
      <c r="A64" s="28" t="s">
        <v>58</v>
      </c>
      <c r="B64" s="223">
        <v>163260.29999999999</v>
      </c>
      <c r="C64" s="223">
        <v>148655.32</v>
      </c>
      <c r="D64" s="223">
        <v>149965.20000000001</v>
      </c>
      <c r="E64" s="223">
        <v>144184.29999999999</v>
      </c>
      <c r="F64" s="223">
        <v>22885.39</v>
      </c>
      <c r="G64" s="223">
        <v>38652.32</v>
      </c>
    </row>
    <row r="65" spans="1:7" s="6" customFormat="1" ht="15" customHeight="1" x14ac:dyDescent="0.2">
      <c r="A65" s="28" t="s">
        <v>59</v>
      </c>
      <c r="B65" s="223">
        <v>171734.38</v>
      </c>
      <c r="C65" s="223">
        <v>157450.06</v>
      </c>
      <c r="D65" s="223">
        <v>114689.82</v>
      </c>
      <c r="E65" s="223">
        <v>105937.7</v>
      </c>
      <c r="F65" s="223">
        <v>40738.769999999997</v>
      </c>
      <c r="G65" s="223">
        <v>32002.9</v>
      </c>
    </row>
    <row r="66" spans="1:7" s="6" customFormat="1" ht="12.75" customHeight="1" x14ac:dyDescent="0.2">
      <c r="A66" s="28" t="s">
        <v>60</v>
      </c>
      <c r="B66" s="223">
        <v>710983.82</v>
      </c>
      <c r="C66" s="223">
        <v>559301.92000000004</v>
      </c>
      <c r="D66" s="223">
        <v>329953.31</v>
      </c>
      <c r="E66" s="223">
        <v>370422.03</v>
      </c>
      <c r="F66" s="223">
        <v>225680.37</v>
      </c>
      <c r="G66" s="223">
        <v>214403.24</v>
      </c>
    </row>
    <row r="67" spans="1:7" s="6" customFormat="1" x14ac:dyDescent="0.2">
      <c r="A67" s="28" t="s">
        <v>61</v>
      </c>
      <c r="B67" s="223">
        <v>232456.84</v>
      </c>
      <c r="C67" s="223">
        <v>222070.09</v>
      </c>
      <c r="D67" s="223">
        <v>94916.22</v>
      </c>
      <c r="E67" s="223">
        <v>97813.2</v>
      </c>
      <c r="F67" s="223">
        <v>77551.05</v>
      </c>
      <c r="G67" s="223">
        <v>60411.94</v>
      </c>
    </row>
    <row r="68" spans="1:7" x14ac:dyDescent="0.2">
      <c r="A68" s="28" t="s">
        <v>62</v>
      </c>
      <c r="B68" s="223">
        <v>677767.84</v>
      </c>
      <c r="C68" s="223">
        <v>635429.9</v>
      </c>
      <c r="D68" s="223">
        <v>203418.6</v>
      </c>
      <c r="E68" s="223">
        <v>231031.9</v>
      </c>
      <c r="F68" s="223">
        <v>50910.01</v>
      </c>
      <c r="G68" s="223">
        <v>44963.040000000001</v>
      </c>
    </row>
    <row r="69" spans="1:7" x14ac:dyDescent="0.2">
      <c r="A69" s="28" t="s">
        <v>63</v>
      </c>
      <c r="B69" s="223">
        <v>1426852.59</v>
      </c>
      <c r="C69" s="223">
        <v>1381040.56</v>
      </c>
      <c r="D69" s="223">
        <v>415800</v>
      </c>
      <c r="E69" s="223">
        <v>523568.2</v>
      </c>
      <c r="F69" s="223">
        <v>147918.63</v>
      </c>
      <c r="G69" s="223">
        <v>178500.87</v>
      </c>
    </row>
    <row r="70" spans="1:7" x14ac:dyDescent="0.2">
      <c r="A70" s="28" t="s">
        <v>64</v>
      </c>
      <c r="B70" s="223">
        <v>380137.7</v>
      </c>
      <c r="C70" s="223">
        <v>314722.36</v>
      </c>
      <c r="D70" s="223">
        <v>192838.8</v>
      </c>
      <c r="E70" s="223">
        <v>240866.07</v>
      </c>
      <c r="F70" s="223">
        <v>93947.09</v>
      </c>
      <c r="G70" s="223">
        <v>86208.45</v>
      </c>
    </row>
    <row r="71" spans="1:7" x14ac:dyDescent="0.2">
      <c r="A71" s="28" t="s">
        <v>65</v>
      </c>
      <c r="B71" s="223">
        <v>216203.2</v>
      </c>
      <c r="C71" s="223">
        <v>148439.64000000001</v>
      </c>
      <c r="D71" s="223">
        <v>312958.8</v>
      </c>
      <c r="E71" s="223">
        <v>294342.2</v>
      </c>
      <c r="F71" s="223">
        <v>106407.37</v>
      </c>
      <c r="G71" s="223">
        <v>52935.66</v>
      </c>
    </row>
    <row r="72" spans="1:7" x14ac:dyDescent="0.2">
      <c r="A72" s="28" t="s">
        <v>66</v>
      </c>
      <c r="B72" s="223">
        <v>144309.4</v>
      </c>
      <c r="C72" s="223">
        <v>131848.66</v>
      </c>
      <c r="D72" s="223">
        <v>122775.38</v>
      </c>
      <c r="E72" s="223">
        <v>127843.8</v>
      </c>
      <c r="F72" s="223">
        <v>36599.18</v>
      </c>
      <c r="G72" s="223">
        <v>45699.96</v>
      </c>
    </row>
    <row r="73" spans="1:7" x14ac:dyDescent="0.2">
      <c r="A73" s="28" t="s">
        <v>67</v>
      </c>
      <c r="B73" s="223">
        <v>171659.09</v>
      </c>
      <c r="C73" s="223">
        <v>154931.18</v>
      </c>
      <c r="D73" s="223">
        <v>212376.36</v>
      </c>
      <c r="E73" s="223">
        <v>203839.3</v>
      </c>
      <c r="F73" s="223">
        <v>45945.63</v>
      </c>
      <c r="G73" s="223">
        <v>58081.33</v>
      </c>
    </row>
    <row r="74" spans="1:7" x14ac:dyDescent="0.2">
      <c r="A74" s="42" t="s">
        <v>68</v>
      </c>
      <c r="B74" s="221">
        <v>5007340.4000000004</v>
      </c>
      <c r="C74" s="221">
        <v>4704896.43</v>
      </c>
      <c r="D74" s="221">
        <v>4624597.04</v>
      </c>
      <c r="E74" s="221">
        <v>4652221.2699999996</v>
      </c>
      <c r="F74" s="221">
        <v>2023659.54</v>
      </c>
      <c r="G74" s="221">
        <v>1500735.9</v>
      </c>
    </row>
    <row r="75" spans="1:7" x14ac:dyDescent="0.2">
      <c r="A75" s="25" t="s">
        <v>69</v>
      </c>
      <c r="B75" s="227">
        <v>421150.77</v>
      </c>
      <c r="C75" s="227">
        <v>400439.08</v>
      </c>
      <c r="D75" s="223">
        <v>439519.22</v>
      </c>
      <c r="E75" s="227">
        <v>399956.14</v>
      </c>
      <c r="F75" s="227">
        <v>130671.29</v>
      </c>
      <c r="G75" s="227">
        <v>181996.4</v>
      </c>
    </row>
    <row r="76" spans="1:7" x14ac:dyDescent="0.2">
      <c r="A76" s="28" t="s">
        <v>70</v>
      </c>
      <c r="B76" s="223">
        <v>274765.8</v>
      </c>
      <c r="C76" s="223">
        <v>259332.04</v>
      </c>
      <c r="D76" s="223">
        <v>304896.90000000002</v>
      </c>
      <c r="E76" s="223">
        <v>289198.59999999998</v>
      </c>
      <c r="F76" s="223">
        <v>140368.46</v>
      </c>
      <c r="G76" s="223">
        <v>110015.69</v>
      </c>
    </row>
    <row r="77" spans="1:7" x14ac:dyDescent="0.2">
      <c r="A77" s="28" t="s">
        <v>71</v>
      </c>
      <c r="B77" s="223">
        <v>717436.4</v>
      </c>
      <c r="C77" s="223">
        <v>642796.48</v>
      </c>
      <c r="D77" s="223">
        <v>481889.1</v>
      </c>
      <c r="E77" s="223">
        <v>571548.9</v>
      </c>
      <c r="F77" s="223">
        <v>107182.68</v>
      </c>
      <c r="G77" s="223">
        <v>86509.74</v>
      </c>
    </row>
    <row r="78" spans="1:7" x14ac:dyDescent="0.2">
      <c r="A78" s="28" t="s">
        <v>72</v>
      </c>
      <c r="B78" s="223">
        <v>264914.15000000002</v>
      </c>
      <c r="C78" s="223">
        <v>252924.05</v>
      </c>
      <c r="D78" s="223">
        <v>192444.42</v>
      </c>
      <c r="E78" s="223">
        <v>201555.9</v>
      </c>
      <c r="F78" s="223">
        <v>134570.98000000001</v>
      </c>
      <c r="G78" s="223">
        <v>57098.28</v>
      </c>
    </row>
    <row r="79" spans="1:7" x14ac:dyDescent="0.2">
      <c r="A79" s="28" t="s">
        <v>73</v>
      </c>
      <c r="B79" s="223">
        <v>105912.97</v>
      </c>
      <c r="C79" s="223">
        <v>101361.82</v>
      </c>
      <c r="D79" s="223">
        <v>55116.6</v>
      </c>
      <c r="E79" s="223">
        <v>49176</v>
      </c>
      <c r="F79" s="223">
        <v>61257.88</v>
      </c>
      <c r="G79" s="223">
        <v>21576.73</v>
      </c>
    </row>
    <row r="80" spans="1:7" x14ac:dyDescent="0.2">
      <c r="A80" s="28" t="s">
        <v>74</v>
      </c>
      <c r="B80" s="223">
        <v>409545.05</v>
      </c>
      <c r="C80" s="223">
        <v>382189.87</v>
      </c>
      <c r="D80" s="223">
        <v>542157</v>
      </c>
      <c r="E80" s="223">
        <v>554886.30000000005</v>
      </c>
      <c r="F80" s="223">
        <v>268263.38</v>
      </c>
      <c r="G80" s="223">
        <v>137965.43</v>
      </c>
    </row>
    <row r="81" spans="1:7" x14ac:dyDescent="0.2">
      <c r="A81" s="28" t="s">
        <v>75</v>
      </c>
      <c r="B81" s="223">
        <v>752679.21</v>
      </c>
      <c r="C81" s="223">
        <v>718698.23</v>
      </c>
      <c r="D81" s="223">
        <v>938594.16</v>
      </c>
      <c r="E81" s="223">
        <v>917685.2</v>
      </c>
      <c r="F81" s="223">
        <v>425989.05</v>
      </c>
      <c r="G81" s="223">
        <v>268163.99</v>
      </c>
    </row>
    <row r="82" spans="1:7" x14ac:dyDescent="0.2">
      <c r="A82" s="28" t="s">
        <v>76</v>
      </c>
      <c r="B82" s="223">
        <v>466946.01</v>
      </c>
      <c r="C82" s="223">
        <v>450678.53</v>
      </c>
      <c r="D82" s="223">
        <v>399556.78</v>
      </c>
      <c r="E82" s="223">
        <v>399734.2</v>
      </c>
      <c r="F82" s="223">
        <v>96087.51</v>
      </c>
      <c r="G82" s="223">
        <v>124162.13</v>
      </c>
    </row>
    <row r="83" spans="1:7" x14ac:dyDescent="0.2">
      <c r="A83" s="28" t="s">
        <v>77</v>
      </c>
      <c r="B83" s="223">
        <v>283684.21999999997</v>
      </c>
      <c r="C83" s="223">
        <v>259070.21</v>
      </c>
      <c r="D83" s="223">
        <v>183436.54</v>
      </c>
      <c r="E83" s="223">
        <v>179036.9</v>
      </c>
      <c r="F83" s="223">
        <v>132887.18</v>
      </c>
      <c r="G83" s="223">
        <v>76673.05</v>
      </c>
    </row>
    <row r="84" spans="1:7" x14ac:dyDescent="0.2">
      <c r="A84" s="28" t="s">
        <v>78</v>
      </c>
      <c r="B84" s="223">
        <v>188443.67</v>
      </c>
      <c r="C84" s="223">
        <v>166517.32</v>
      </c>
      <c r="D84" s="223">
        <v>337097.18</v>
      </c>
      <c r="E84" s="223">
        <v>321136.90000000002</v>
      </c>
      <c r="F84" s="223">
        <v>130650.64</v>
      </c>
      <c r="G84" s="223">
        <v>105434.82</v>
      </c>
    </row>
    <row r="85" spans="1:7" x14ac:dyDescent="0.2">
      <c r="A85" s="28" t="s">
        <v>79</v>
      </c>
      <c r="B85" s="223">
        <v>158977.69</v>
      </c>
      <c r="C85" s="223">
        <v>151221.04</v>
      </c>
      <c r="D85" s="223">
        <v>108177.3</v>
      </c>
      <c r="E85" s="223">
        <v>95209.2</v>
      </c>
      <c r="F85" s="223">
        <v>101841.45</v>
      </c>
      <c r="G85" s="223">
        <v>37248.25</v>
      </c>
    </row>
    <row r="86" spans="1:7" x14ac:dyDescent="0.2">
      <c r="A86" s="28" t="s">
        <v>80</v>
      </c>
      <c r="B86" s="223">
        <v>266354.38</v>
      </c>
      <c r="C86" s="223">
        <v>258033.62</v>
      </c>
      <c r="D86" s="223">
        <v>171055.5</v>
      </c>
      <c r="E86" s="223">
        <v>160942.32999999999</v>
      </c>
      <c r="F86" s="223">
        <v>77672.3</v>
      </c>
      <c r="G86" s="223">
        <v>63575.519999999997</v>
      </c>
    </row>
    <row r="87" spans="1:7" x14ac:dyDescent="0.2">
      <c r="A87" s="37" t="s">
        <v>81</v>
      </c>
      <c r="B87" s="229">
        <v>696530.08</v>
      </c>
      <c r="C87" s="229">
        <v>661634.14</v>
      </c>
      <c r="D87" s="223">
        <v>470656.34</v>
      </c>
      <c r="E87" s="229">
        <v>512154.7</v>
      </c>
      <c r="F87" s="229">
        <v>216216.74</v>
      </c>
      <c r="G87" s="229">
        <v>230315.87</v>
      </c>
    </row>
    <row r="88" spans="1:7" x14ac:dyDescent="0.2">
      <c r="A88" s="42" t="s">
        <v>82</v>
      </c>
      <c r="B88" s="221">
        <v>5419920.6900000004</v>
      </c>
      <c r="C88" s="221">
        <v>4700851</v>
      </c>
      <c r="D88" s="221">
        <v>3950605.26</v>
      </c>
      <c r="E88" s="221">
        <v>4359116.38</v>
      </c>
      <c r="F88" s="221">
        <v>1757587.93</v>
      </c>
      <c r="G88" s="221">
        <v>1390788.2</v>
      </c>
    </row>
    <row r="89" spans="1:7" x14ac:dyDescent="0.2">
      <c r="A89" s="28" t="s">
        <v>83</v>
      </c>
      <c r="B89" s="223">
        <v>248941.2</v>
      </c>
      <c r="C89" s="223">
        <v>235840.58</v>
      </c>
      <c r="D89" s="223">
        <v>186070.5</v>
      </c>
      <c r="E89" s="223">
        <v>218898.3</v>
      </c>
      <c r="F89" s="223">
        <v>148891.57</v>
      </c>
      <c r="G89" s="223">
        <v>102367.34</v>
      </c>
    </row>
    <row r="90" spans="1:7" x14ac:dyDescent="0.2">
      <c r="A90" s="28" t="s">
        <v>84</v>
      </c>
      <c r="B90" s="223">
        <v>169447.91</v>
      </c>
      <c r="C90" s="223">
        <v>129101.21</v>
      </c>
      <c r="D90" s="223">
        <v>322913.21999999997</v>
      </c>
      <c r="E90" s="223">
        <v>285001.71000000002</v>
      </c>
      <c r="F90" s="223">
        <v>111418.53</v>
      </c>
      <c r="G90" s="223">
        <v>59056.17</v>
      </c>
    </row>
    <row r="91" spans="1:7" x14ac:dyDescent="0.2">
      <c r="A91" s="28" t="s">
        <v>85</v>
      </c>
      <c r="B91" s="223">
        <v>257184.03</v>
      </c>
      <c r="C91" s="223">
        <v>193248.34</v>
      </c>
      <c r="D91" s="223">
        <v>374762.64</v>
      </c>
      <c r="E91" s="223">
        <v>388627.13</v>
      </c>
      <c r="F91" s="223">
        <v>186584.46</v>
      </c>
      <c r="G91" s="223">
        <v>76058.69</v>
      </c>
    </row>
    <row r="92" spans="1:7" x14ac:dyDescent="0.2">
      <c r="A92" s="28" t="s">
        <v>86</v>
      </c>
      <c r="B92" s="223">
        <v>84497.55</v>
      </c>
      <c r="C92" s="223">
        <v>61158.83</v>
      </c>
      <c r="D92" s="223">
        <v>129174.08</v>
      </c>
      <c r="E92" s="223">
        <v>159067</v>
      </c>
      <c r="F92" s="223">
        <v>70399.8</v>
      </c>
      <c r="G92" s="223">
        <v>28934</v>
      </c>
    </row>
    <row r="93" spans="1:7" x14ac:dyDescent="0.2">
      <c r="A93" s="28" t="s">
        <v>87</v>
      </c>
      <c r="B93" s="223">
        <v>182339.91</v>
      </c>
      <c r="C93" s="223">
        <v>123049.45</v>
      </c>
      <c r="D93" s="223">
        <v>250055.82</v>
      </c>
      <c r="E93" s="223">
        <v>260933</v>
      </c>
      <c r="F93" s="223">
        <v>134757.45000000001</v>
      </c>
      <c r="G93" s="223">
        <v>59288.05</v>
      </c>
    </row>
    <row r="94" spans="1:7" x14ac:dyDescent="0.2">
      <c r="A94" s="28" t="s">
        <v>88</v>
      </c>
      <c r="B94" s="223">
        <v>886766.94</v>
      </c>
      <c r="C94" s="223">
        <v>812704.37</v>
      </c>
      <c r="D94" s="223">
        <v>676124.82</v>
      </c>
      <c r="E94" s="223">
        <v>753030.74</v>
      </c>
      <c r="F94" s="223">
        <v>313816.28000000003</v>
      </c>
      <c r="G94" s="223">
        <v>258184.72</v>
      </c>
    </row>
    <row r="95" spans="1:7" x14ac:dyDescent="0.2">
      <c r="A95" s="28" t="s">
        <v>89</v>
      </c>
      <c r="B95" s="223">
        <v>777595.72</v>
      </c>
      <c r="C95" s="223">
        <v>734659.61</v>
      </c>
      <c r="D95" s="223">
        <v>505564.92</v>
      </c>
      <c r="E95" s="223">
        <v>604050.69999999995</v>
      </c>
      <c r="F95" s="223">
        <v>161469.29999999999</v>
      </c>
      <c r="G95" s="223">
        <v>199883.09</v>
      </c>
    </row>
    <row r="96" spans="1:7" x14ac:dyDescent="0.2">
      <c r="A96" s="28" t="s">
        <v>90</v>
      </c>
      <c r="B96" s="223">
        <v>888680.72</v>
      </c>
      <c r="C96" s="223">
        <v>649211.28</v>
      </c>
      <c r="D96" s="223">
        <v>306629.40000000002</v>
      </c>
      <c r="E96" s="223">
        <v>335914.6</v>
      </c>
      <c r="F96" s="223">
        <v>203066.41</v>
      </c>
      <c r="G96" s="223">
        <v>185460.19</v>
      </c>
    </row>
    <row r="97" spans="1:9" x14ac:dyDescent="0.2">
      <c r="A97" s="28" t="s">
        <v>91</v>
      </c>
      <c r="B97" s="223">
        <v>230527.45</v>
      </c>
      <c r="C97" s="223">
        <v>213733.2</v>
      </c>
      <c r="D97" s="223">
        <v>105682.5</v>
      </c>
      <c r="E97" s="223">
        <v>111476.6</v>
      </c>
      <c r="F97" s="223">
        <v>48383.21</v>
      </c>
      <c r="G97" s="223">
        <v>62901.15</v>
      </c>
    </row>
    <row r="98" spans="1:9" x14ac:dyDescent="0.2">
      <c r="A98" s="28" t="s">
        <v>92</v>
      </c>
      <c r="B98" s="223">
        <v>599184.63</v>
      </c>
      <c r="C98" s="223">
        <v>568387</v>
      </c>
      <c r="D98" s="223">
        <v>562330.72</v>
      </c>
      <c r="E98" s="223">
        <v>617074</v>
      </c>
      <c r="F98" s="223">
        <v>226008.3</v>
      </c>
      <c r="G98" s="223">
        <v>111656.53</v>
      </c>
    </row>
    <row r="99" spans="1:9" x14ac:dyDescent="0.2">
      <c r="A99" s="37" t="s">
        <v>93</v>
      </c>
      <c r="B99" s="229">
        <v>1094754.6299999999</v>
      </c>
      <c r="C99" s="229">
        <v>979757.13</v>
      </c>
      <c r="D99" s="229">
        <v>531296.64</v>
      </c>
      <c r="E99" s="229">
        <v>625042.6</v>
      </c>
      <c r="F99" s="229">
        <v>152792.62</v>
      </c>
      <c r="G99" s="229">
        <v>246998.27</v>
      </c>
    </row>
    <row r="100" spans="1:9" x14ac:dyDescent="0.2">
      <c r="A100" s="272" t="s">
        <v>94</v>
      </c>
      <c r="B100" s="272"/>
      <c r="C100" s="272"/>
      <c r="D100" s="272"/>
      <c r="E100" s="272"/>
      <c r="F100" s="272"/>
      <c r="G100" s="272"/>
      <c r="H100" s="272"/>
      <c r="I100" s="9"/>
    </row>
    <row r="101" spans="1:9" x14ac:dyDescent="0.2">
      <c r="A101" s="272" t="s">
        <v>349</v>
      </c>
      <c r="B101" s="272"/>
      <c r="C101" s="272"/>
      <c r="D101" s="272"/>
      <c r="E101" s="272"/>
      <c r="F101" s="272"/>
      <c r="G101" s="272"/>
      <c r="H101" s="272"/>
      <c r="I101" s="9"/>
    </row>
    <row r="102" spans="1:9" x14ac:dyDescent="0.2">
      <c r="A102" s="272" t="s">
        <v>220</v>
      </c>
      <c r="B102" s="272"/>
      <c r="C102" s="272"/>
      <c r="D102" s="272"/>
      <c r="E102" s="272"/>
      <c r="F102" s="272"/>
      <c r="G102" s="272"/>
      <c r="H102" s="272"/>
      <c r="I102" s="9"/>
    </row>
    <row r="103" spans="1:9" x14ac:dyDescent="0.2">
      <c r="A103" s="272" t="s">
        <v>353</v>
      </c>
      <c r="B103" s="272"/>
      <c r="C103" s="272"/>
      <c r="D103" s="272"/>
      <c r="E103" s="272"/>
      <c r="F103" s="272"/>
      <c r="G103" s="272"/>
      <c r="H103" s="272"/>
      <c r="I103" s="9"/>
    </row>
    <row r="104" spans="1:9" x14ac:dyDescent="0.2">
      <c r="A104" s="272" t="s">
        <v>354</v>
      </c>
      <c r="B104" s="272"/>
      <c r="C104" s="272"/>
      <c r="D104" s="272"/>
      <c r="E104" s="272"/>
      <c r="F104" s="272"/>
      <c r="G104" s="272"/>
      <c r="H104" s="272"/>
      <c r="I104" s="9"/>
    </row>
    <row r="105" spans="1:9" x14ac:dyDescent="0.2">
      <c r="A105" s="272" t="s">
        <v>221</v>
      </c>
      <c r="B105" s="272"/>
      <c r="C105" s="272"/>
      <c r="D105" s="272"/>
      <c r="E105" s="272"/>
      <c r="F105" s="272"/>
      <c r="G105" s="272"/>
      <c r="H105" s="272"/>
      <c r="I105" s="9"/>
    </row>
    <row r="106" spans="1:9" x14ac:dyDescent="0.2">
      <c r="B106" s="53"/>
      <c r="C106" s="53"/>
      <c r="D106" s="53"/>
      <c r="E106" s="53"/>
      <c r="F106" s="53"/>
      <c r="G106" s="53"/>
    </row>
    <row r="107" spans="1:9" x14ac:dyDescent="0.2">
      <c r="B107" s="53"/>
      <c r="C107" s="53"/>
      <c r="D107" s="53"/>
      <c r="E107" s="53"/>
      <c r="F107" s="53"/>
      <c r="G107" s="53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8">
    <mergeCell ref="A105:H105"/>
    <mergeCell ref="A100:H100"/>
    <mergeCell ref="A101:H101"/>
    <mergeCell ref="A102:H102"/>
    <mergeCell ref="A103:H103"/>
    <mergeCell ref="A104:H104"/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</mergeCells>
  <phoneticPr fontId="3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D16" sqref="D16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96</v>
      </c>
      <c r="B1" s="9"/>
      <c r="D1" s="253"/>
    </row>
    <row r="2" spans="1:8" ht="14.25" customHeight="1" x14ac:dyDescent="0.2">
      <c r="A2" s="55" t="s">
        <v>97</v>
      </c>
      <c r="B2" s="9"/>
      <c r="D2" s="253"/>
    </row>
    <row r="3" spans="1:8" ht="14.25" customHeight="1" x14ac:dyDescent="0.2">
      <c r="A3" s="56"/>
      <c r="B3" s="9"/>
      <c r="D3" s="253"/>
    </row>
    <row r="4" spans="1:8" ht="14.25" customHeight="1" x14ac:dyDescent="0.2">
      <c r="A4" s="32" t="s">
        <v>357</v>
      </c>
      <c r="B4" s="9"/>
      <c r="D4" s="254" t="s">
        <v>98</v>
      </c>
      <c r="E4" s="56" t="s">
        <v>232</v>
      </c>
    </row>
    <row r="5" spans="1:8" ht="12.75" customHeight="1" x14ac:dyDescent="0.2">
      <c r="A5" s="273" t="s">
        <v>99</v>
      </c>
      <c r="B5" s="276" t="s">
        <v>100</v>
      </c>
      <c r="C5" s="279" t="s">
        <v>101</v>
      </c>
      <c r="D5" s="282" t="s">
        <v>352</v>
      </c>
      <c r="E5" s="279" t="s">
        <v>102</v>
      </c>
    </row>
    <row r="6" spans="1:8" ht="24.75" customHeight="1" x14ac:dyDescent="0.2">
      <c r="A6" s="274"/>
      <c r="B6" s="277"/>
      <c r="C6" s="280"/>
      <c r="D6" s="285"/>
      <c r="E6" s="280"/>
    </row>
    <row r="7" spans="1:8" s="56" customFormat="1" ht="15.75" customHeight="1" x14ac:dyDescent="0.2">
      <c r="A7" s="275"/>
      <c r="B7" s="278"/>
      <c r="C7" s="281"/>
      <c r="D7" s="286"/>
      <c r="E7" s="281"/>
    </row>
    <row r="8" spans="1:8" s="56" customFormat="1" x14ac:dyDescent="0.2">
      <c r="A8" s="68"/>
      <c r="B8" s="71" t="s">
        <v>6</v>
      </c>
      <c r="C8" s="234">
        <v>354458</v>
      </c>
      <c r="D8" s="257">
        <v>5404322</v>
      </c>
      <c r="E8" s="235">
        <v>6.56</v>
      </c>
      <c r="F8" s="138"/>
    </row>
    <row r="9" spans="1:8" x14ac:dyDescent="0.2">
      <c r="A9" s="59">
        <v>1</v>
      </c>
      <c r="B9" s="10" t="s">
        <v>358</v>
      </c>
      <c r="C9" s="223">
        <v>9678</v>
      </c>
      <c r="D9" s="261">
        <v>40419</v>
      </c>
      <c r="E9" s="61">
        <v>23.944179999999999</v>
      </c>
      <c r="F9" s="47"/>
      <c r="G9" s="56"/>
      <c r="H9" s="53"/>
    </row>
    <row r="10" spans="1:8" x14ac:dyDescent="0.2">
      <c r="A10" s="59">
        <v>2</v>
      </c>
      <c r="B10" s="10" t="s">
        <v>359</v>
      </c>
      <c r="C10" s="223">
        <v>18435</v>
      </c>
      <c r="D10" s="260">
        <v>84867</v>
      </c>
      <c r="E10" s="61">
        <v>21.72222</v>
      </c>
      <c r="F10" s="47"/>
      <c r="G10" s="56"/>
      <c r="H10" s="53"/>
    </row>
    <row r="11" spans="1:8" x14ac:dyDescent="0.2">
      <c r="A11" s="59">
        <v>3</v>
      </c>
      <c r="B11" s="10" t="s">
        <v>360</v>
      </c>
      <c r="C11" s="223">
        <v>12092</v>
      </c>
      <c r="D11" s="260">
        <v>63304</v>
      </c>
      <c r="E11" s="61">
        <v>19.101479999999999</v>
      </c>
      <c r="F11" s="47"/>
      <c r="G11" s="56"/>
      <c r="H11" s="53"/>
    </row>
    <row r="12" spans="1:8" x14ac:dyDescent="0.2">
      <c r="A12" s="59">
        <v>4</v>
      </c>
      <c r="B12" s="10" t="s">
        <v>361</v>
      </c>
      <c r="C12" s="223">
        <v>12470</v>
      </c>
      <c r="D12" s="260">
        <v>70845</v>
      </c>
      <c r="E12" s="61">
        <v>17.60181</v>
      </c>
      <c r="F12" s="47"/>
      <c r="G12" s="56"/>
      <c r="H12" s="53"/>
    </row>
    <row r="13" spans="1:8" x14ac:dyDescent="0.2">
      <c r="A13" s="59">
        <v>5</v>
      </c>
      <c r="B13" s="10" t="s">
        <v>362</v>
      </c>
      <c r="C13" s="223">
        <v>9325</v>
      </c>
      <c r="D13" s="260">
        <v>58073</v>
      </c>
      <c r="E13" s="61">
        <v>16.057379999999998</v>
      </c>
      <c r="F13" s="47"/>
      <c r="G13" s="56"/>
      <c r="H13" s="53"/>
    </row>
    <row r="14" spans="1:8" x14ac:dyDescent="0.2">
      <c r="A14" s="59">
        <v>6</v>
      </c>
      <c r="B14" s="10" t="s">
        <v>363</v>
      </c>
      <c r="C14" s="223">
        <v>16474</v>
      </c>
      <c r="D14" s="260">
        <v>106064</v>
      </c>
      <c r="E14" s="61">
        <v>15.53213</v>
      </c>
      <c r="F14" s="47"/>
      <c r="G14" s="56"/>
      <c r="H14" s="53"/>
    </row>
    <row r="15" spans="1:8" x14ac:dyDescent="0.2">
      <c r="A15" s="59">
        <v>7</v>
      </c>
      <c r="B15" s="10" t="s">
        <v>364</v>
      </c>
      <c r="C15" s="223">
        <v>12130</v>
      </c>
      <c r="D15" s="260">
        <v>79891</v>
      </c>
      <c r="E15" s="61">
        <v>15.18319</v>
      </c>
      <c r="F15" s="47"/>
      <c r="G15" s="56"/>
      <c r="H15" s="53"/>
    </row>
    <row r="16" spans="1:8" x14ac:dyDescent="0.2">
      <c r="A16" s="59">
        <v>8</v>
      </c>
      <c r="B16" s="10" t="s">
        <v>365</v>
      </c>
      <c r="C16" s="223">
        <v>4751</v>
      </c>
      <c r="D16" s="260">
        <v>31325</v>
      </c>
      <c r="E16" s="61">
        <v>15.1668</v>
      </c>
      <c r="F16" s="47"/>
      <c r="G16" s="56"/>
      <c r="H16" s="53"/>
    </row>
    <row r="17" spans="1:8" x14ac:dyDescent="0.2">
      <c r="A17" s="59">
        <v>9</v>
      </c>
      <c r="B17" s="10" t="s">
        <v>366</v>
      </c>
      <c r="C17" s="223">
        <v>3188</v>
      </c>
      <c r="D17" s="260">
        <v>22878</v>
      </c>
      <c r="E17" s="61">
        <v>13.93478</v>
      </c>
      <c r="F17" s="47"/>
      <c r="G17" s="56"/>
      <c r="H17" s="53"/>
    </row>
    <row r="18" spans="1:8" x14ac:dyDescent="0.2">
      <c r="A18" s="59">
        <v>10</v>
      </c>
      <c r="B18" s="10" t="s">
        <v>367</v>
      </c>
      <c r="C18" s="223">
        <v>3098</v>
      </c>
      <c r="D18" s="260">
        <v>22480</v>
      </c>
      <c r="E18" s="61">
        <v>13.781140000000001</v>
      </c>
      <c r="F18" s="47"/>
      <c r="G18" s="56"/>
      <c r="H18" s="53"/>
    </row>
    <row r="19" spans="1:8" x14ac:dyDescent="0.2">
      <c r="A19" s="59">
        <v>11</v>
      </c>
      <c r="B19" s="10" t="s">
        <v>368</v>
      </c>
      <c r="C19" s="223">
        <v>10293</v>
      </c>
      <c r="D19" s="260">
        <v>74844</v>
      </c>
      <c r="E19" s="61">
        <v>13.752610000000001</v>
      </c>
      <c r="F19" s="47"/>
      <c r="G19" s="56"/>
      <c r="H19" s="53"/>
    </row>
    <row r="20" spans="1:8" x14ac:dyDescent="0.2">
      <c r="A20" s="59">
        <v>12</v>
      </c>
      <c r="B20" s="10" t="s">
        <v>369</v>
      </c>
      <c r="C20" s="223">
        <v>4556</v>
      </c>
      <c r="D20" s="260">
        <v>33309</v>
      </c>
      <c r="E20" s="61">
        <v>13.67798</v>
      </c>
      <c r="F20" s="47"/>
      <c r="G20" s="56"/>
      <c r="H20" s="53"/>
    </row>
    <row r="21" spans="1:8" x14ac:dyDescent="0.2">
      <c r="A21" s="59">
        <v>13</v>
      </c>
      <c r="B21" s="10" t="s">
        <v>370</v>
      </c>
      <c r="C21" s="223">
        <v>15871</v>
      </c>
      <c r="D21" s="260">
        <v>119973</v>
      </c>
      <c r="E21" s="61">
        <v>13.228809999999999</v>
      </c>
      <c r="F21" s="47"/>
      <c r="G21" s="56"/>
      <c r="H21" s="53"/>
    </row>
    <row r="22" spans="1:8" x14ac:dyDescent="0.2">
      <c r="A22" s="59">
        <v>14</v>
      </c>
      <c r="B22" s="10" t="s">
        <v>371</v>
      </c>
      <c r="C22" s="223">
        <v>1638</v>
      </c>
      <c r="D22" s="260">
        <v>12408</v>
      </c>
      <c r="E22" s="61">
        <v>13.20116</v>
      </c>
      <c r="F22" s="47"/>
      <c r="G22" s="56"/>
      <c r="H22" s="53"/>
    </row>
    <row r="23" spans="1:8" x14ac:dyDescent="0.2">
      <c r="A23" s="59">
        <v>15</v>
      </c>
      <c r="B23" s="10" t="s">
        <v>372</v>
      </c>
      <c r="C23" s="223">
        <v>4132</v>
      </c>
      <c r="D23" s="260">
        <v>33181</v>
      </c>
      <c r="E23" s="61">
        <v>12.452909999999999</v>
      </c>
      <c r="F23" s="47"/>
      <c r="G23" s="56"/>
      <c r="H23" s="53"/>
    </row>
    <row r="24" spans="1:8" x14ac:dyDescent="0.2">
      <c r="A24" s="59">
        <v>16</v>
      </c>
      <c r="B24" s="10" t="s">
        <v>373</v>
      </c>
      <c r="C24" s="223">
        <v>12184</v>
      </c>
      <c r="D24" s="260">
        <v>97862</v>
      </c>
      <c r="E24" s="61">
        <v>12.45018</v>
      </c>
      <c r="F24" s="47"/>
      <c r="G24" s="56"/>
      <c r="H24" s="53"/>
    </row>
    <row r="25" spans="1:8" x14ac:dyDescent="0.2">
      <c r="A25" s="59">
        <v>17</v>
      </c>
      <c r="B25" s="10" t="s">
        <v>374</v>
      </c>
      <c r="C25" s="223">
        <v>2598</v>
      </c>
      <c r="D25" s="260">
        <v>20901</v>
      </c>
      <c r="E25" s="61">
        <v>12.43003</v>
      </c>
      <c r="F25" s="47"/>
      <c r="G25" s="56"/>
      <c r="H25" s="53"/>
    </row>
    <row r="26" spans="1:8" x14ac:dyDescent="0.2">
      <c r="A26" s="59">
        <v>18</v>
      </c>
      <c r="B26" s="10" t="s">
        <v>375</v>
      </c>
      <c r="C26" s="223">
        <v>5554</v>
      </c>
      <c r="D26" s="260">
        <v>45496</v>
      </c>
      <c r="E26" s="61">
        <v>12.20767</v>
      </c>
      <c r="F26" s="47"/>
      <c r="G26" s="56"/>
      <c r="H26" s="53"/>
    </row>
    <row r="27" spans="1:8" x14ac:dyDescent="0.2">
      <c r="A27" s="59">
        <v>19</v>
      </c>
      <c r="B27" s="10" t="s">
        <v>376</v>
      </c>
      <c r="C27" s="223">
        <v>2619</v>
      </c>
      <c r="D27" s="260">
        <v>22909</v>
      </c>
      <c r="E27" s="61">
        <v>11.43219</v>
      </c>
      <c r="F27" s="47"/>
      <c r="G27" s="56"/>
      <c r="H27" s="53"/>
    </row>
    <row r="28" spans="1:8" x14ac:dyDescent="0.2">
      <c r="A28" s="59">
        <v>20</v>
      </c>
      <c r="B28" s="10" t="s">
        <v>377</v>
      </c>
      <c r="C28" s="223">
        <v>4291</v>
      </c>
      <c r="D28" s="260">
        <v>38083</v>
      </c>
      <c r="E28" s="61">
        <v>11.26749</v>
      </c>
      <c r="F28" s="47"/>
      <c r="G28" s="56"/>
      <c r="H28" s="53"/>
    </row>
    <row r="29" spans="1:8" x14ac:dyDescent="0.2">
      <c r="A29" s="59">
        <v>21</v>
      </c>
      <c r="B29" s="10" t="s">
        <v>378</v>
      </c>
      <c r="C29" s="223">
        <v>11975</v>
      </c>
      <c r="D29" s="260">
        <v>110897</v>
      </c>
      <c r="E29" s="61">
        <v>10.798310000000001</v>
      </c>
      <c r="F29" s="47"/>
      <c r="G29" s="56"/>
      <c r="H29" s="53"/>
    </row>
    <row r="30" spans="1:8" ht="12" customHeight="1" x14ac:dyDescent="0.2">
      <c r="A30" s="59">
        <v>22</v>
      </c>
      <c r="B30" s="10" t="s">
        <v>379</v>
      </c>
      <c r="C30" s="223">
        <v>7803</v>
      </c>
      <c r="D30" s="260">
        <v>77907</v>
      </c>
      <c r="E30" s="61">
        <v>10.015790000000001</v>
      </c>
      <c r="F30" s="47"/>
      <c r="G30" s="56"/>
      <c r="H30" s="53"/>
    </row>
    <row r="31" spans="1:8" ht="12.75" customHeight="1" x14ac:dyDescent="0.2">
      <c r="A31" s="59">
        <v>23</v>
      </c>
      <c r="B31" s="10" t="s">
        <v>380</v>
      </c>
      <c r="C31" s="223">
        <v>6202</v>
      </c>
      <c r="D31" s="260">
        <v>64076</v>
      </c>
      <c r="E31" s="61">
        <v>9.6791309999999999</v>
      </c>
      <c r="F31" s="47"/>
      <c r="G31" s="56"/>
      <c r="H31" s="53"/>
    </row>
    <row r="32" spans="1:8" x14ac:dyDescent="0.2">
      <c r="A32" s="59">
        <v>24</v>
      </c>
      <c r="B32" s="10" t="s">
        <v>381</v>
      </c>
      <c r="C32" s="223">
        <v>4750</v>
      </c>
      <c r="D32" s="260">
        <v>53034</v>
      </c>
      <c r="E32" s="61">
        <v>8.9565180000000009</v>
      </c>
      <c r="F32" s="47"/>
      <c r="G32" s="56"/>
      <c r="H32" s="53"/>
    </row>
    <row r="33" spans="1:8" x14ac:dyDescent="0.2">
      <c r="A33" s="59">
        <v>25</v>
      </c>
      <c r="B33" s="10" t="s">
        <v>382</v>
      </c>
      <c r="C33" s="223">
        <v>9774</v>
      </c>
      <c r="D33" s="260">
        <v>115087</v>
      </c>
      <c r="E33" s="61">
        <v>8.4927060000000001</v>
      </c>
      <c r="F33" s="47"/>
      <c r="G33" s="56"/>
      <c r="H33" s="53"/>
    </row>
    <row r="34" spans="1:8" x14ac:dyDescent="0.2">
      <c r="A34" s="59">
        <v>26</v>
      </c>
      <c r="B34" s="10" t="s">
        <v>383</v>
      </c>
      <c r="C34" s="223">
        <v>1321</v>
      </c>
      <c r="D34" s="260">
        <v>16580</v>
      </c>
      <c r="E34" s="61">
        <v>7.9674310000000004</v>
      </c>
      <c r="F34" s="47"/>
      <c r="G34" s="56"/>
      <c r="H34" s="53"/>
    </row>
    <row r="35" spans="1:8" x14ac:dyDescent="0.2">
      <c r="A35" s="59">
        <v>27</v>
      </c>
      <c r="B35" s="10" t="s">
        <v>384</v>
      </c>
      <c r="C35" s="223">
        <v>2147</v>
      </c>
      <c r="D35" s="260">
        <v>27026</v>
      </c>
      <c r="E35" s="61">
        <v>7.9442019999999998</v>
      </c>
      <c r="F35" s="47"/>
      <c r="G35" s="56"/>
      <c r="H35" s="53"/>
    </row>
    <row r="36" spans="1:8" x14ac:dyDescent="0.2">
      <c r="A36" s="59">
        <v>28</v>
      </c>
      <c r="B36" s="10" t="s">
        <v>385</v>
      </c>
      <c r="C36" s="223">
        <v>13490</v>
      </c>
      <c r="D36" s="260">
        <v>169828</v>
      </c>
      <c r="E36" s="61">
        <v>7.9433309999999997</v>
      </c>
      <c r="F36" s="47"/>
      <c r="G36" s="56"/>
      <c r="H36" s="53"/>
    </row>
    <row r="37" spans="1:8" x14ac:dyDescent="0.2">
      <c r="A37" s="59">
        <v>29</v>
      </c>
      <c r="B37" s="10" t="s">
        <v>386</v>
      </c>
      <c r="C37" s="223">
        <v>7597</v>
      </c>
      <c r="D37" s="260">
        <v>104002</v>
      </c>
      <c r="E37" s="61">
        <v>7.3046670000000002</v>
      </c>
      <c r="F37" s="47"/>
      <c r="G37" s="56"/>
      <c r="H37" s="53"/>
    </row>
    <row r="38" spans="1:8" x14ac:dyDescent="0.2">
      <c r="A38" s="59">
        <v>30</v>
      </c>
      <c r="B38" s="10" t="s">
        <v>387</v>
      </c>
      <c r="C38" s="223">
        <v>7421</v>
      </c>
      <c r="D38" s="260">
        <v>103996</v>
      </c>
      <c r="E38" s="61">
        <v>7.1358509999999997</v>
      </c>
      <c r="F38" s="47"/>
      <c r="G38" s="56"/>
      <c r="H38" s="53"/>
    </row>
    <row r="39" spans="1:8" x14ac:dyDescent="0.2">
      <c r="A39" s="59">
        <v>31</v>
      </c>
      <c r="B39" s="10" t="s">
        <v>388</v>
      </c>
      <c r="C39" s="223">
        <v>2273</v>
      </c>
      <c r="D39" s="260">
        <v>32941</v>
      </c>
      <c r="E39" s="61">
        <v>6.9002160000000003</v>
      </c>
      <c r="F39" s="47"/>
      <c r="G39" s="56"/>
      <c r="H39" s="53"/>
    </row>
    <row r="40" spans="1:8" x14ac:dyDescent="0.2">
      <c r="A40" s="59">
        <v>32</v>
      </c>
      <c r="B40" s="10" t="s">
        <v>389</v>
      </c>
      <c r="C40" s="223">
        <v>4439</v>
      </c>
      <c r="D40" s="260">
        <v>64344</v>
      </c>
      <c r="E40" s="61">
        <v>6.8988560000000003</v>
      </c>
      <c r="F40" s="47"/>
      <c r="G40" s="56"/>
      <c r="H40" s="53"/>
    </row>
    <row r="41" spans="1:8" x14ac:dyDescent="0.2">
      <c r="A41" s="59">
        <v>33</v>
      </c>
      <c r="B41" s="10" t="s">
        <v>390</v>
      </c>
      <c r="C41" s="223">
        <v>9814</v>
      </c>
      <c r="D41" s="260">
        <v>144212</v>
      </c>
      <c r="E41" s="61">
        <v>6.8052590000000004</v>
      </c>
      <c r="F41" s="47"/>
      <c r="G41" s="56"/>
      <c r="H41" s="53"/>
    </row>
    <row r="42" spans="1:8" x14ac:dyDescent="0.2">
      <c r="A42" s="59">
        <v>34</v>
      </c>
      <c r="B42" s="10" t="s">
        <v>391</v>
      </c>
      <c r="C42" s="223">
        <v>3331</v>
      </c>
      <c r="D42" s="260">
        <v>53258</v>
      </c>
      <c r="E42" s="61">
        <v>6.2544589999999998</v>
      </c>
      <c r="F42" s="47"/>
      <c r="G42" s="56"/>
      <c r="H42" s="53"/>
    </row>
    <row r="43" spans="1:8" x14ac:dyDescent="0.2">
      <c r="A43" s="59">
        <v>35</v>
      </c>
      <c r="B43" s="10" t="s">
        <v>392</v>
      </c>
      <c r="C43" s="223">
        <v>4634</v>
      </c>
      <c r="D43" s="260">
        <v>82831</v>
      </c>
      <c r="E43" s="61">
        <v>5.5945239999999998</v>
      </c>
      <c r="F43" s="47"/>
      <c r="G43" s="56"/>
      <c r="H43" s="53"/>
    </row>
    <row r="44" spans="1:8" x14ac:dyDescent="0.2">
      <c r="A44" s="59">
        <v>36</v>
      </c>
      <c r="B44" s="10" t="s">
        <v>393</v>
      </c>
      <c r="C44" s="223">
        <v>2655</v>
      </c>
      <c r="D44" s="260">
        <v>48210</v>
      </c>
      <c r="E44" s="61">
        <v>5.5071560000000002</v>
      </c>
      <c r="F44" s="47"/>
      <c r="G44" s="56"/>
      <c r="H44" s="53"/>
    </row>
    <row r="45" spans="1:8" x14ac:dyDescent="0.2">
      <c r="A45" s="59">
        <v>37</v>
      </c>
      <c r="B45" s="10" t="s">
        <v>394</v>
      </c>
      <c r="C45" s="223">
        <v>3050</v>
      </c>
      <c r="D45" s="260">
        <v>59376</v>
      </c>
      <c r="E45" s="61">
        <v>5.1367560000000001</v>
      </c>
      <c r="F45" s="47"/>
      <c r="G45" s="56"/>
      <c r="H45" s="53"/>
    </row>
    <row r="46" spans="1:8" x14ac:dyDescent="0.2">
      <c r="A46" s="59">
        <v>38</v>
      </c>
      <c r="B46" s="10" t="s">
        <v>395</v>
      </c>
      <c r="C46" s="223">
        <v>1543</v>
      </c>
      <c r="D46" s="260">
        <v>30625</v>
      </c>
      <c r="E46" s="61">
        <v>5.038367</v>
      </c>
      <c r="F46" s="47"/>
      <c r="G46" s="56"/>
      <c r="H46" s="53"/>
    </row>
    <row r="47" spans="1:8" x14ac:dyDescent="0.2">
      <c r="A47" s="59">
        <v>39</v>
      </c>
      <c r="B47" s="10" t="s">
        <v>396</v>
      </c>
      <c r="C47" s="223">
        <v>822</v>
      </c>
      <c r="D47" s="260">
        <v>16369</v>
      </c>
      <c r="E47" s="61">
        <v>5.021687</v>
      </c>
      <c r="F47" s="47"/>
      <c r="G47" s="56"/>
      <c r="H47" s="53"/>
    </row>
    <row r="48" spans="1:8" x14ac:dyDescent="0.2">
      <c r="A48" s="59">
        <v>40</v>
      </c>
      <c r="B48" s="10" t="s">
        <v>397</v>
      </c>
      <c r="C48" s="223">
        <v>3416</v>
      </c>
      <c r="D48" s="260">
        <v>69100</v>
      </c>
      <c r="E48" s="61">
        <v>4.9435599999999997</v>
      </c>
      <c r="F48" s="47"/>
      <c r="G48" s="56"/>
      <c r="H48" s="53"/>
    </row>
    <row r="49" spans="1:8" x14ac:dyDescent="0.2">
      <c r="A49" s="59">
        <v>41</v>
      </c>
      <c r="B49" s="10" t="s">
        <v>398</v>
      </c>
      <c r="C49" s="223">
        <v>1404</v>
      </c>
      <c r="D49" s="260">
        <v>30004</v>
      </c>
      <c r="E49" s="61">
        <v>4.6793760000000004</v>
      </c>
      <c r="F49" s="47"/>
      <c r="G49" s="56"/>
      <c r="H49" s="53"/>
    </row>
    <row r="50" spans="1:8" x14ac:dyDescent="0.2">
      <c r="A50" s="59">
        <v>42</v>
      </c>
      <c r="B50" s="10" t="s">
        <v>399</v>
      </c>
      <c r="C50" s="223">
        <v>2697</v>
      </c>
      <c r="D50" s="260">
        <v>57953</v>
      </c>
      <c r="E50" s="61">
        <v>4.6537709999999999</v>
      </c>
      <c r="F50" s="47"/>
      <c r="G50" s="56"/>
      <c r="H50" s="53"/>
    </row>
    <row r="51" spans="1:8" ht="12.75" customHeight="1" x14ac:dyDescent="0.2">
      <c r="A51" s="59">
        <v>43</v>
      </c>
      <c r="B51" s="10" t="s">
        <v>400</v>
      </c>
      <c r="C51" s="223">
        <v>3313</v>
      </c>
      <c r="D51" s="260">
        <v>72618</v>
      </c>
      <c r="E51" s="61">
        <v>4.5622299999999996</v>
      </c>
      <c r="F51" s="47"/>
      <c r="G51" s="56"/>
      <c r="H51" s="53"/>
    </row>
    <row r="52" spans="1:8" ht="12.75" customHeight="1" x14ac:dyDescent="0.2">
      <c r="A52" s="59">
        <v>44</v>
      </c>
      <c r="B52" s="10" t="s">
        <v>401</v>
      </c>
      <c r="C52" s="223">
        <v>2088</v>
      </c>
      <c r="D52" s="260">
        <v>46668</v>
      </c>
      <c r="E52" s="61">
        <v>4.4741580000000001</v>
      </c>
      <c r="F52" s="47"/>
      <c r="G52" s="56"/>
      <c r="H52" s="53"/>
    </row>
    <row r="53" spans="1:8" s="56" customFormat="1" x14ac:dyDescent="0.2">
      <c r="A53" s="59">
        <v>45</v>
      </c>
      <c r="B53" s="10" t="s">
        <v>402</v>
      </c>
      <c r="C53" s="223">
        <v>1470</v>
      </c>
      <c r="D53" s="260">
        <v>33316</v>
      </c>
      <c r="E53" s="61">
        <v>4.4122940000000002</v>
      </c>
      <c r="F53" s="47"/>
    </row>
    <row r="54" spans="1:8" x14ac:dyDescent="0.2">
      <c r="A54" s="59">
        <v>46</v>
      </c>
      <c r="B54" s="10" t="s">
        <v>403</v>
      </c>
      <c r="C54" s="223">
        <v>5117</v>
      </c>
      <c r="D54" s="260">
        <v>116865</v>
      </c>
      <c r="E54" s="61">
        <v>4.3785559999999997</v>
      </c>
      <c r="F54" s="47"/>
      <c r="G54" s="56"/>
      <c r="H54" s="53"/>
    </row>
    <row r="55" spans="1:8" ht="12.75" customHeight="1" x14ac:dyDescent="0.2">
      <c r="A55" s="62">
        <v>47</v>
      </c>
      <c r="B55" s="76" t="s">
        <v>404</v>
      </c>
      <c r="C55" s="229">
        <v>2058</v>
      </c>
      <c r="D55" s="259">
        <v>47045</v>
      </c>
      <c r="E55" s="63">
        <v>4.3745349999999998</v>
      </c>
      <c r="F55" s="47"/>
      <c r="G55" s="56"/>
      <c r="H55" s="53"/>
    </row>
    <row r="56" spans="1:8" ht="12.75" customHeight="1" x14ac:dyDescent="0.2">
      <c r="A56" s="69"/>
      <c r="B56" s="11"/>
      <c r="C56" s="47"/>
      <c r="D56" s="256"/>
      <c r="E56" s="77"/>
    </row>
    <row r="57" spans="1:8" ht="12.75" customHeight="1" x14ac:dyDescent="0.2">
      <c r="A57" s="69"/>
      <c r="B57" s="11"/>
      <c r="C57" s="47"/>
      <c r="D57" s="256"/>
      <c r="E57" s="77"/>
      <c r="H57" s="56">
        <v>10</v>
      </c>
    </row>
    <row r="58" spans="1:8" ht="14.25" customHeight="1" x14ac:dyDescent="0.2">
      <c r="A58" s="32"/>
      <c r="B58" s="9"/>
      <c r="D58" s="253"/>
      <c r="E58" s="66" t="s">
        <v>233</v>
      </c>
    </row>
    <row r="59" spans="1:8" ht="12.75" customHeight="1" x14ac:dyDescent="0.2">
      <c r="A59" s="273" t="s">
        <v>99</v>
      </c>
      <c r="B59" s="276" t="s">
        <v>100</v>
      </c>
      <c r="C59" s="279" t="s">
        <v>101</v>
      </c>
      <c r="D59" s="282" t="s">
        <v>352</v>
      </c>
      <c r="E59" s="279" t="s">
        <v>102</v>
      </c>
    </row>
    <row r="60" spans="1:8" ht="24.75" customHeight="1" x14ac:dyDescent="0.2">
      <c r="A60" s="274"/>
      <c r="B60" s="277"/>
      <c r="C60" s="280"/>
      <c r="D60" s="283"/>
      <c r="E60" s="280"/>
    </row>
    <row r="61" spans="1:8" s="56" customFormat="1" ht="15.75" customHeight="1" x14ac:dyDescent="0.2">
      <c r="A61" s="275"/>
      <c r="B61" s="278"/>
      <c r="C61" s="281"/>
      <c r="D61" s="284"/>
      <c r="E61" s="281"/>
    </row>
    <row r="62" spans="1:8" ht="12.75" customHeight="1" x14ac:dyDescent="0.2">
      <c r="A62" s="60">
        <v>48</v>
      </c>
      <c r="B62" s="78" t="s">
        <v>405</v>
      </c>
      <c r="C62" s="227">
        <v>1741</v>
      </c>
      <c r="D62" s="261">
        <v>41358</v>
      </c>
      <c r="E62" s="79">
        <v>4.2095849999999997</v>
      </c>
      <c r="F62" s="47"/>
      <c r="G62" s="56"/>
      <c r="H62" s="53"/>
    </row>
    <row r="63" spans="1:8" s="56" customFormat="1" x14ac:dyDescent="0.2">
      <c r="A63" s="59">
        <v>49</v>
      </c>
      <c r="B63" s="10" t="s">
        <v>406</v>
      </c>
      <c r="C63" s="223">
        <v>2534</v>
      </c>
      <c r="D63" s="260">
        <v>60581</v>
      </c>
      <c r="E63" s="61">
        <v>4.18283</v>
      </c>
      <c r="F63" s="47"/>
    </row>
    <row r="64" spans="1:8" x14ac:dyDescent="0.2">
      <c r="A64" s="59">
        <v>50</v>
      </c>
      <c r="B64" s="10" t="s">
        <v>407</v>
      </c>
      <c r="C64" s="223">
        <v>2772</v>
      </c>
      <c r="D64" s="260">
        <v>68477</v>
      </c>
      <c r="E64" s="61">
        <v>4.0480749999999999</v>
      </c>
      <c r="F64" s="47"/>
      <c r="G64" s="56"/>
      <c r="H64" s="53"/>
    </row>
    <row r="65" spans="1:8" x14ac:dyDescent="0.2">
      <c r="A65" s="59">
        <v>51</v>
      </c>
      <c r="B65" s="10" t="s">
        <v>408</v>
      </c>
      <c r="C65" s="223">
        <v>1554</v>
      </c>
      <c r="D65" s="260">
        <v>39487</v>
      </c>
      <c r="E65" s="61">
        <v>3.9354719999999999</v>
      </c>
      <c r="F65" s="47"/>
      <c r="G65" s="56"/>
      <c r="H65" s="53"/>
    </row>
    <row r="66" spans="1:8" x14ac:dyDescent="0.2">
      <c r="A66" s="59">
        <v>52</v>
      </c>
      <c r="B66" s="10" t="s">
        <v>409</v>
      </c>
      <c r="C66" s="223">
        <v>3635</v>
      </c>
      <c r="D66" s="260">
        <v>93682</v>
      </c>
      <c r="E66" s="61">
        <v>3.8801480000000002</v>
      </c>
      <c r="F66" s="47"/>
      <c r="G66" s="56"/>
      <c r="H66" s="53"/>
    </row>
    <row r="67" spans="1:8" x14ac:dyDescent="0.2">
      <c r="A67" s="59">
        <v>53</v>
      </c>
      <c r="B67" s="10" t="s">
        <v>410</v>
      </c>
      <c r="C67" s="223">
        <v>2219</v>
      </c>
      <c r="D67" s="260">
        <v>59885</v>
      </c>
      <c r="E67" s="61">
        <v>3.705435</v>
      </c>
      <c r="F67" s="47"/>
      <c r="G67" s="56"/>
      <c r="H67" s="53"/>
    </row>
    <row r="68" spans="1:8" x14ac:dyDescent="0.2">
      <c r="A68" s="59">
        <v>54</v>
      </c>
      <c r="B68" s="10" t="s">
        <v>411</v>
      </c>
      <c r="C68" s="223">
        <v>5788</v>
      </c>
      <c r="D68" s="260">
        <v>159422</v>
      </c>
      <c r="E68" s="61">
        <v>3.6306159999999998</v>
      </c>
      <c r="F68" s="47"/>
      <c r="G68" s="56"/>
      <c r="H68" s="53"/>
    </row>
    <row r="69" spans="1:8" x14ac:dyDescent="0.2">
      <c r="A69" s="59">
        <v>55</v>
      </c>
      <c r="B69" s="10" t="s">
        <v>412</v>
      </c>
      <c r="C69" s="223">
        <v>1618</v>
      </c>
      <c r="D69" s="260">
        <v>45767</v>
      </c>
      <c r="E69" s="61">
        <v>3.5352980000000001</v>
      </c>
      <c r="F69" s="47"/>
      <c r="G69" s="56"/>
      <c r="H69" s="53"/>
    </row>
    <row r="70" spans="1:8" x14ac:dyDescent="0.2">
      <c r="A70" s="59">
        <v>56</v>
      </c>
      <c r="B70" s="10" t="s">
        <v>413</v>
      </c>
      <c r="C70" s="223">
        <v>3152</v>
      </c>
      <c r="D70" s="260">
        <v>91630</v>
      </c>
      <c r="E70" s="61">
        <v>3.439921</v>
      </c>
      <c r="F70" s="47"/>
      <c r="G70" s="56"/>
      <c r="H70" s="53"/>
    </row>
    <row r="71" spans="1:8" x14ac:dyDescent="0.2">
      <c r="A71" s="59">
        <v>57</v>
      </c>
      <c r="B71" s="10" t="s">
        <v>414</v>
      </c>
      <c r="C71" s="223">
        <v>1250</v>
      </c>
      <c r="D71" s="260">
        <v>37084</v>
      </c>
      <c r="E71" s="61">
        <v>3.3707259999999999</v>
      </c>
      <c r="F71" s="47"/>
      <c r="G71" s="56"/>
      <c r="H71" s="53"/>
    </row>
    <row r="72" spans="1:8" x14ac:dyDescent="0.2">
      <c r="A72" s="59">
        <v>58</v>
      </c>
      <c r="B72" s="10" t="s">
        <v>415</v>
      </c>
      <c r="C72" s="223">
        <v>1987</v>
      </c>
      <c r="D72" s="260">
        <v>60589</v>
      </c>
      <c r="E72" s="61">
        <v>3.2794729999999999</v>
      </c>
      <c r="F72" s="47"/>
      <c r="G72" s="56"/>
      <c r="H72" s="53"/>
    </row>
    <row r="73" spans="1:8" x14ac:dyDescent="0.2">
      <c r="A73" s="59">
        <v>59</v>
      </c>
      <c r="B73" s="10" t="s">
        <v>416</v>
      </c>
      <c r="C73" s="223">
        <v>2077</v>
      </c>
      <c r="D73" s="260">
        <v>63543</v>
      </c>
      <c r="E73" s="61">
        <v>3.268653</v>
      </c>
      <c r="F73" s="47"/>
      <c r="G73" s="56"/>
      <c r="H73" s="53"/>
    </row>
    <row r="74" spans="1:8" x14ac:dyDescent="0.2">
      <c r="A74" s="59">
        <v>60</v>
      </c>
      <c r="B74" s="10" t="s">
        <v>417</v>
      </c>
      <c r="C74" s="223">
        <v>2340</v>
      </c>
      <c r="D74" s="260">
        <v>72231</v>
      </c>
      <c r="E74" s="61">
        <v>3.2396060000000002</v>
      </c>
      <c r="F74" s="47"/>
      <c r="G74" s="56"/>
      <c r="H74" s="53"/>
    </row>
    <row r="75" spans="1:8" x14ac:dyDescent="0.2">
      <c r="A75" s="59">
        <v>61</v>
      </c>
      <c r="B75" s="10" t="s">
        <v>418</v>
      </c>
      <c r="C75" s="223">
        <v>4312</v>
      </c>
      <c r="D75" s="260">
        <v>137819</v>
      </c>
      <c r="E75" s="61">
        <v>3.1287410000000002</v>
      </c>
      <c r="F75" s="47"/>
      <c r="G75" s="56"/>
      <c r="H75" s="53"/>
    </row>
    <row r="76" spans="1:8" x14ac:dyDescent="0.2">
      <c r="A76" s="59">
        <v>62</v>
      </c>
      <c r="B76" s="10" t="s">
        <v>419</v>
      </c>
      <c r="C76" s="223">
        <v>3037</v>
      </c>
      <c r="D76" s="260">
        <v>97214</v>
      </c>
      <c r="E76" s="61">
        <v>3.1240359999999998</v>
      </c>
      <c r="F76" s="47"/>
      <c r="G76" s="56"/>
      <c r="H76" s="53"/>
    </row>
    <row r="77" spans="1:8" x14ac:dyDescent="0.2">
      <c r="A77" s="59">
        <v>63</v>
      </c>
      <c r="B77" s="10" t="s">
        <v>420</v>
      </c>
      <c r="C77" s="223">
        <v>3139</v>
      </c>
      <c r="D77" s="260">
        <v>111180</v>
      </c>
      <c r="E77" s="61">
        <v>2.82335</v>
      </c>
      <c r="F77" s="47"/>
      <c r="G77" s="56"/>
      <c r="H77" s="53"/>
    </row>
    <row r="78" spans="1:8" x14ac:dyDescent="0.2">
      <c r="A78" s="59">
        <v>64</v>
      </c>
      <c r="B78" s="10" t="s">
        <v>421</v>
      </c>
      <c r="C78" s="223">
        <v>970</v>
      </c>
      <c r="D78" s="260">
        <v>35908</v>
      </c>
      <c r="E78" s="61">
        <v>2.7013479999999999</v>
      </c>
      <c r="F78" s="47"/>
      <c r="G78" s="56"/>
      <c r="H78" s="53"/>
    </row>
    <row r="79" spans="1:8" x14ac:dyDescent="0.2">
      <c r="A79" s="59">
        <v>65</v>
      </c>
      <c r="B79" s="10" t="s">
        <v>422</v>
      </c>
      <c r="C79" s="223">
        <v>1678</v>
      </c>
      <c r="D79" s="260">
        <v>63129</v>
      </c>
      <c r="E79" s="61">
        <v>2.6580490000000001</v>
      </c>
      <c r="F79" s="47"/>
      <c r="G79" s="56"/>
      <c r="H79" s="53"/>
    </row>
    <row r="80" spans="1:8" x14ac:dyDescent="0.2">
      <c r="A80" s="59">
        <v>66</v>
      </c>
      <c r="B80" s="10" t="s">
        <v>423</v>
      </c>
      <c r="C80" s="223">
        <v>1769</v>
      </c>
      <c r="D80" s="260">
        <v>67785</v>
      </c>
      <c r="E80" s="61">
        <v>2.6097220000000001</v>
      </c>
      <c r="F80" s="47"/>
      <c r="G80" s="56"/>
      <c r="H80" s="53"/>
    </row>
    <row r="81" spans="1:8" x14ac:dyDescent="0.2">
      <c r="A81" s="59">
        <v>67</v>
      </c>
      <c r="B81" s="10" t="s">
        <v>424</v>
      </c>
      <c r="C81" s="223">
        <v>3883</v>
      </c>
      <c r="D81" s="260">
        <v>154596</v>
      </c>
      <c r="E81" s="61">
        <v>2.5117080000000001</v>
      </c>
      <c r="F81" s="47"/>
      <c r="G81" s="56"/>
      <c r="H81" s="53"/>
    </row>
    <row r="82" spans="1:8" x14ac:dyDescent="0.2">
      <c r="A82" s="59">
        <v>68</v>
      </c>
      <c r="B82" s="10" t="s">
        <v>425</v>
      </c>
      <c r="C82" s="223">
        <v>659</v>
      </c>
      <c r="D82" s="260">
        <v>27460</v>
      </c>
      <c r="E82" s="61">
        <v>2.3998539999999999</v>
      </c>
      <c r="F82" s="47"/>
      <c r="G82" s="56"/>
      <c r="H82" s="53"/>
    </row>
    <row r="83" spans="1:8" x14ac:dyDescent="0.2">
      <c r="A83" s="59">
        <v>69</v>
      </c>
      <c r="B83" s="10" t="s">
        <v>426</v>
      </c>
      <c r="C83" s="223">
        <v>1259</v>
      </c>
      <c r="D83" s="260">
        <v>62719</v>
      </c>
      <c r="E83" s="61">
        <v>2.0073660000000002</v>
      </c>
      <c r="F83" s="47"/>
      <c r="G83" s="56"/>
      <c r="H83" s="53"/>
    </row>
    <row r="84" spans="1:8" x14ac:dyDescent="0.2">
      <c r="A84" s="59">
        <v>70</v>
      </c>
      <c r="B84" s="10" t="s">
        <v>427</v>
      </c>
      <c r="C84" s="223">
        <v>2090</v>
      </c>
      <c r="D84" s="260">
        <v>113261</v>
      </c>
      <c r="E84" s="61">
        <v>1.8452949999999999</v>
      </c>
      <c r="F84" s="47"/>
      <c r="G84" s="56"/>
      <c r="H84" s="53"/>
    </row>
    <row r="85" spans="1:8" x14ac:dyDescent="0.2">
      <c r="A85" s="59">
        <v>71</v>
      </c>
      <c r="B85" s="10" t="s">
        <v>428</v>
      </c>
      <c r="C85" s="223">
        <v>817</v>
      </c>
      <c r="D85" s="260">
        <v>44666</v>
      </c>
      <c r="E85" s="61">
        <v>1.829132</v>
      </c>
      <c r="F85" s="47"/>
      <c r="G85" s="56"/>
      <c r="H85" s="53"/>
    </row>
    <row r="86" spans="1:8" x14ac:dyDescent="0.2">
      <c r="A86" s="59">
        <v>72</v>
      </c>
      <c r="B86" s="10" t="s">
        <v>429</v>
      </c>
      <c r="C86" s="223">
        <v>1966</v>
      </c>
      <c r="D86" s="260">
        <v>128817</v>
      </c>
      <c r="E86" s="61">
        <v>1.5261960000000001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430</v>
      </c>
      <c r="C87" s="223">
        <v>708</v>
      </c>
      <c r="D87" s="260">
        <v>57975</v>
      </c>
      <c r="E87" s="61">
        <v>1.2212160000000001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431</v>
      </c>
      <c r="C88" s="223">
        <v>604</v>
      </c>
      <c r="D88" s="260">
        <v>67585</v>
      </c>
      <c r="E88" s="61">
        <v>0.89368899999999996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432</v>
      </c>
      <c r="C89" s="223">
        <v>933</v>
      </c>
      <c r="D89" s="260">
        <v>109136</v>
      </c>
      <c r="E89" s="61">
        <v>0.85489700000000002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433</v>
      </c>
      <c r="C90" s="223">
        <v>864</v>
      </c>
      <c r="D90" s="260">
        <v>111147</v>
      </c>
      <c r="E90" s="61">
        <v>0.77734899999999996</v>
      </c>
      <c r="F90" s="47"/>
      <c r="G90" s="56"/>
      <c r="H90" s="53"/>
    </row>
    <row r="91" spans="1:8" s="56" customFormat="1" x14ac:dyDescent="0.2">
      <c r="A91" s="59">
        <v>77</v>
      </c>
      <c r="B91" s="10" t="s">
        <v>434</v>
      </c>
      <c r="C91" s="223">
        <v>277</v>
      </c>
      <c r="D91" s="260">
        <v>38788</v>
      </c>
      <c r="E91" s="61">
        <v>0.71413800000000005</v>
      </c>
      <c r="F91" s="47"/>
    </row>
    <row r="92" spans="1:8" x14ac:dyDescent="0.2">
      <c r="A92" s="59">
        <v>78</v>
      </c>
      <c r="B92" s="10" t="s">
        <v>435</v>
      </c>
      <c r="C92" s="223">
        <v>353</v>
      </c>
      <c r="D92" s="260">
        <v>61470</v>
      </c>
      <c r="E92" s="61">
        <v>0.574264</v>
      </c>
      <c r="F92" s="47"/>
      <c r="G92" s="56"/>
      <c r="H92" s="53"/>
    </row>
    <row r="93" spans="1:8" x14ac:dyDescent="0.2">
      <c r="A93" s="62">
        <v>79</v>
      </c>
      <c r="B93" s="229" t="s">
        <v>436</v>
      </c>
      <c r="C93" s="229">
        <v>492</v>
      </c>
      <c r="D93" s="259">
        <v>92651</v>
      </c>
      <c r="E93" s="63">
        <v>0.53102499999999997</v>
      </c>
      <c r="F93" s="47"/>
      <c r="G93" s="56"/>
      <c r="H93" s="53"/>
    </row>
    <row r="94" spans="1:8" ht="12.75" customHeight="1" x14ac:dyDescent="0.2">
      <c r="A94" s="32"/>
      <c r="B94" s="9"/>
      <c r="D94" s="254"/>
      <c r="E94" s="56"/>
    </row>
    <row r="95" spans="1:8" ht="12.75" customHeight="1" x14ac:dyDescent="0.2">
      <c r="A95" s="273" t="s">
        <v>99</v>
      </c>
      <c r="B95" s="276" t="s">
        <v>100</v>
      </c>
      <c r="C95" s="279" t="s">
        <v>101</v>
      </c>
      <c r="D95" s="282" t="s">
        <v>352</v>
      </c>
      <c r="E95" s="279" t="s">
        <v>102</v>
      </c>
    </row>
    <row r="96" spans="1:8" ht="24.75" customHeight="1" x14ac:dyDescent="0.2">
      <c r="A96" s="274"/>
      <c r="B96" s="277"/>
      <c r="C96" s="287"/>
      <c r="D96" s="285"/>
      <c r="E96" s="287"/>
    </row>
    <row r="97" spans="1:8" s="56" customFormat="1" ht="15.75" customHeight="1" x14ac:dyDescent="0.2">
      <c r="A97" s="275"/>
      <c r="B97" s="278"/>
      <c r="C97" s="288"/>
      <c r="D97" s="286"/>
      <c r="E97" s="288"/>
    </row>
    <row r="98" spans="1:8" s="56" customFormat="1" x14ac:dyDescent="0.2">
      <c r="A98" s="68"/>
      <c r="B98" s="57" t="s">
        <v>6</v>
      </c>
      <c r="C98" s="29">
        <v>354458</v>
      </c>
      <c r="D98" s="257">
        <v>5404322</v>
      </c>
      <c r="E98" s="58">
        <v>6.56</v>
      </c>
    </row>
    <row r="99" spans="1:8" x14ac:dyDescent="0.2">
      <c r="A99" s="60">
        <v>1</v>
      </c>
      <c r="B99" s="246" t="s">
        <v>82</v>
      </c>
      <c r="C99" s="250">
        <v>88395</v>
      </c>
      <c r="D99" s="262">
        <v>792991</v>
      </c>
      <c r="E99" s="193">
        <v>11.15</v>
      </c>
    </row>
    <row r="100" spans="1:8" x14ac:dyDescent="0.2">
      <c r="A100" s="59">
        <v>2</v>
      </c>
      <c r="B100" s="194" t="s">
        <v>68</v>
      </c>
      <c r="C100" s="238">
        <v>89219</v>
      </c>
      <c r="D100" s="263">
        <v>815806</v>
      </c>
      <c r="E100" s="195">
        <v>10.94</v>
      </c>
    </row>
    <row r="101" spans="1:8" x14ac:dyDescent="0.2">
      <c r="A101" s="59">
        <v>3</v>
      </c>
      <c r="B101" s="194" t="s">
        <v>54</v>
      </c>
      <c r="C101" s="238">
        <v>70830</v>
      </c>
      <c r="D101" s="263">
        <v>660128</v>
      </c>
      <c r="E101" s="195">
        <v>10.73</v>
      </c>
    </row>
    <row r="102" spans="1:8" x14ac:dyDescent="0.2">
      <c r="A102" s="59">
        <v>4</v>
      </c>
      <c r="B102" s="194" t="s">
        <v>34</v>
      </c>
      <c r="C102" s="238">
        <v>40209</v>
      </c>
      <c r="D102" s="263">
        <v>689564</v>
      </c>
      <c r="E102" s="195">
        <v>5.83</v>
      </c>
    </row>
    <row r="103" spans="1:8" x14ac:dyDescent="0.2">
      <c r="A103" s="59">
        <v>5</v>
      </c>
      <c r="B103" s="194" t="s">
        <v>42</v>
      </c>
      <c r="C103" s="238">
        <v>24660</v>
      </c>
      <c r="D103" s="263">
        <v>689601</v>
      </c>
      <c r="E103" s="195">
        <v>3.58</v>
      </c>
      <c r="F103" s="209"/>
    </row>
    <row r="104" spans="1:8" x14ac:dyDescent="0.2">
      <c r="A104" s="59">
        <v>6</v>
      </c>
      <c r="B104" s="194" t="s">
        <v>16</v>
      </c>
      <c r="C104" s="238">
        <v>18636</v>
      </c>
      <c r="D104" s="263">
        <v>555509</v>
      </c>
      <c r="E104" s="195">
        <v>3.35</v>
      </c>
    </row>
    <row r="105" spans="1:8" x14ac:dyDescent="0.2">
      <c r="A105" s="59">
        <v>7</v>
      </c>
      <c r="B105" s="194" t="s">
        <v>24</v>
      </c>
      <c r="C105" s="238">
        <v>16509</v>
      </c>
      <c r="D105" s="263">
        <v>594186</v>
      </c>
      <c r="E105" s="195">
        <v>2.78</v>
      </c>
    </row>
    <row r="106" spans="1:8" x14ac:dyDescent="0.2">
      <c r="A106" s="62">
        <v>8</v>
      </c>
      <c r="B106" s="196" t="s">
        <v>7</v>
      </c>
      <c r="C106" s="239">
        <v>6000</v>
      </c>
      <c r="D106" s="264">
        <v>606537</v>
      </c>
      <c r="E106" s="197">
        <v>0.99</v>
      </c>
    </row>
    <row r="107" spans="1:8" x14ac:dyDescent="0.2">
      <c r="A107" s="64"/>
      <c r="C107" s="52"/>
      <c r="D107" s="258"/>
      <c r="E107" s="65"/>
    </row>
    <row r="108" spans="1:8" x14ac:dyDescent="0.2">
      <c r="A108" s="64"/>
      <c r="D108" s="255"/>
    </row>
    <row r="109" spans="1:8" x14ac:dyDescent="0.2">
      <c r="A109" s="64"/>
      <c r="C109" s="65"/>
      <c r="D109" s="253"/>
      <c r="F109" s="56"/>
      <c r="H109" s="53"/>
    </row>
    <row r="110" spans="1:8" x14ac:dyDescent="0.2">
      <c r="A110" s="64"/>
      <c r="C110" s="65"/>
      <c r="D110" s="253"/>
      <c r="F110" s="56"/>
      <c r="H110" s="53"/>
    </row>
    <row r="111" spans="1:8" x14ac:dyDescent="0.2">
      <c r="A111" s="64"/>
      <c r="C111" s="65"/>
      <c r="D111" s="253"/>
      <c r="F111" s="56"/>
      <c r="H111" s="53"/>
    </row>
    <row r="112" spans="1:8" x14ac:dyDescent="0.2">
      <c r="A112" s="64"/>
      <c r="C112" s="65"/>
      <c r="D112" s="253"/>
      <c r="F112" s="56"/>
      <c r="H112" s="53"/>
    </row>
    <row r="113" spans="1:8" x14ac:dyDescent="0.2">
      <c r="A113" s="64"/>
      <c r="C113" s="65"/>
      <c r="D113" s="253"/>
      <c r="F113" s="56">
        <v>11</v>
      </c>
      <c r="H113" s="53"/>
    </row>
    <row r="114" spans="1:8" x14ac:dyDescent="0.2">
      <c r="A114" s="64"/>
      <c r="C114" s="65"/>
      <c r="D114" s="253"/>
      <c r="F114" s="56"/>
      <c r="H114" s="53"/>
    </row>
    <row r="115" spans="1:8" x14ac:dyDescent="0.2">
      <c r="A115" s="64"/>
      <c r="C115" s="65"/>
      <c r="D115" s="253"/>
      <c r="F115" s="56"/>
      <c r="H115" s="53"/>
    </row>
    <row r="116" spans="1:8" x14ac:dyDescent="0.2">
      <c r="A116" s="64"/>
      <c r="C116" s="65"/>
      <c r="D116" s="253"/>
      <c r="F116" s="56"/>
      <c r="H116" s="53"/>
    </row>
    <row r="117" spans="1:8" x14ac:dyDescent="0.2">
      <c r="A117" s="64"/>
      <c r="C117" s="65"/>
      <c r="D117" s="253"/>
      <c r="F117" s="56"/>
      <c r="H117" s="53"/>
    </row>
    <row r="118" spans="1:8" x14ac:dyDescent="0.2">
      <c r="A118" s="64"/>
      <c r="C118" s="65"/>
      <c r="D118" s="253"/>
      <c r="F118" s="56"/>
      <c r="H118" s="53"/>
    </row>
    <row r="119" spans="1:8" x14ac:dyDescent="0.2">
      <c r="A119" s="64"/>
      <c r="D119" s="255"/>
      <c r="E119" s="65"/>
    </row>
    <row r="120" spans="1:8" x14ac:dyDescent="0.2">
      <c r="A120" s="64"/>
      <c r="D120" s="255"/>
      <c r="E120" s="65"/>
    </row>
    <row r="121" spans="1:8" x14ac:dyDescent="0.2">
      <c r="A121" s="64"/>
      <c r="D121" s="255"/>
      <c r="E121" s="65"/>
    </row>
    <row r="122" spans="1:8" x14ac:dyDescent="0.2">
      <c r="A122" s="64"/>
      <c r="D122" s="255"/>
      <c r="E122" s="65"/>
    </row>
    <row r="123" spans="1:8" x14ac:dyDescent="0.2">
      <c r="A123" s="64"/>
      <c r="D123" s="255"/>
      <c r="E123" s="65"/>
    </row>
    <row r="124" spans="1:8" x14ac:dyDescent="0.2">
      <c r="A124" s="64"/>
      <c r="D124" s="255"/>
      <c r="E124" s="65"/>
    </row>
    <row r="125" spans="1:8" x14ac:dyDescent="0.2">
      <c r="A125" s="64"/>
      <c r="D125" s="255"/>
      <c r="E125" s="65"/>
    </row>
    <row r="126" spans="1:8" x14ac:dyDescent="0.2">
      <c r="A126" s="64"/>
      <c r="D126" s="255"/>
      <c r="E126" s="65"/>
    </row>
    <row r="127" spans="1:8" x14ac:dyDescent="0.2">
      <c r="A127" s="64"/>
      <c r="D127" s="255"/>
      <c r="E127" s="65"/>
    </row>
    <row r="128" spans="1:8" x14ac:dyDescent="0.2">
      <c r="A128" s="64"/>
      <c r="D128" s="255"/>
      <c r="E128" s="65"/>
    </row>
    <row r="129" spans="1:5" x14ac:dyDescent="0.2">
      <c r="A129" s="64"/>
      <c r="D129" s="255"/>
      <c r="E129" s="65"/>
    </row>
    <row r="130" spans="1:5" x14ac:dyDescent="0.2">
      <c r="A130" s="64"/>
      <c r="D130" s="255"/>
      <c r="E130" s="65"/>
    </row>
    <row r="131" spans="1:5" x14ac:dyDescent="0.2">
      <c r="A131" s="64"/>
      <c r="D131" s="255"/>
      <c r="E131" s="65"/>
    </row>
    <row r="132" spans="1:5" x14ac:dyDescent="0.2">
      <c r="A132" s="64"/>
      <c r="D132" s="255"/>
      <c r="E132" s="65"/>
    </row>
    <row r="133" spans="1:5" x14ac:dyDescent="0.2">
      <c r="A133" s="64"/>
      <c r="D133" s="255"/>
      <c r="E133" s="65"/>
    </row>
    <row r="134" spans="1:5" x14ac:dyDescent="0.2">
      <c r="A134" s="64"/>
      <c r="D134" s="255"/>
      <c r="E134" s="65"/>
    </row>
    <row r="135" spans="1:5" x14ac:dyDescent="0.2">
      <c r="A135" s="64"/>
      <c r="D135" s="255"/>
      <c r="E135" s="65"/>
    </row>
    <row r="136" spans="1:5" x14ac:dyDescent="0.2">
      <c r="A136" s="64"/>
      <c r="D136" s="255"/>
      <c r="E136" s="65"/>
    </row>
    <row r="137" spans="1:5" x14ac:dyDescent="0.2">
      <c r="A137" s="64"/>
      <c r="D137" s="255"/>
      <c r="E137" s="65"/>
    </row>
    <row r="138" spans="1:5" x14ac:dyDescent="0.2">
      <c r="A138" s="64"/>
      <c r="D138" s="255"/>
      <c r="E138" s="65"/>
    </row>
    <row r="139" spans="1:5" x14ac:dyDescent="0.2">
      <c r="A139" s="64"/>
      <c r="D139" s="255"/>
      <c r="E139" s="65"/>
    </row>
    <row r="140" spans="1:5" x14ac:dyDescent="0.2">
      <c r="A140" s="64"/>
      <c r="D140" s="255"/>
      <c r="E140" s="65"/>
    </row>
    <row r="141" spans="1:5" x14ac:dyDescent="0.2">
      <c r="A141" s="64"/>
      <c r="D141" s="255"/>
      <c r="E141" s="65"/>
    </row>
    <row r="142" spans="1:5" x14ac:dyDescent="0.2">
      <c r="A142" s="64"/>
      <c r="D142" s="255"/>
      <c r="E142" s="65"/>
    </row>
    <row r="143" spans="1:5" x14ac:dyDescent="0.2">
      <c r="A143" s="64"/>
      <c r="D143" s="255"/>
      <c r="E143" s="65"/>
    </row>
    <row r="144" spans="1:5" x14ac:dyDescent="0.2">
      <c r="A144" s="64"/>
      <c r="D144" s="255"/>
      <c r="E144" s="65"/>
    </row>
    <row r="145" spans="1:5" x14ac:dyDescent="0.2">
      <c r="A145" s="64"/>
      <c r="D145" s="255"/>
      <c r="E145" s="65"/>
    </row>
    <row r="146" spans="1:5" x14ac:dyDescent="0.2">
      <c r="A146" s="64"/>
      <c r="D146" s="255"/>
      <c r="E146" s="65"/>
    </row>
    <row r="147" spans="1:5" x14ac:dyDescent="0.2">
      <c r="A147" s="64"/>
      <c r="D147" s="255"/>
      <c r="E147" s="65"/>
    </row>
    <row r="148" spans="1:5" x14ac:dyDescent="0.2">
      <c r="A148" s="64"/>
      <c r="D148" s="255"/>
      <c r="E148" s="65"/>
    </row>
    <row r="149" spans="1:5" x14ac:dyDescent="0.2">
      <c r="A149" s="64"/>
      <c r="D149" s="255"/>
      <c r="E149" s="65"/>
    </row>
    <row r="150" spans="1:5" x14ac:dyDescent="0.2">
      <c r="A150" s="64"/>
      <c r="D150" s="255"/>
      <c r="E150" s="65"/>
    </row>
    <row r="151" spans="1:5" x14ac:dyDescent="0.2">
      <c r="A151" s="64"/>
      <c r="D151" s="255"/>
      <c r="E151" s="65"/>
    </row>
    <row r="152" spans="1:5" x14ac:dyDescent="0.2">
      <c r="A152" s="64"/>
      <c r="D152" s="255"/>
      <c r="E152" s="65"/>
    </row>
    <row r="153" spans="1:5" x14ac:dyDescent="0.2">
      <c r="A153" s="64"/>
      <c r="D153" s="255"/>
      <c r="E153" s="65"/>
    </row>
    <row r="154" spans="1:5" x14ac:dyDescent="0.2">
      <c r="A154" s="64"/>
      <c r="D154" s="255"/>
      <c r="E154" s="65"/>
    </row>
    <row r="155" spans="1:5" x14ac:dyDescent="0.2">
      <c r="A155" s="64"/>
      <c r="D155" s="255"/>
      <c r="E155" s="65"/>
    </row>
    <row r="156" spans="1:5" x14ac:dyDescent="0.2">
      <c r="A156" s="64"/>
      <c r="D156" s="255"/>
      <c r="E156" s="65"/>
    </row>
    <row r="157" spans="1:5" x14ac:dyDescent="0.2">
      <c r="A157" s="64"/>
      <c r="D157" s="255"/>
      <c r="E157" s="65"/>
    </row>
    <row r="158" spans="1:5" x14ac:dyDescent="0.2">
      <c r="A158" s="64"/>
      <c r="D158" s="255"/>
      <c r="E158" s="65"/>
    </row>
    <row r="159" spans="1:5" x14ac:dyDescent="0.2">
      <c r="A159" s="64"/>
      <c r="D159" s="255"/>
      <c r="E159" s="65"/>
    </row>
    <row r="160" spans="1:5" x14ac:dyDescent="0.2">
      <c r="A160" s="64"/>
      <c r="D160" s="255"/>
      <c r="E160" s="65"/>
    </row>
    <row r="161" spans="1:5" x14ac:dyDescent="0.2">
      <c r="A161" s="64"/>
      <c r="D161" s="255"/>
      <c r="E161" s="65"/>
    </row>
    <row r="162" spans="1:5" x14ac:dyDescent="0.2">
      <c r="A162" s="64"/>
      <c r="D162" s="255"/>
      <c r="E162" s="65"/>
    </row>
    <row r="163" spans="1:5" x14ac:dyDescent="0.2">
      <c r="A163" s="64"/>
      <c r="D163" s="255"/>
      <c r="E163" s="65"/>
    </row>
    <row r="164" spans="1:5" x14ac:dyDescent="0.2">
      <c r="A164" s="64"/>
      <c r="D164" s="255"/>
      <c r="E164" s="65"/>
    </row>
    <row r="165" spans="1:5" x14ac:dyDescent="0.2">
      <c r="A165" s="64"/>
      <c r="D165" s="255"/>
      <c r="E165" s="65"/>
    </row>
    <row r="166" spans="1:5" x14ac:dyDescent="0.2">
      <c r="A166" s="64"/>
      <c r="D166" s="255"/>
      <c r="E166" s="65"/>
    </row>
    <row r="167" spans="1:5" x14ac:dyDescent="0.2">
      <c r="A167" s="64"/>
      <c r="D167" s="255"/>
      <c r="E167" s="65"/>
    </row>
    <row r="168" spans="1:5" x14ac:dyDescent="0.2">
      <c r="A168" s="64"/>
      <c r="D168" s="255"/>
      <c r="E168" s="65"/>
    </row>
    <row r="169" spans="1:5" x14ac:dyDescent="0.2">
      <c r="A169" s="64"/>
      <c r="D169" s="255"/>
      <c r="E169" s="65"/>
    </row>
    <row r="170" spans="1:5" x14ac:dyDescent="0.2">
      <c r="A170" s="64"/>
      <c r="D170" s="255"/>
      <c r="E170" s="65"/>
    </row>
    <row r="171" spans="1:5" x14ac:dyDescent="0.2">
      <c r="A171" s="64"/>
      <c r="D171" s="255"/>
      <c r="E171" s="65"/>
    </row>
    <row r="172" spans="1:5" x14ac:dyDescent="0.2">
      <c r="A172" s="64"/>
      <c r="D172" s="255"/>
      <c r="E172" s="65"/>
    </row>
    <row r="173" spans="1:5" x14ac:dyDescent="0.2">
      <c r="A173" s="64"/>
      <c r="D173" s="255"/>
      <c r="E173" s="65"/>
    </row>
    <row r="174" spans="1:5" x14ac:dyDescent="0.2">
      <c r="A174" s="64"/>
      <c r="D174" s="255"/>
      <c r="E174" s="65"/>
    </row>
    <row r="175" spans="1:5" x14ac:dyDescent="0.2">
      <c r="A175" s="64"/>
      <c r="D175" s="255"/>
      <c r="E175" s="65"/>
    </row>
    <row r="176" spans="1:5" x14ac:dyDescent="0.2">
      <c r="A176" s="64"/>
      <c r="D176" s="255"/>
      <c r="E176" s="65"/>
    </row>
    <row r="177" spans="1:5" x14ac:dyDescent="0.2">
      <c r="A177" s="64"/>
      <c r="D177" s="255"/>
      <c r="E177" s="65"/>
    </row>
    <row r="178" spans="1:5" x14ac:dyDescent="0.2">
      <c r="A178" s="64"/>
      <c r="D178" s="255"/>
      <c r="E178" s="65"/>
    </row>
    <row r="179" spans="1:5" x14ac:dyDescent="0.2">
      <c r="A179" s="64"/>
      <c r="D179" s="255"/>
      <c r="E179" s="65"/>
    </row>
    <row r="180" spans="1:5" x14ac:dyDescent="0.2">
      <c r="A180" s="64"/>
      <c r="D180" s="255"/>
      <c r="E180" s="65"/>
    </row>
    <row r="181" spans="1:5" x14ac:dyDescent="0.2">
      <c r="A181" s="64"/>
      <c r="D181" s="255"/>
      <c r="E181" s="65"/>
    </row>
    <row r="182" spans="1:5" x14ac:dyDescent="0.2">
      <c r="A182" s="64"/>
      <c r="D182" s="255"/>
      <c r="E182" s="65"/>
    </row>
    <row r="183" spans="1:5" x14ac:dyDescent="0.2">
      <c r="A183" s="64"/>
      <c r="D183" s="255"/>
      <c r="E183" s="65"/>
    </row>
    <row r="184" spans="1:5" x14ac:dyDescent="0.2">
      <c r="A184" s="64"/>
      <c r="D184" s="255"/>
      <c r="E184" s="65"/>
    </row>
    <row r="185" spans="1:5" x14ac:dyDescent="0.2">
      <c r="A185" s="64"/>
      <c r="D185" s="255"/>
      <c r="E185" s="65"/>
    </row>
    <row r="186" spans="1:5" x14ac:dyDescent="0.2">
      <c r="A186" s="64"/>
      <c r="D186" s="255"/>
      <c r="E186" s="65"/>
    </row>
    <row r="187" spans="1:5" x14ac:dyDescent="0.2">
      <c r="A187" s="64"/>
      <c r="D187" s="255"/>
      <c r="E187" s="65"/>
    </row>
    <row r="188" spans="1:5" x14ac:dyDescent="0.2">
      <c r="A188" s="64"/>
      <c r="D188" s="255"/>
      <c r="E188" s="65"/>
    </row>
    <row r="189" spans="1:5" x14ac:dyDescent="0.2">
      <c r="A189" s="64"/>
      <c r="D189" s="255"/>
      <c r="E189" s="65"/>
    </row>
    <row r="190" spans="1:5" x14ac:dyDescent="0.2">
      <c r="A190" s="64"/>
      <c r="D190" s="255"/>
      <c r="E190" s="65"/>
    </row>
    <row r="191" spans="1:5" x14ac:dyDescent="0.2">
      <c r="A191" s="64"/>
      <c r="D191" s="255"/>
      <c r="E191" s="65"/>
    </row>
    <row r="192" spans="1:5" x14ac:dyDescent="0.2">
      <c r="A192" s="64"/>
      <c r="D192" s="255"/>
      <c r="E192" s="65"/>
    </row>
    <row r="193" spans="1:5" x14ac:dyDescent="0.2">
      <c r="A193" s="64"/>
      <c r="D193" s="255"/>
      <c r="E193" s="65"/>
    </row>
    <row r="194" spans="1:5" x14ac:dyDescent="0.2">
      <c r="A194" s="64"/>
      <c r="D194" s="255"/>
      <c r="E194" s="65"/>
    </row>
    <row r="195" spans="1:5" x14ac:dyDescent="0.2">
      <c r="A195" s="64"/>
      <c r="D195" s="255"/>
      <c r="E195" s="65"/>
    </row>
    <row r="196" spans="1:5" x14ac:dyDescent="0.2">
      <c r="A196" s="64"/>
      <c r="D196" s="255"/>
      <c r="E196" s="65"/>
    </row>
    <row r="197" spans="1:5" x14ac:dyDescent="0.2">
      <c r="A197" s="64"/>
      <c r="D197" s="255"/>
      <c r="E197" s="65"/>
    </row>
    <row r="198" spans="1:5" x14ac:dyDescent="0.2">
      <c r="A198" s="64"/>
      <c r="D198" s="255"/>
      <c r="E198" s="65"/>
    </row>
    <row r="199" spans="1:5" x14ac:dyDescent="0.2">
      <c r="A199" s="64"/>
      <c r="D199" s="255"/>
      <c r="E199" s="65"/>
    </row>
    <row r="200" spans="1:5" x14ac:dyDescent="0.2">
      <c r="A200" s="64"/>
      <c r="D200" s="255"/>
      <c r="E200" s="65"/>
    </row>
    <row r="201" spans="1:5" x14ac:dyDescent="0.2">
      <c r="A201" s="64"/>
      <c r="D201" s="255"/>
      <c r="E201" s="65"/>
    </row>
    <row r="202" spans="1:5" x14ac:dyDescent="0.2">
      <c r="A202" s="64"/>
      <c r="D202" s="255"/>
      <c r="E202" s="65"/>
    </row>
    <row r="203" spans="1:5" x14ac:dyDescent="0.2">
      <c r="A203" s="64"/>
      <c r="D203" s="255"/>
      <c r="E203" s="65"/>
    </row>
    <row r="204" spans="1:5" x14ac:dyDescent="0.2">
      <c r="A204" s="64"/>
      <c r="D204" s="255"/>
      <c r="E204" s="65"/>
    </row>
    <row r="205" spans="1:5" x14ac:dyDescent="0.2">
      <c r="A205" s="64"/>
      <c r="D205" s="255"/>
      <c r="E205" s="65"/>
    </row>
    <row r="206" spans="1:5" x14ac:dyDescent="0.2">
      <c r="A206" s="64"/>
      <c r="D206" s="255"/>
      <c r="E206" s="65"/>
    </row>
    <row r="207" spans="1:5" x14ac:dyDescent="0.2">
      <c r="A207" s="64"/>
      <c r="D207" s="255"/>
      <c r="E207" s="65"/>
    </row>
    <row r="208" spans="1:5" x14ac:dyDescent="0.2">
      <c r="A208" s="64"/>
      <c r="D208" s="255"/>
      <c r="E208" s="65"/>
    </row>
    <row r="209" spans="1:5" x14ac:dyDescent="0.2">
      <c r="A209" s="64"/>
      <c r="D209" s="255"/>
      <c r="E209" s="65"/>
    </row>
    <row r="210" spans="1:5" x14ac:dyDescent="0.2">
      <c r="A210" s="64"/>
      <c r="D210" s="255"/>
      <c r="E210" s="65"/>
    </row>
    <row r="211" spans="1:5" x14ac:dyDescent="0.2">
      <c r="A211" s="64"/>
      <c r="D211" s="255"/>
      <c r="E211" s="65"/>
    </row>
    <row r="212" spans="1:5" x14ac:dyDescent="0.2">
      <c r="A212" s="64"/>
      <c r="D212" s="255"/>
      <c r="E212" s="65"/>
    </row>
    <row r="213" spans="1:5" x14ac:dyDescent="0.2">
      <c r="A213" s="64"/>
      <c r="D213" s="255"/>
      <c r="E213" s="65"/>
    </row>
    <row r="214" spans="1:5" x14ac:dyDescent="0.2">
      <c r="A214" s="64"/>
      <c r="D214" s="255"/>
      <c r="E214" s="65"/>
    </row>
    <row r="215" spans="1:5" x14ac:dyDescent="0.2">
      <c r="A215" s="64"/>
      <c r="D215" s="255"/>
      <c r="E215" s="65"/>
    </row>
    <row r="216" spans="1:5" x14ac:dyDescent="0.2">
      <c r="A216" s="64"/>
      <c r="D216" s="255"/>
      <c r="E216" s="65"/>
    </row>
    <row r="217" spans="1:5" x14ac:dyDescent="0.2">
      <c r="A217" s="64"/>
      <c r="D217" s="255"/>
      <c r="E217" s="65"/>
    </row>
    <row r="218" spans="1:5" x14ac:dyDescent="0.2">
      <c r="A218" s="64"/>
      <c r="D218" s="255"/>
      <c r="E218" s="65"/>
    </row>
    <row r="219" spans="1:5" x14ac:dyDescent="0.2">
      <c r="A219" s="64"/>
      <c r="D219" s="255"/>
      <c r="E219" s="65"/>
    </row>
    <row r="220" spans="1:5" x14ac:dyDescent="0.2">
      <c r="A220" s="64"/>
      <c r="D220" s="255"/>
      <c r="E220" s="65"/>
    </row>
    <row r="221" spans="1:5" x14ac:dyDescent="0.2">
      <c r="A221" s="64"/>
      <c r="D221" s="255"/>
      <c r="E221" s="65"/>
    </row>
    <row r="222" spans="1:5" x14ac:dyDescent="0.2">
      <c r="A222" s="64"/>
      <c r="D222" s="255"/>
      <c r="E222" s="65"/>
    </row>
    <row r="223" spans="1:5" x14ac:dyDescent="0.2">
      <c r="A223" s="64"/>
      <c r="D223" s="255"/>
      <c r="E223" s="65"/>
    </row>
    <row r="224" spans="1:5" x14ac:dyDescent="0.2">
      <c r="A224" s="64"/>
      <c r="D224" s="255"/>
      <c r="E224" s="65"/>
    </row>
    <row r="225" spans="1:5" x14ac:dyDescent="0.2">
      <c r="A225" s="64"/>
      <c r="D225" s="255"/>
      <c r="E225" s="65"/>
    </row>
    <row r="226" spans="1:5" x14ac:dyDescent="0.2">
      <c r="A226" s="64"/>
      <c r="D226" s="255"/>
      <c r="E226" s="65"/>
    </row>
    <row r="227" spans="1:5" x14ac:dyDescent="0.2">
      <c r="A227" s="64"/>
      <c r="D227" s="255"/>
      <c r="E227" s="65"/>
    </row>
    <row r="228" spans="1:5" x14ac:dyDescent="0.2">
      <c r="A228" s="64"/>
      <c r="D228" s="255"/>
      <c r="E228" s="65"/>
    </row>
    <row r="229" spans="1:5" x14ac:dyDescent="0.2">
      <c r="A229" s="64"/>
      <c r="D229" s="255"/>
      <c r="E229" s="65"/>
    </row>
    <row r="230" spans="1:5" x14ac:dyDescent="0.2">
      <c r="A230" s="64"/>
      <c r="D230" s="255"/>
      <c r="E230" s="65"/>
    </row>
    <row r="231" spans="1:5" x14ac:dyDescent="0.2">
      <c r="A231" s="64"/>
      <c r="D231" s="255"/>
      <c r="E231" s="65"/>
    </row>
    <row r="232" spans="1:5" x14ac:dyDescent="0.2">
      <c r="A232" s="64"/>
      <c r="D232" s="255"/>
      <c r="E232" s="65"/>
    </row>
    <row r="233" spans="1:5" x14ac:dyDescent="0.2">
      <c r="A233" s="64"/>
      <c r="D233" s="255"/>
      <c r="E233" s="65"/>
    </row>
    <row r="234" spans="1:5" x14ac:dyDescent="0.2">
      <c r="A234" s="64"/>
      <c r="D234" s="255"/>
      <c r="E234" s="65"/>
    </row>
    <row r="235" spans="1:5" x14ac:dyDescent="0.2">
      <c r="A235" s="64"/>
      <c r="D235" s="255"/>
      <c r="E235" s="65"/>
    </row>
    <row r="236" spans="1:5" x14ac:dyDescent="0.2">
      <c r="A236" s="64"/>
      <c r="D236" s="255"/>
      <c r="E236" s="65"/>
    </row>
    <row r="237" spans="1:5" x14ac:dyDescent="0.2">
      <c r="A237" s="64"/>
      <c r="D237" s="255"/>
      <c r="E237" s="65"/>
    </row>
    <row r="238" spans="1:5" x14ac:dyDescent="0.2">
      <c r="A238" s="64"/>
      <c r="D238" s="255"/>
      <c r="E238" s="65"/>
    </row>
    <row r="239" spans="1:5" x14ac:dyDescent="0.2">
      <c r="A239" s="64"/>
      <c r="D239" s="255"/>
      <c r="E239" s="65"/>
    </row>
    <row r="240" spans="1:5" x14ac:dyDescent="0.2">
      <c r="A240" s="64"/>
      <c r="D240" s="255"/>
      <c r="E240" s="65"/>
    </row>
    <row r="241" spans="1:5" x14ac:dyDescent="0.2">
      <c r="A241" s="64"/>
      <c r="D241" s="253"/>
      <c r="E241" s="64"/>
    </row>
    <row r="242" spans="1:5" x14ac:dyDescent="0.2">
      <c r="A242" s="64"/>
      <c r="D242" s="253"/>
      <c r="E242" s="64"/>
    </row>
    <row r="243" spans="1:5" x14ac:dyDescent="0.2">
      <c r="A243" s="64"/>
      <c r="D243" s="253"/>
      <c r="E243" s="64"/>
    </row>
    <row r="244" spans="1:5" x14ac:dyDescent="0.2">
      <c r="A244" s="64"/>
      <c r="D244" s="253"/>
      <c r="E244" s="64"/>
    </row>
    <row r="245" spans="1:5" x14ac:dyDescent="0.2">
      <c r="A245" s="64"/>
      <c r="D245" s="253"/>
      <c r="E245" s="64"/>
    </row>
    <row r="246" spans="1:5" x14ac:dyDescent="0.2">
      <c r="A246" s="64"/>
      <c r="D246" s="253"/>
      <c r="E246" s="64"/>
    </row>
    <row r="247" spans="1:5" x14ac:dyDescent="0.2">
      <c r="A247" s="64"/>
      <c r="D247" s="253"/>
      <c r="E247" s="64"/>
    </row>
    <row r="248" spans="1:5" x14ac:dyDescent="0.2">
      <c r="A248" s="64"/>
      <c r="D248" s="253"/>
      <c r="E248" s="64"/>
    </row>
    <row r="249" spans="1:5" x14ac:dyDescent="0.2">
      <c r="A249" s="64"/>
      <c r="D249" s="253"/>
      <c r="E249" s="64"/>
    </row>
    <row r="250" spans="1:5" x14ac:dyDescent="0.2">
      <c r="A250" s="64"/>
      <c r="D250" s="253"/>
      <c r="E250" s="64"/>
    </row>
    <row r="251" spans="1:5" x14ac:dyDescent="0.2">
      <c r="A251" s="64"/>
      <c r="D251" s="253"/>
      <c r="E251" s="64"/>
    </row>
    <row r="252" spans="1:5" x14ac:dyDescent="0.2">
      <c r="A252" s="64"/>
      <c r="D252" s="253"/>
      <c r="E252" s="64"/>
    </row>
    <row r="253" spans="1:5" x14ac:dyDescent="0.2">
      <c r="A253" s="64"/>
      <c r="D253" s="253"/>
      <c r="E253" s="64"/>
    </row>
    <row r="254" spans="1:5" x14ac:dyDescent="0.2">
      <c r="A254" s="64"/>
      <c r="D254" s="253"/>
      <c r="E254" s="64"/>
    </row>
    <row r="255" spans="1:5" x14ac:dyDescent="0.2">
      <c r="A255" s="64"/>
      <c r="D255" s="253"/>
      <c r="E255" s="64"/>
    </row>
    <row r="256" spans="1:5" x14ac:dyDescent="0.2">
      <c r="A256" s="64"/>
      <c r="D256" s="253"/>
      <c r="E256" s="64"/>
    </row>
    <row r="257" spans="1:5" x14ac:dyDescent="0.2">
      <c r="A257" s="64"/>
      <c r="D257" s="253"/>
      <c r="E257" s="64"/>
    </row>
    <row r="258" spans="1:5" x14ac:dyDescent="0.2">
      <c r="A258" s="64"/>
      <c r="D258" s="253"/>
      <c r="E258" s="64"/>
    </row>
    <row r="259" spans="1:5" x14ac:dyDescent="0.2">
      <c r="A259" s="64"/>
      <c r="D259" s="253"/>
      <c r="E259" s="64"/>
    </row>
    <row r="260" spans="1:5" x14ac:dyDescent="0.2">
      <c r="A260" s="64"/>
      <c r="D260" s="253"/>
      <c r="E260" s="64"/>
    </row>
    <row r="261" spans="1:5" x14ac:dyDescent="0.2">
      <c r="A261" s="64"/>
      <c r="D261" s="253"/>
      <c r="E261" s="64"/>
    </row>
    <row r="262" spans="1:5" x14ac:dyDescent="0.2">
      <c r="A262" s="64"/>
      <c r="D262" s="253"/>
      <c r="E262" s="64"/>
    </row>
    <row r="263" spans="1:5" x14ac:dyDescent="0.2">
      <c r="A263" s="64"/>
      <c r="D263" s="253"/>
      <c r="E263" s="64"/>
    </row>
    <row r="264" spans="1:5" x14ac:dyDescent="0.2">
      <c r="A264" s="64"/>
      <c r="D264" s="253"/>
      <c r="E264" s="64"/>
    </row>
    <row r="265" spans="1:5" x14ac:dyDescent="0.2">
      <c r="A265" s="64"/>
      <c r="D265" s="253"/>
      <c r="E265" s="64"/>
    </row>
    <row r="266" spans="1:5" x14ac:dyDescent="0.2">
      <c r="A266" s="64"/>
      <c r="D266" s="253"/>
      <c r="E266" s="64"/>
    </row>
    <row r="267" spans="1:5" x14ac:dyDescent="0.2">
      <c r="A267" s="64"/>
      <c r="D267" s="253"/>
      <c r="E267" s="64"/>
    </row>
    <row r="268" spans="1:5" x14ac:dyDescent="0.2">
      <c r="A268" s="64"/>
      <c r="D268" s="253"/>
      <c r="E268" s="64"/>
    </row>
    <row r="269" spans="1:5" x14ac:dyDescent="0.2">
      <c r="A269" s="64"/>
      <c r="D269" s="253"/>
      <c r="E269" s="64"/>
    </row>
    <row r="270" spans="1:5" x14ac:dyDescent="0.2">
      <c r="A270" s="64"/>
      <c r="D270" s="253"/>
      <c r="E270" s="64"/>
    </row>
    <row r="271" spans="1:5" x14ac:dyDescent="0.2">
      <c r="A271" s="64"/>
      <c r="D271" s="253"/>
      <c r="E271" s="64"/>
    </row>
    <row r="272" spans="1:5" x14ac:dyDescent="0.2">
      <c r="A272" s="64"/>
      <c r="D272" s="253"/>
    </row>
    <row r="273" spans="1:4" x14ac:dyDescent="0.2">
      <c r="A273" s="64"/>
      <c r="D273" s="233"/>
    </row>
    <row r="274" spans="1:4" x14ac:dyDescent="0.2">
      <c r="A274" s="64"/>
      <c r="D274" s="233"/>
    </row>
    <row r="275" spans="1:4" x14ac:dyDescent="0.2">
      <c r="A275" s="64"/>
      <c r="D275" s="233"/>
    </row>
    <row r="276" spans="1:4" x14ac:dyDescent="0.2">
      <c r="A276" s="64"/>
      <c r="D276" s="233"/>
    </row>
    <row r="277" spans="1:4" x14ac:dyDescent="0.2">
      <c r="A277" s="64"/>
      <c r="D277" s="233"/>
    </row>
    <row r="278" spans="1:4" x14ac:dyDescent="0.2">
      <c r="A278" s="64"/>
      <c r="D278" s="233"/>
    </row>
    <row r="279" spans="1:4" x14ac:dyDescent="0.2">
      <c r="A279" s="64"/>
      <c r="D279" s="233"/>
    </row>
    <row r="280" spans="1:4" x14ac:dyDescent="0.2">
      <c r="A280" s="64"/>
      <c r="D280" s="233"/>
    </row>
    <row r="281" spans="1:4" x14ac:dyDescent="0.2">
      <c r="A281" s="64"/>
      <c r="D281" s="233"/>
    </row>
    <row r="282" spans="1:4" x14ac:dyDescent="0.2">
      <c r="A282" s="64"/>
      <c r="D282" s="233"/>
    </row>
    <row r="283" spans="1:4" x14ac:dyDescent="0.2">
      <c r="A283" s="64"/>
      <c r="D283" s="233"/>
    </row>
    <row r="284" spans="1:4" x14ac:dyDescent="0.2">
      <c r="A284" s="64"/>
      <c r="D284" s="233"/>
    </row>
    <row r="285" spans="1:4" x14ac:dyDescent="0.2">
      <c r="A285" s="64"/>
      <c r="D285" s="233"/>
    </row>
    <row r="286" spans="1:4" x14ac:dyDescent="0.2">
      <c r="A286" s="64"/>
      <c r="D286" s="233"/>
    </row>
    <row r="287" spans="1:4" x14ac:dyDescent="0.2">
      <c r="A287" s="64"/>
      <c r="D287" s="233"/>
    </row>
    <row r="288" spans="1:4" x14ac:dyDescent="0.2">
      <c r="A288" s="64"/>
      <c r="D288" s="233"/>
    </row>
    <row r="289" spans="1:4" x14ac:dyDescent="0.2">
      <c r="A289" s="64"/>
      <c r="D289" s="233"/>
    </row>
    <row r="290" spans="1:4" x14ac:dyDescent="0.2">
      <c r="A290" s="64"/>
      <c r="D290" s="233"/>
    </row>
    <row r="291" spans="1:4" x14ac:dyDescent="0.2">
      <c r="A291" s="64"/>
      <c r="D291" s="233"/>
    </row>
    <row r="292" spans="1:4" x14ac:dyDescent="0.2">
      <c r="A292" s="64"/>
      <c r="D292" s="233"/>
    </row>
    <row r="293" spans="1:4" x14ac:dyDescent="0.2">
      <c r="A293" s="64"/>
      <c r="D293" s="233"/>
    </row>
    <row r="294" spans="1:4" x14ac:dyDescent="0.2">
      <c r="A294" s="64"/>
      <c r="D294" s="233"/>
    </row>
    <row r="295" spans="1:4" x14ac:dyDescent="0.2">
      <c r="A295" s="64"/>
      <c r="D295" s="233"/>
    </row>
    <row r="296" spans="1:4" x14ac:dyDescent="0.2">
      <c r="A296" s="64"/>
      <c r="D296" s="233"/>
    </row>
    <row r="297" spans="1:4" x14ac:dyDescent="0.2">
      <c r="A297" s="64"/>
      <c r="D297" s="233"/>
    </row>
    <row r="298" spans="1:4" x14ac:dyDescent="0.2">
      <c r="A298" s="64"/>
      <c r="D298" s="233"/>
    </row>
    <row r="299" spans="1:4" x14ac:dyDescent="0.2">
      <c r="A299" s="64"/>
      <c r="D299" s="233"/>
    </row>
    <row r="300" spans="1:4" x14ac:dyDescent="0.2">
      <c r="A300" s="64"/>
      <c r="D300" s="233"/>
    </row>
    <row r="301" spans="1:4" x14ac:dyDescent="0.2">
      <c r="A301" s="64"/>
      <c r="D301" s="233"/>
    </row>
    <row r="302" spans="1:4" x14ac:dyDescent="0.2">
      <c r="A302" s="64"/>
      <c r="D302" s="233"/>
    </row>
    <row r="303" spans="1:4" x14ac:dyDescent="0.2">
      <c r="A303" s="64"/>
      <c r="D303" s="233"/>
    </row>
    <row r="304" spans="1:4" x14ac:dyDescent="0.2">
      <c r="A304" s="64"/>
      <c r="D304" s="233"/>
    </row>
    <row r="305" spans="1:4" x14ac:dyDescent="0.2">
      <c r="A305" s="64"/>
      <c r="D305" s="233"/>
    </row>
    <row r="306" spans="1:4" x14ac:dyDescent="0.2">
      <c r="A306" s="64"/>
      <c r="D306" s="233"/>
    </row>
    <row r="307" spans="1:4" x14ac:dyDescent="0.2">
      <c r="A307" s="64"/>
      <c r="D307" s="233"/>
    </row>
    <row r="308" spans="1:4" x14ac:dyDescent="0.2">
      <c r="A308" s="64"/>
      <c r="D308" s="233"/>
    </row>
    <row r="309" spans="1:4" x14ac:dyDescent="0.2">
      <c r="A309" s="64"/>
      <c r="D309" s="233"/>
    </row>
    <row r="310" spans="1:4" x14ac:dyDescent="0.2">
      <c r="A310" s="64"/>
      <c r="D310" s="233"/>
    </row>
    <row r="311" spans="1:4" x14ac:dyDescent="0.2">
      <c r="A311" s="64"/>
      <c r="D311" s="233"/>
    </row>
    <row r="312" spans="1:4" x14ac:dyDescent="0.2">
      <c r="A312" s="64"/>
      <c r="D312" s="233"/>
    </row>
    <row r="313" spans="1:4" x14ac:dyDescent="0.2">
      <c r="A313" s="64"/>
      <c r="D313" s="233"/>
    </row>
    <row r="314" spans="1:4" x14ac:dyDescent="0.2">
      <c r="A314" s="64"/>
      <c r="D314" s="233"/>
    </row>
    <row r="315" spans="1:4" x14ac:dyDescent="0.2">
      <c r="A315" s="64"/>
      <c r="D315" s="233"/>
    </row>
    <row r="316" spans="1:4" x14ac:dyDescent="0.2">
      <c r="A316" s="64"/>
      <c r="D316" s="233"/>
    </row>
    <row r="317" spans="1:4" x14ac:dyDescent="0.2">
      <c r="A317" s="64"/>
      <c r="D317" s="233"/>
    </row>
    <row r="318" spans="1:4" x14ac:dyDescent="0.2">
      <c r="A318" s="64"/>
      <c r="D318" s="233"/>
    </row>
    <row r="319" spans="1:4" x14ac:dyDescent="0.2">
      <c r="A319" s="64"/>
      <c r="D319" s="233"/>
    </row>
    <row r="320" spans="1:4" x14ac:dyDescent="0.2">
      <c r="A320" s="64"/>
      <c r="D320" s="233"/>
    </row>
    <row r="321" spans="1:4" x14ac:dyDescent="0.2">
      <c r="A321" s="64"/>
      <c r="D321" s="233"/>
    </row>
    <row r="322" spans="1:4" x14ac:dyDescent="0.2">
      <c r="A322" s="64"/>
      <c r="D322" s="233"/>
    </row>
    <row r="323" spans="1:4" x14ac:dyDescent="0.2">
      <c r="A323" s="64"/>
      <c r="D323" s="233"/>
    </row>
    <row r="324" spans="1:4" x14ac:dyDescent="0.2">
      <c r="A324" s="64"/>
      <c r="D324" s="233"/>
    </row>
    <row r="325" spans="1:4" x14ac:dyDescent="0.2">
      <c r="A325" s="64"/>
      <c r="D325" s="233"/>
    </row>
    <row r="326" spans="1:4" x14ac:dyDescent="0.2">
      <c r="A326" s="64"/>
      <c r="D326" s="233"/>
    </row>
    <row r="327" spans="1:4" x14ac:dyDescent="0.2">
      <c r="A327" s="64"/>
      <c r="D327" s="233"/>
    </row>
    <row r="328" spans="1:4" x14ac:dyDescent="0.2">
      <c r="A328" s="64"/>
      <c r="D328" s="233"/>
    </row>
    <row r="329" spans="1:4" x14ac:dyDescent="0.2">
      <c r="A329" s="64"/>
      <c r="D329" s="233"/>
    </row>
    <row r="330" spans="1:4" x14ac:dyDescent="0.2">
      <c r="A330" s="64"/>
      <c r="D330" s="233"/>
    </row>
    <row r="331" spans="1:4" x14ac:dyDescent="0.2">
      <c r="A331" s="64"/>
      <c r="D331" s="233"/>
    </row>
    <row r="332" spans="1:4" x14ac:dyDescent="0.2">
      <c r="A332" s="64"/>
      <c r="D332" s="233"/>
    </row>
    <row r="333" spans="1:4" x14ac:dyDescent="0.2">
      <c r="A333" s="64"/>
      <c r="D333" s="233"/>
    </row>
    <row r="334" spans="1:4" x14ac:dyDescent="0.2">
      <c r="A334" s="64"/>
      <c r="D334" s="233"/>
    </row>
    <row r="335" spans="1:4" x14ac:dyDescent="0.2">
      <c r="A335" s="64"/>
      <c r="D335" s="233"/>
    </row>
    <row r="336" spans="1:4" x14ac:dyDescent="0.2">
      <c r="A336" s="64"/>
      <c r="D336" s="233"/>
    </row>
    <row r="337" spans="1:4" x14ac:dyDescent="0.2">
      <c r="A337" s="64"/>
      <c r="D337" s="233"/>
    </row>
    <row r="338" spans="1:4" x14ac:dyDescent="0.2">
      <c r="A338" s="64"/>
      <c r="D338" s="233"/>
    </row>
    <row r="339" spans="1:4" x14ac:dyDescent="0.2">
      <c r="A339" s="64"/>
      <c r="D339" s="233"/>
    </row>
    <row r="340" spans="1:4" x14ac:dyDescent="0.2">
      <c r="A340" s="64"/>
      <c r="D340" s="233"/>
    </row>
    <row r="341" spans="1:4" x14ac:dyDescent="0.2">
      <c r="A341" s="64"/>
      <c r="D341" s="233"/>
    </row>
    <row r="342" spans="1:4" x14ac:dyDescent="0.2">
      <c r="A342" s="64"/>
      <c r="D342" s="233"/>
    </row>
    <row r="343" spans="1:4" x14ac:dyDescent="0.2">
      <c r="A343" s="64"/>
      <c r="D343" s="233"/>
    </row>
    <row r="344" spans="1:4" x14ac:dyDescent="0.2">
      <c r="A344" s="64"/>
      <c r="D344" s="233"/>
    </row>
    <row r="345" spans="1:4" x14ac:dyDescent="0.2">
      <c r="A345" s="64"/>
      <c r="D345" s="233"/>
    </row>
    <row r="346" spans="1:4" x14ac:dyDescent="0.2">
      <c r="A346" s="64"/>
      <c r="D346" s="233"/>
    </row>
    <row r="347" spans="1:4" x14ac:dyDescent="0.2">
      <c r="A347" s="64"/>
      <c r="D347" s="233"/>
    </row>
    <row r="348" spans="1:4" x14ac:dyDescent="0.2">
      <c r="A348" s="64"/>
      <c r="D348" s="233"/>
    </row>
    <row r="349" spans="1:4" x14ac:dyDescent="0.2">
      <c r="A349" s="64"/>
      <c r="D349" s="233"/>
    </row>
    <row r="350" spans="1:4" x14ac:dyDescent="0.2">
      <c r="A350" s="64"/>
      <c r="D350" s="233"/>
    </row>
    <row r="351" spans="1:4" x14ac:dyDescent="0.2">
      <c r="A351" s="64"/>
      <c r="D351" s="233"/>
    </row>
    <row r="352" spans="1:4" x14ac:dyDescent="0.2">
      <c r="A352" s="64"/>
      <c r="D352" s="233"/>
    </row>
    <row r="353" spans="1:4" x14ac:dyDescent="0.2">
      <c r="A353" s="64"/>
      <c r="D353" s="233"/>
    </row>
    <row r="354" spans="1:4" x14ac:dyDescent="0.2">
      <c r="A354" s="64"/>
      <c r="D354" s="233"/>
    </row>
    <row r="355" spans="1:4" x14ac:dyDescent="0.2">
      <c r="A355" s="64"/>
      <c r="D355" s="233"/>
    </row>
    <row r="356" spans="1:4" x14ac:dyDescent="0.2">
      <c r="A356" s="64"/>
      <c r="D356" s="233"/>
    </row>
    <row r="357" spans="1:4" x14ac:dyDescent="0.2">
      <c r="A357" s="64"/>
      <c r="D357" s="233"/>
    </row>
    <row r="358" spans="1:4" x14ac:dyDescent="0.2">
      <c r="A358" s="64"/>
      <c r="D358" s="233"/>
    </row>
    <row r="359" spans="1:4" x14ac:dyDescent="0.2">
      <c r="A359" s="64"/>
      <c r="D359" s="233"/>
    </row>
    <row r="360" spans="1:4" x14ac:dyDescent="0.2">
      <c r="A360" s="64"/>
      <c r="D360" s="233"/>
    </row>
    <row r="361" spans="1:4" x14ac:dyDescent="0.2">
      <c r="A361" s="64"/>
      <c r="D361" s="233"/>
    </row>
    <row r="362" spans="1:4" x14ac:dyDescent="0.2">
      <c r="A362" s="64"/>
      <c r="D362" s="233"/>
    </row>
    <row r="363" spans="1:4" x14ac:dyDescent="0.2">
      <c r="A363" s="64"/>
      <c r="D363" s="233"/>
    </row>
    <row r="364" spans="1:4" x14ac:dyDescent="0.2">
      <c r="A364" s="64"/>
      <c r="D364" s="233"/>
    </row>
    <row r="365" spans="1:4" x14ac:dyDescent="0.2">
      <c r="A365" s="64"/>
      <c r="D365" s="233"/>
    </row>
    <row r="366" spans="1:4" x14ac:dyDescent="0.2">
      <c r="A366" s="64"/>
      <c r="D366" s="233"/>
    </row>
    <row r="367" spans="1:4" x14ac:dyDescent="0.2">
      <c r="A367" s="64"/>
      <c r="D367" s="233"/>
    </row>
    <row r="368" spans="1:4" x14ac:dyDescent="0.2">
      <c r="A368" s="64"/>
      <c r="D368" s="233"/>
    </row>
    <row r="369" spans="1:4" x14ac:dyDescent="0.2">
      <c r="A369" s="64"/>
      <c r="D369" s="233"/>
    </row>
    <row r="370" spans="1:4" x14ac:dyDescent="0.2">
      <c r="A370" s="64"/>
      <c r="D370" s="233"/>
    </row>
    <row r="371" spans="1:4" x14ac:dyDescent="0.2">
      <c r="A371" s="64"/>
      <c r="D371" s="233"/>
    </row>
    <row r="372" spans="1:4" x14ac:dyDescent="0.2">
      <c r="A372" s="64"/>
      <c r="D372" s="233"/>
    </row>
    <row r="373" spans="1:4" x14ac:dyDescent="0.2">
      <c r="A373" s="64"/>
      <c r="D373" s="233"/>
    </row>
    <row r="374" spans="1:4" x14ac:dyDescent="0.2">
      <c r="A374" s="64"/>
      <c r="D374" s="233"/>
    </row>
    <row r="375" spans="1:4" x14ac:dyDescent="0.2">
      <c r="A375" s="64"/>
      <c r="D375" s="233"/>
    </row>
    <row r="376" spans="1:4" x14ac:dyDescent="0.2">
      <c r="A376" s="64"/>
      <c r="D376" s="233"/>
    </row>
    <row r="377" spans="1:4" x14ac:dyDescent="0.2">
      <c r="A377" s="64"/>
      <c r="D377" s="233"/>
    </row>
    <row r="378" spans="1:4" x14ac:dyDescent="0.2">
      <c r="A378" s="64"/>
      <c r="D378" s="233"/>
    </row>
    <row r="379" spans="1:4" x14ac:dyDescent="0.2">
      <c r="A379" s="64"/>
      <c r="D379" s="233"/>
    </row>
    <row r="380" spans="1:4" x14ac:dyDescent="0.2">
      <c r="A380" s="64"/>
      <c r="D380" s="233"/>
    </row>
    <row r="381" spans="1:4" x14ac:dyDescent="0.2">
      <c r="A381" s="64"/>
      <c r="D381" s="233"/>
    </row>
    <row r="382" spans="1:4" x14ac:dyDescent="0.2">
      <c r="A382" s="64"/>
      <c r="D382" s="233"/>
    </row>
    <row r="383" spans="1:4" x14ac:dyDescent="0.2">
      <c r="A383" s="64"/>
      <c r="D383" s="233"/>
    </row>
    <row r="384" spans="1:4" x14ac:dyDescent="0.2">
      <c r="A384" s="64"/>
      <c r="D384" s="233"/>
    </row>
    <row r="385" spans="1:4" x14ac:dyDescent="0.2">
      <c r="A385" s="64"/>
      <c r="D385" s="233"/>
    </row>
    <row r="386" spans="1:4" x14ac:dyDescent="0.2">
      <c r="A386" s="64"/>
      <c r="D386" s="233"/>
    </row>
    <row r="387" spans="1:4" x14ac:dyDescent="0.2">
      <c r="A387" s="64"/>
      <c r="D387" s="233"/>
    </row>
    <row r="388" spans="1:4" x14ac:dyDescent="0.2">
      <c r="A388" s="64"/>
      <c r="D388" s="233"/>
    </row>
    <row r="389" spans="1:4" x14ac:dyDescent="0.2">
      <c r="A389" s="64"/>
      <c r="D389" s="233"/>
    </row>
    <row r="390" spans="1:4" x14ac:dyDescent="0.2">
      <c r="A390" s="64"/>
      <c r="D390" s="233"/>
    </row>
    <row r="391" spans="1:4" x14ac:dyDescent="0.2">
      <c r="A391" s="64"/>
      <c r="D391" s="233"/>
    </row>
    <row r="392" spans="1:4" x14ac:dyDescent="0.2">
      <c r="A392" s="64"/>
      <c r="D392" s="233"/>
    </row>
    <row r="393" spans="1:4" x14ac:dyDescent="0.2">
      <c r="A393" s="64"/>
      <c r="D393" s="233"/>
    </row>
    <row r="394" spans="1:4" x14ac:dyDescent="0.2">
      <c r="A394" s="64"/>
      <c r="D394" s="233"/>
    </row>
    <row r="395" spans="1:4" x14ac:dyDescent="0.2">
      <c r="A395" s="64"/>
      <c r="D395" s="233"/>
    </row>
    <row r="396" spans="1:4" x14ac:dyDescent="0.2">
      <c r="A396" s="64"/>
      <c r="D396" s="233"/>
    </row>
    <row r="397" spans="1:4" x14ac:dyDescent="0.2">
      <c r="A397" s="64"/>
      <c r="D397" s="233"/>
    </row>
    <row r="398" spans="1:4" x14ac:dyDescent="0.2">
      <c r="A398" s="64"/>
      <c r="D398" s="233"/>
    </row>
    <row r="399" spans="1:4" x14ac:dyDescent="0.2">
      <c r="A399" s="64"/>
      <c r="D399" s="233"/>
    </row>
    <row r="400" spans="1:4" x14ac:dyDescent="0.2">
      <c r="A400" s="64"/>
      <c r="D400" s="233"/>
    </row>
    <row r="401" spans="1:4" x14ac:dyDescent="0.2">
      <c r="A401" s="64"/>
      <c r="D401" s="233"/>
    </row>
    <row r="402" spans="1:4" x14ac:dyDescent="0.2">
      <c r="A402" s="64"/>
      <c r="D402" s="233"/>
    </row>
    <row r="403" spans="1:4" x14ac:dyDescent="0.2">
      <c r="A403" s="64"/>
      <c r="D403" s="233"/>
    </row>
    <row r="404" spans="1:4" x14ac:dyDescent="0.2">
      <c r="A404" s="64"/>
      <c r="D404" s="233"/>
    </row>
    <row r="405" spans="1:4" x14ac:dyDescent="0.2">
      <c r="A405" s="64"/>
      <c r="D405" s="233"/>
    </row>
    <row r="406" spans="1:4" x14ac:dyDescent="0.2">
      <c r="A406" s="64"/>
      <c r="D406" s="233"/>
    </row>
    <row r="407" spans="1:4" x14ac:dyDescent="0.2">
      <c r="A407" s="64"/>
      <c r="D407" s="233"/>
    </row>
    <row r="408" spans="1:4" x14ac:dyDescent="0.2">
      <c r="A408" s="64"/>
      <c r="D408" s="233"/>
    </row>
    <row r="409" spans="1:4" x14ac:dyDescent="0.2">
      <c r="A409" s="64"/>
      <c r="D409" s="233"/>
    </row>
    <row r="410" spans="1:4" x14ac:dyDescent="0.2">
      <c r="A410" s="64"/>
      <c r="D410" s="233"/>
    </row>
    <row r="411" spans="1:4" x14ac:dyDescent="0.2">
      <c r="A411" s="64"/>
      <c r="D411" s="233"/>
    </row>
    <row r="412" spans="1:4" x14ac:dyDescent="0.2">
      <c r="A412" s="64"/>
      <c r="D412" s="233"/>
    </row>
    <row r="413" spans="1:4" x14ac:dyDescent="0.2">
      <c r="A413" s="64"/>
      <c r="D413" s="233"/>
    </row>
    <row r="414" spans="1:4" x14ac:dyDescent="0.2">
      <c r="A414" s="64"/>
      <c r="D414" s="233"/>
    </row>
    <row r="415" spans="1:4" x14ac:dyDescent="0.2">
      <c r="A415" s="64"/>
      <c r="D415" s="233"/>
    </row>
    <row r="416" spans="1:4" x14ac:dyDescent="0.2">
      <c r="A416" s="64"/>
      <c r="D416" s="233"/>
    </row>
    <row r="417" spans="1:4" x14ac:dyDescent="0.2">
      <c r="A417" s="64"/>
      <c r="D417" s="233"/>
    </row>
    <row r="418" spans="1:4" x14ac:dyDescent="0.2">
      <c r="A418" s="64"/>
      <c r="D418" s="233"/>
    </row>
    <row r="419" spans="1:4" x14ac:dyDescent="0.2">
      <c r="A419" s="64"/>
      <c r="D419" s="233"/>
    </row>
    <row r="420" spans="1:4" x14ac:dyDescent="0.2">
      <c r="A420" s="64"/>
      <c r="D420" s="233"/>
    </row>
    <row r="421" spans="1:4" x14ac:dyDescent="0.2">
      <c r="A421" s="64"/>
      <c r="D421" s="233"/>
    </row>
    <row r="422" spans="1:4" x14ac:dyDescent="0.2">
      <c r="A422" s="64"/>
      <c r="D422" s="233"/>
    </row>
    <row r="423" spans="1:4" x14ac:dyDescent="0.2">
      <c r="A423" s="64"/>
      <c r="D423" s="233"/>
    </row>
    <row r="424" spans="1:4" x14ac:dyDescent="0.2">
      <c r="A424" s="64"/>
      <c r="D424" s="233"/>
    </row>
    <row r="425" spans="1:4" x14ac:dyDescent="0.2">
      <c r="A425" s="64"/>
      <c r="D425" s="233"/>
    </row>
    <row r="426" spans="1:4" x14ac:dyDescent="0.2">
      <c r="A426" s="64"/>
      <c r="D426" s="233"/>
    </row>
    <row r="427" spans="1:4" x14ac:dyDescent="0.2">
      <c r="A427" s="64"/>
      <c r="D427" s="233"/>
    </row>
    <row r="428" spans="1:4" x14ac:dyDescent="0.2">
      <c r="A428" s="64"/>
      <c r="D428" s="233"/>
    </row>
    <row r="429" spans="1:4" x14ac:dyDescent="0.2">
      <c r="A429" s="64"/>
      <c r="D429" s="233"/>
    </row>
    <row r="430" spans="1:4" x14ac:dyDescent="0.2">
      <c r="A430" s="64"/>
      <c r="D430" s="233"/>
    </row>
    <row r="431" spans="1:4" x14ac:dyDescent="0.2">
      <c r="A431" s="64"/>
      <c r="D431" s="233"/>
    </row>
    <row r="432" spans="1:4" x14ac:dyDescent="0.2">
      <c r="A432" s="64"/>
      <c r="D432" s="233"/>
    </row>
    <row r="433" spans="1:4" x14ac:dyDescent="0.2">
      <c r="A433" s="64"/>
      <c r="D433" s="233"/>
    </row>
    <row r="434" spans="1:4" x14ac:dyDescent="0.2">
      <c r="A434" s="64"/>
      <c r="D434" s="233"/>
    </row>
    <row r="435" spans="1:4" x14ac:dyDescent="0.2">
      <c r="A435" s="64"/>
      <c r="D435" s="233"/>
    </row>
    <row r="436" spans="1:4" x14ac:dyDescent="0.2">
      <c r="A436" s="64"/>
      <c r="D436" s="233"/>
    </row>
    <row r="437" spans="1:4" x14ac:dyDescent="0.2">
      <c r="A437" s="64"/>
      <c r="D437" s="233"/>
    </row>
    <row r="438" spans="1:4" x14ac:dyDescent="0.2">
      <c r="A438" s="64"/>
      <c r="D438" s="233"/>
    </row>
    <row r="439" spans="1:4" x14ac:dyDescent="0.2">
      <c r="A439" s="64"/>
      <c r="D439" s="233"/>
    </row>
    <row r="440" spans="1:4" x14ac:dyDescent="0.2">
      <c r="A440" s="64"/>
      <c r="D440" s="233"/>
    </row>
    <row r="441" spans="1:4" x14ac:dyDescent="0.2">
      <c r="A441" s="64"/>
      <c r="D441" s="233"/>
    </row>
    <row r="442" spans="1:4" x14ac:dyDescent="0.2">
      <c r="A442" s="64"/>
      <c r="D442" s="233"/>
    </row>
    <row r="443" spans="1:4" x14ac:dyDescent="0.2">
      <c r="A443" s="64"/>
      <c r="D443" s="233"/>
    </row>
    <row r="444" spans="1:4" x14ac:dyDescent="0.2">
      <c r="A444" s="64"/>
      <c r="D444" s="233"/>
    </row>
    <row r="445" spans="1:4" x14ac:dyDescent="0.2">
      <c r="A445" s="64"/>
      <c r="D445" s="233"/>
    </row>
    <row r="446" spans="1:4" x14ac:dyDescent="0.2">
      <c r="A446" s="64"/>
      <c r="D446" s="233"/>
    </row>
    <row r="447" spans="1:4" x14ac:dyDescent="0.2">
      <c r="A447" s="64"/>
      <c r="D447" s="233"/>
    </row>
    <row r="448" spans="1:4" x14ac:dyDescent="0.2">
      <c r="A448" s="64"/>
      <c r="D448" s="233"/>
    </row>
    <row r="449" spans="1:4" x14ac:dyDescent="0.2">
      <c r="A449" s="64"/>
      <c r="D449" s="233"/>
    </row>
    <row r="450" spans="1:4" x14ac:dyDescent="0.2">
      <c r="A450" s="64"/>
      <c r="D450" s="233"/>
    </row>
    <row r="451" spans="1:4" x14ac:dyDescent="0.2">
      <c r="A451" s="64"/>
      <c r="D451" s="233"/>
    </row>
    <row r="452" spans="1:4" x14ac:dyDescent="0.2">
      <c r="A452" s="64"/>
      <c r="D452" s="233"/>
    </row>
    <row r="453" spans="1:4" x14ac:dyDescent="0.2">
      <c r="A453" s="64"/>
      <c r="D453" s="233"/>
    </row>
    <row r="454" spans="1:4" x14ac:dyDescent="0.2">
      <c r="A454" s="64"/>
      <c r="D454" s="233"/>
    </row>
    <row r="455" spans="1:4" x14ac:dyDescent="0.2">
      <c r="A455" s="64"/>
      <c r="D455" s="233"/>
    </row>
    <row r="456" spans="1:4" x14ac:dyDescent="0.2">
      <c r="A456" s="64"/>
      <c r="D456" s="233"/>
    </row>
    <row r="457" spans="1:4" x14ac:dyDescent="0.2">
      <c r="A457" s="64"/>
      <c r="D457" s="233"/>
    </row>
    <row r="458" spans="1:4" x14ac:dyDescent="0.2">
      <c r="A458" s="64"/>
      <c r="D458" s="233"/>
    </row>
    <row r="459" spans="1:4" x14ac:dyDescent="0.2">
      <c r="A459" s="64"/>
      <c r="D459" s="233"/>
    </row>
    <row r="460" spans="1:4" x14ac:dyDescent="0.2">
      <c r="A460" s="64"/>
      <c r="D460" s="233"/>
    </row>
    <row r="461" spans="1:4" x14ac:dyDescent="0.2">
      <c r="A461" s="64"/>
      <c r="D461" s="233"/>
    </row>
    <row r="462" spans="1:4" x14ac:dyDescent="0.2">
      <c r="A462" s="64"/>
      <c r="D462" s="233"/>
    </row>
    <row r="463" spans="1:4" x14ac:dyDescent="0.2">
      <c r="A463" s="64"/>
      <c r="D463" s="233"/>
    </row>
    <row r="464" spans="1:4" x14ac:dyDescent="0.2">
      <c r="A464" s="64"/>
      <c r="D464" s="233"/>
    </row>
    <row r="465" spans="1:4" x14ac:dyDescent="0.2">
      <c r="A465" s="64"/>
      <c r="D465" s="233"/>
    </row>
    <row r="466" spans="1:4" x14ac:dyDescent="0.2">
      <c r="A466" s="64"/>
      <c r="D466" s="233"/>
    </row>
    <row r="467" spans="1:4" x14ac:dyDescent="0.2">
      <c r="A467" s="64"/>
      <c r="D467" s="233"/>
    </row>
    <row r="468" spans="1:4" x14ac:dyDescent="0.2">
      <c r="A468" s="64"/>
      <c r="D468" s="233"/>
    </row>
    <row r="469" spans="1:4" x14ac:dyDescent="0.2">
      <c r="A469" s="64"/>
      <c r="D469" s="233"/>
    </row>
    <row r="470" spans="1:4" x14ac:dyDescent="0.2">
      <c r="A470" s="64"/>
      <c r="D470" s="233"/>
    </row>
    <row r="471" spans="1:4" x14ac:dyDescent="0.2">
      <c r="A471" s="64"/>
      <c r="D471" s="233"/>
    </row>
    <row r="472" spans="1:4" x14ac:dyDescent="0.2">
      <c r="A472" s="64"/>
      <c r="D472" s="233"/>
    </row>
    <row r="473" spans="1:4" x14ac:dyDescent="0.2">
      <c r="A473" s="64"/>
      <c r="D473" s="233"/>
    </row>
    <row r="474" spans="1:4" x14ac:dyDescent="0.2">
      <c r="A474" s="64"/>
      <c r="D474" s="233"/>
    </row>
    <row r="475" spans="1:4" x14ac:dyDescent="0.2">
      <c r="A475" s="64"/>
      <c r="D475" s="233"/>
    </row>
    <row r="476" spans="1:4" x14ac:dyDescent="0.2">
      <c r="A476" s="64"/>
      <c r="D476" s="233"/>
    </row>
    <row r="477" spans="1:4" x14ac:dyDescent="0.2">
      <c r="A477" s="64"/>
      <c r="D477" s="233"/>
    </row>
    <row r="478" spans="1:4" x14ac:dyDescent="0.2">
      <c r="A478" s="64"/>
      <c r="D478" s="233"/>
    </row>
    <row r="479" spans="1:4" x14ac:dyDescent="0.2">
      <c r="A479" s="64"/>
      <c r="D479" s="233"/>
    </row>
    <row r="480" spans="1:4" x14ac:dyDescent="0.2">
      <c r="A480" s="64"/>
      <c r="D480" s="233"/>
    </row>
    <row r="481" spans="1:4" x14ac:dyDescent="0.2">
      <c r="A481" s="64"/>
      <c r="D481" s="233"/>
    </row>
    <row r="482" spans="1:4" x14ac:dyDescent="0.2">
      <c r="A482" s="64"/>
      <c r="D482" s="233"/>
    </row>
    <row r="483" spans="1:4" x14ac:dyDescent="0.2">
      <c r="A483" s="64"/>
      <c r="D483" s="233"/>
    </row>
    <row r="484" spans="1:4" x14ac:dyDescent="0.2">
      <c r="A484" s="64"/>
      <c r="D484" s="233"/>
    </row>
    <row r="485" spans="1:4" x14ac:dyDescent="0.2">
      <c r="A485" s="64"/>
      <c r="D485" s="233"/>
    </row>
    <row r="486" spans="1:4" x14ac:dyDescent="0.2">
      <c r="A486" s="64"/>
      <c r="D486" s="233"/>
    </row>
    <row r="487" spans="1:4" x14ac:dyDescent="0.2">
      <c r="A487" s="64"/>
      <c r="D487" s="233"/>
    </row>
    <row r="488" spans="1:4" x14ac:dyDescent="0.2">
      <c r="A488" s="64"/>
      <c r="D488" s="233"/>
    </row>
    <row r="489" spans="1:4" x14ac:dyDescent="0.2">
      <c r="A489" s="64"/>
      <c r="D489" s="233"/>
    </row>
    <row r="490" spans="1:4" x14ac:dyDescent="0.2">
      <c r="A490" s="64"/>
      <c r="D490" s="233"/>
    </row>
    <row r="491" spans="1:4" x14ac:dyDescent="0.2">
      <c r="A491" s="64"/>
      <c r="D491" s="233"/>
    </row>
    <row r="492" spans="1:4" x14ac:dyDescent="0.2">
      <c r="A492" s="64"/>
      <c r="D492" s="233"/>
    </row>
    <row r="493" spans="1:4" x14ac:dyDescent="0.2">
      <c r="A493" s="64"/>
      <c r="D493" s="233"/>
    </row>
    <row r="494" spans="1:4" x14ac:dyDescent="0.2">
      <c r="A494" s="64"/>
      <c r="D494" s="233"/>
    </row>
    <row r="495" spans="1:4" x14ac:dyDescent="0.2">
      <c r="A495" s="64"/>
      <c r="D495" s="233"/>
    </row>
    <row r="496" spans="1:4" x14ac:dyDescent="0.2">
      <c r="A496" s="64"/>
      <c r="D496" s="233"/>
    </row>
    <row r="497" spans="1:4" x14ac:dyDescent="0.2">
      <c r="A497" s="64"/>
      <c r="D497" s="233"/>
    </row>
    <row r="498" spans="1:4" x14ac:dyDescent="0.2">
      <c r="A498" s="64"/>
      <c r="D498" s="233"/>
    </row>
    <row r="499" spans="1:4" x14ac:dyDescent="0.2">
      <c r="A499" s="64"/>
      <c r="D499" s="233"/>
    </row>
    <row r="500" spans="1:4" x14ac:dyDescent="0.2">
      <c r="A500" s="64"/>
      <c r="D500" s="233"/>
    </row>
    <row r="501" spans="1:4" x14ac:dyDescent="0.2">
      <c r="A501" s="64"/>
      <c r="D501" s="233"/>
    </row>
    <row r="502" spans="1:4" x14ac:dyDescent="0.2">
      <c r="A502" s="64"/>
      <c r="D502" s="233"/>
    </row>
    <row r="503" spans="1:4" x14ac:dyDescent="0.2">
      <c r="A503" s="64"/>
      <c r="D503" s="233"/>
    </row>
    <row r="504" spans="1:4" x14ac:dyDescent="0.2">
      <c r="A504" s="64"/>
      <c r="D504" s="233"/>
    </row>
    <row r="505" spans="1:4" x14ac:dyDescent="0.2">
      <c r="A505" s="64"/>
      <c r="D505" s="233"/>
    </row>
    <row r="506" spans="1:4" x14ac:dyDescent="0.2">
      <c r="A506" s="64"/>
      <c r="D506" s="233"/>
    </row>
    <row r="507" spans="1:4" x14ac:dyDescent="0.2">
      <c r="A507" s="64"/>
      <c r="D507" s="233"/>
    </row>
    <row r="508" spans="1:4" x14ac:dyDescent="0.2">
      <c r="A508" s="64"/>
      <c r="D508" s="233"/>
    </row>
    <row r="509" spans="1:4" x14ac:dyDescent="0.2">
      <c r="A509" s="64"/>
      <c r="D509" s="233"/>
    </row>
    <row r="510" spans="1:4" x14ac:dyDescent="0.2">
      <c r="A510" s="64"/>
      <c r="D510" s="233"/>
    </row>
    <row r="511" spans="1:4" x14ac:dyDescent="0.2">
      <c r="A511" s="64"/>
      <c r="D511" s="233"/>
    </row>
    <row r="512" spans="1:4" x14ac:dyDescent="0.2">
      <c r="A512" s="64"/>
      <c r="D512" s="233"/>
    </row>
    <row r="513" spans="1:4" x14ac:dyDescent="0.2">
      <c r="A513" s="64"/>
      <c r="D513" s="233"/>
    </row>
    <row r="514" spans="1:4" x14ac:dyDescent="0.2">
      <c r="A514" s="64"/>
      <c r="D514" s="233"/>
    </row>
    <row r="515" spans="1:4" x14ac:dyDescent="0.2">
      <c r="A515" s="64"/>
      <c r="D515" s="233"/>
    </row>
    <row r="516" spans="1:4" x14ac:dyDescent="0.2">
      <c r="A516" s="64"/>
      <c r="D516" s="233"/>
    </row>
    <row r="517" spans="1:4" x14ac:dyDescent="0.2">
      <c r="A517" s="64"/>
      <c r="D517" s="233"/>
    </row>
    <row r="518" spans="1:4" x14ac:dyDescent="0.2">
      <c r="A518" s="64"/>
      <c r="D518" s="233"/>
    </row>
    <row r="519" spans="1:4" x14ac:dyDescent="0.2">
      <c r="A519" s="64"/>
      <c r="D519" s="233"/>
    </row>
    <row r="520" spans="1:4" x14ac:dyDescent="0.2">
      <c r="A520" s="64"/>
      <c r="D520" s="233"/>
    </row>
    <row r="521" spans="1:4" x14ac:dyDescent="0.2">
      <c r="A521" s="64"/>
      <c r="D521" s="233"/>
    </row>
    <row r="522" spans="1:4" x14ac:dyDescent="0.2">
      <c r="A522" s="64"/>
      <c r="D522" s="233"/>
    </row>
    <row r="523" spans="1:4" x14ac:dyDescent="0.2">
      <c r="A523" s="64"/>
      <c r="D523" s="233"/>
    </row>
    <row r="524" spans="1:4" x14ac:dyDescent="0.2">
      <c r="A524" s="64"/>
      <c r="D524" s="233"/>
    </row>
    <row r="525" spans="1:4" x14ac:dyDescent="0.2">
      <c r="A525" s="64"/>
      <c r="D525" s="233"/>
    </row>
    <row r="526" spans="1:4" x14ac:dyDescent="0.2">
      <c r="A526" s="64"/>
      <c r="D526" s="233"/>
    </row>
    <row r="527" spans="1:4" x14ac:dyDescent="0.2">
      <c r="A527" s="64"/>
      <c r="D527" s="233"/>
    </row>
    <row r="528" spans="1:4" x14ac:dyDescent="0.2">
      <c r="A528" s="64"/>
      <c r="D528" s="233"/>
    </row>
    <row r="529" spans="1:4" x14ac:dyDescent="0.2">
      <c r="A529" s="64"/>
      <c r="D529" s="233"/>
    </row>
    <row r="530" spans="1:4" x14ac:dyDescent="0.2">
      <c r="A530" s="64"/>
      <c r="D530" s="233"/>
    </row>
    <row r="531" spans="1:4" x14ac:dyDescent="0.2">
      <c r="A531" s="64"/>
      <c r="D531" s="233"/>
    </row>
    <row r="532" spans="1:4" x14ac:dyDescent="0.2">
      <c r="A532" s="64"/>
      <c r="D532" s="233"/>
    </row>
    <row r="533" spans="1:4" x14ac:dyDescent="0.2">
      <c r="A533" s="64"/>
      <c r="D533" s="233"/>
    </row>
    <row r="534" spans="1:4" x14ac:dyDescent="0.2">
      <c r="A534" s="64"/>
      <c r="D534" s="233"/>
    </row>
    <row r="535" spans="1:4" x14ac:dyDescent="0.2">
      <c r="A535" s="64"/>
      <c r="D535" s="233"/>
    </row>
    <row r="536" spans="1:4" x14ac:dyDescent="0.2">
      <c r="A536" s="64"/>
      <c r="D536" s="233"/>
    </row>
    <row r="537" spans="1:4" x14ac:dyDescent="0.2">
      <c r="A537" s="64"/>
      <c r="D537" s="233"/>
    </row>
    <row r="538" spans="1:4" x14ac:dyDescent="0.2">
      <c r="A538" s="64"/>
      <c r="D538" s="233"/>
    </row>
    <row r="539" spans="1:4" x14ac:dyDescent="0.2">
      <c r="A539" s="64"/>
      <c r="D539" s="233"/>
    </row>
    <row r="540" spans="1:4" x14ac:dyDescent="0.2">
      <c r="A540" s="64"/>
      <c r="D540" s="233"/>
    </row>
    <row r="541" spans="1:4" x14ac:dyDescent="0.2">
      <c r="A541" s="64"/>
      <c r="D541" s="233"/>
    </row>
    <row r="542" spans="1:4" x14ac:dyDescent="0.2">
      <c r="A542" s="64"/>
      <c r="D542" s="233"/>
    </row>
    <row r="543" spans="1:4" x14ac:dyDescent="0.2">
      <c r="A543" s="64"/>
      <c r="D543" s="233"/>
    </row>
    <row r="544" spans="1:4" x14ac:dyDescent="0.2">
      <c r="A544" s="64"/>
      <c r="D544" s="233"/>
    </row>
    <row r="545" spans="1:4" x14ac:dyDescent="0.2">
      <c r="A545" s="64"/>
      <c r="D545" s="233"/>
    </row>
    <row r="546" spans="1:4" x14ac:dyDescent="0.2">
      <c r="A546" s="64"/>
      <c r="D546" s="233"/>
    </row>
    <row r="547" spans="1:4" x14ac:dyDescent="0.2">
      <c r="A547" s="64"/>
      <c r="D547" s="233"/>
    </row>
    <row r="548" spans="1:4" x14ac:dyDescent="0.2">
      <c r="A548" s="64"/>
      <c r="D548" s="233"/>
    </row>
    <row r="549" spans="1:4" x14ac:dyDescent="0.2">
      <c r="A549" s="64"/>
      <c r="D549" s="233"/>
    </row>
    <row r="550" spans="1:4" x14ac:dyDescent="0.2">
      <c r="A550" s="64"/>
      <c r="D550" s="233"/>
    </row>
    <row r="551" spans="1:4" x14ac:dyDescent="0.2">
      <c r="A551" s="64"/>
      <c r="D551" s="233"/>
    </row>
    <row r="552" spans="1:4" x14ac:dyDescent="0.2">
      <c r="A552" s="64"/>
      <c r="D552" s="233"/>
    </row>
    <row r="553" spans="1:4" x14ac:dyDescent="0.2">
      <c r="A553" s="64"/>
      <c r="D553" s="233"/>
    </row>
    <row r="554" spans="1:4" x14ac:dyDescent="0.2">
      <c r="A554" s="64"/>
      <c r="D554" s="233"/>
    </row>
    <row r="555" spans="1:4" x14ac:dyDescent="0.2">
      <c r="A555" s="64"/>
      <c r="D555" s="233"/>
    </row>
    <row r="556" spans="1:4" x14ac:dyDescent="0.2">
      <c r="A556" s="64"/>
      <c r="D556" s="233"/>
    </row>
    <row r="557" spans="1:4" x14ac:dyDescent="0.2">
      <c r="A557" s="64"/>
      <c r="D557" s="233"/>
    </row>
    <row r="558" spans="1:4" x14ac:dyDescent="0.2">
      <c r="A558" s="64"/>
      <c r="D558" s="233"/>
    </row>
    <row r="559" spans="1:4" x14ac:dyDescent="0.2">
      <c r="A559" s="64"/>
      <c r="D559" s="233"/>
    </row>
    <row r="560" spans="1:4" x14ac:dyDescent="0.2">
      <c r="A560" s="64"/>
      <c r="D560" s="233"/>
    </row>
    <row r="561" spans="1:4" x14ac:dyDescent="0.2">
      <c r="A561" s="64"/>
      <c r="D561" s="233"/>
    </row>
    <row r="562" spans="1:4" x14ac:dyDescent="0.2">
      <c r="A562" s="64"/>
      <c r="D562" s="233"/>
    </row>
    <row r="563" spans="1:4" x14ac:dyDescent="0.2">
      <c r="A563" s="64"/>
      <c r="D563" s="233"/>
    </row>
    <row r="564" spans="1:4" x14ac:dyDescent="0.2">
      <c r="A564" s="64"/>
      <c r="D564" s="233"/>
    </row>
    <row r="565" spans="1:4" x14ac:dyDescent="0.2">
      <c r="A565" s="64"/>
      <c r="D565" s="233"/>
    </row>
    <row r="566" spans="1:4" x14ac:dyDescent="0.2">
      <c r="A566" s="64"/>
      <c r="D566" s="233"/>
    </row>
    <row r="567" spans="1:4" x14ac:dyDescent="0.2">
      <c r="A567" s="64"/>
      <c r="D567" s="233"/>
    </row>
    <row r="568" spans="1:4" x14ac:dyDescent="0.2">
      <c r="A568" s="64"/>
      <c r="D568" s="233"/>
    </row>
    <row r="569" spans="1:4" x14ac:dyDescent="0.2">
      <c r="A569" s="64"/>
      <c r="D569" s="233"/>
    </row>
    <row r="570" spans="1:4" x14ac:dyDescent="0.2">
      <c r="A570" s="64"/>
      <c r="D570" s="233"/>
    </row>
    <row r="571" spans="1:4" x14ac:dyDescent="0.2">
      <c r="A571" s="64"/>
      <c r="D571" s="233"/>
    </row>
    <row r="572" spans="1:4" x14ac:dyDescent="0.2">
      <c r="A572" s="64"/>
      <c r="D572" s="233"/>
    </row>
    <row r="573" spans="1:4" x14ac:dyDescent="0.2">
      <c r="A573" s="64"/>
      <c r="D573" s="233"/>
    </row>
    <row r="574" spans="1:4" x14ac:dyDescent="0.2">
      <c r="A574" s="64"/>
      <c r="D574" s="233"/>
    </row>
    <row r="575" spans="1:4" x14ac:dyDescent="0.2">
      <c r="A575" s="64"/>
      <c r="D575" s="233"/>
    </row>
    <row r="576" spans="1:4" x14ac:dyDescent="0.2">
      <c r="A576" s="64"/>
      <c r="D576" s="233"/>
    </row>
    <row r="577" spans="1:4" x14ac:dyDescent="0.2">
      <c r="A577" s="64"/>
      <c r="D577" s="233"/>
    </row>
    <row r="578" spans="1:4" x14ac:dyDescent="0.2">
      <c r="A578" s="64"/>
      <c r="D578" s="233"/>
    </row>
    <row r="579" spans="1:4" x14ac:dyDescent="0.2">
      <c r="A579" s="64"/>
      <c r="D579" s="233"/>
    </row>
    <row r="580" spans="1:4" x14ac:dyDescent="0.2">
      <c r="A580" s="64"/>
      <c r="D580" s="233"/>
    </row>
    <row r="581" spans="1:4" x14ac:dyDescent="0.2">
      <c r="A581" s="64"/>
      <c r="D581" s="233"/>
    </row>
    <row r="582" spans="1:4" x14ac:dyDescent="0.2">
      <c r="A582" s="64"/>
      <c r="D582" s="233"/>
    </row>
    <row r="583" spans="1:4" x14ac:dyDescent="0.2">
      <c r="A583" s="64"/>
      <c r="D583" s="233"/>
    </row>
    <row r="584" spans="1:4" x14ac:dyDescent="0.2">
      <c r="A584" s="64"/>
      <c r="D584" s="233"/>
    </row>
    <row r="585" spans="1:4" x14ac:dyDescent="0.2">
      <c r="A585" s="64"/>
      <c r="D585" s="233"/>
    </row>
    <row r="586" spans="1:4" x14ac:dyDescent="0.2">
      <c r="A586" s="64"/>
      <c r="D586" s="233"/>
    </row>
    <row r="587" spans="1:4" x14ac:dyDescent="0.2">
      <c r="A587" s="64"/>
      <c r="D587" s="233"/>
    </row>
    <row r="588" spans="1:4" x14ac:dyDescent="0.2">
      <c r="A588" s="64"/>
      <c r="D588" s="233"/>
    </row>
    <row r="589" spans="1:4" x14ac:dyDescent="0.2">
      <c r="A589" s="64"/>
      <c r="D589" s="233"/>
    </row>
    <row r="590" spans="1:4" x14ac:dyDescent="0.2">
      <c r="A590" s="64"/>
      <c r="D590" s="233"/>
    </row>
    <row r="591" spans="1:4" x14ac:dyDescent="0.2">
      <c r="A591" s="64"/>
      <c r="D591" s="233"/>
    </row>
    <row r="592" spans="1:4" x14ac:dyDescent="0.2">
      <c r="A592" s="64"/>
      <c r="D592" s="233"/>
    </row>
    <row r="593" spans="1:4" x14ac:dyDescent="0.2">
      <c r="A593" s="64"/>
      <c r="D593" s="233"/>
    </row>
    <row r="594" spans="1:4" x14ac:dyDescent="0.2">
      <c r="A594" s="64"/>
      <c r="D594" s="233"/>
    </row>
    <row r="595" spans="1:4" x14ac:dyDescent="0.2">
      <c r="A595" s="64"/>
      <c r="D595" s="233"/>
    </row>
    <row r="596" spans="1:4" x14ac:dyDescent="0.2">
      <c r="A596" s="64"/>
      <c r="D596" s="233"/>
    </row>
    <row r="597" spans="1:4" x14ac:dyDescent="0.2">
      <c r="A597" s="64"/>
      <c r="D597" s="233"/>
    </row>
    <row r="598" spans="1:4" x14ac:dyDescent="0.2">
      <c r="A598" s="64"/>
      <c r="D598" s="233"/>
    </row>
    <row r="599" spans="1:4" x14ac:dyDescent="0.2">
      <c r="A599" s="64"/>
      <c r="D599" s="233"/>
    </row>
    <row r="600" spans="1:4" x14ac:dyDescent="0.2">
      <c r="A600" s="64"/>
      <c r="D600" s="233"/>
    </row>
    <row r="601" spans="1:4" x14ac:dyDescent="0.2">
      <c r="A601" s="64"/>
      <c r="D601" s="233"/>
    </row>
    <row r="602" spans="1:4" x14ac:dyDescent="0.2">
      <c r="A602" s="64"/>
      <c r="D602" s="233"/>
    </row>
    <row r="603" spans="1:4" x14ac:dyDescent="0.2">
      <c r="A603" s="64"/>
      <c r="D603" s="233"/>
    </row>
    <row r="604" spans="1:4" x14ac:dyDescent="0.2">
      <c r="A604" s="64"/>
      <c r="D604" s="233"/>
    </row>
    <row r="605" spans="1:4" x14ac:dyDescent="0.2">
      <c r="A605" s="64"/>
      <c r="D605" s="233"/>
    </row>
    <row r="606" spans="1:4" x14ac:dyDescent="0.2">
      <c r="A606" s="64"/>
      <c r="D606" s="233"/>
    </row>
    <row r="607" spans="1:4" x14ac:dyDescent="0.2">
      <c r="A607" s="64"/>
      <c r="D607" s="233"/>
    </row>
    <row r="608" spans="1:4" x14ac:dyDescent="0.2">
      <c r="A608" s="64"/>
      <c r="D608" s="233"/>
    </row>
    <row r="609" spans="1:4" x14ac:dyDescent="0.2">
      <c r="A609" s="64"/>
      <c r="D609" s="233"/>
    </row>
    <row r="610" spans="1:4" x14ac:dyDescent="0.2">
      <c r="A610" s="64"/>
      <c r="D610" s="233"/>
    </row>
    <row r="611" spans="1:4" x14ac:dyDescent="0.2">
      <c r="A611" s="64"/>
      <c r="D611" s="233"/>
    </row>
    <row r="612" spans="1:4" x14ac:dyDescent="0.2">
      <c r="A612" s="64"/>
      <c r="D612" s="233"/>
    </row>
    <row r="613" spans="1:4" x14ac:dyDescent="0.2">
      <c r="A613" s="64"/>
      <c r="D613" s="233"/>
    </row>
    <row r="614" spans="1:4" x14ac:dyDescent="0.2">
      <c r="A614" s="64"/>
      <c r="D614" s="233"/>
    </row>
    <row r="615" spans="1:4" x14ac:dyDescent="0.2">
      <c r="A615" s="64"/>
      <c r="D615" s="233"/>
    </row>
    <row r="616" spans="1:4" x14ac:dyDescent="0.2">
      <c r="A616" s="64"/>
      <c r="D616" s="233"/>
    </row>
    <row r="617" spans="1:4" x14ac:dyDescent="0.2">
      <c r="A617" s="64"/>
      <c r="D617" s="233"/>
    </row>
    <row r="618" spans="1:4" x14ac:dyDescent="0.2">
      <c r="A618" s="64"/>
      <c r="D618" s="233"/>
    </row>
    <row r="619" spans="1:4" x14ac:dyDescent="0.2">
      <c r="A619" s="64"/>
      <c r="D619" s="233"/>
    </row>
    <row r="620" spans="1:4" x14ac:dyDescent="0.2">
      <c r="A620" s="64"/>
      <c r="D620" s="233"/>
    </row>
    <row r="621" spans="1:4" x14ac:dyDescent="0.2">
      <c r="A621" s="64"/>
      <c r="D621" s="233"/>
    </row>
    <row r="622" spans="1:4" x14ac:dyDescent="0.2">
      <c r="A622" s="64"/>
      <c r="D622" s="233"/>
    </row>
    <row r="623" spans="1:4" x14ac:dyDescent="0.2">
      <c r="A623" s="64"/>
      <c r="D623" s="233"/>
    </row>
    <row r="624" spans="1:4" x14ac:dyDescent="0.2">
      <c r="A624" s="64"/>
      <c r="D624" s="233"/>
    </row>
    <row r="625" spans="1:4" x14ac:dyDescent="0.2">
      <c r="A625" s="64"/>
      <c r="D625" s="233"/>
    </row>
    <row r="626" spans="1:4" x14ac:dyDescent="0.2">
      <c r="A626" s="64"/>
      <c r="D626" s="233"/>
    </row>
    <row r="627" spans="1:4" x14ac:dyDescent="0.2">
      <c r="A627" s="64"/>
      <c r="D627" s="233"/>
    </row>
    <row r="628" spans="1:4" x14ac:dyDescent="0.2">
      <c r="A628" s="64"/>
      <c r="D628" s="233"/>
    </row>
    <row r="629" spans="1:4" x14ac:dyDescent="0.2">
      <c r="A629" s="64"/>
      <c r="D629" s="233"/>
    </row>
    <row r="630" spans="1:4" x14ac:dyDescent="0.2">
      <c r="A630" s="64"/>
      <c r="D630" s="233"/>
    </row>
    <row r="631" spans="1:4" x14ac:dyDescent="0.2">
      <c r="A631" s="64"/>
      <c r="D631" s="233"/>
    </row>
    <row r="632" spans="1:4" x14ac:dyDescent="0.2">
      <c r="A632" s="64"/>
      <c r="D632" s="233"/>
    </row>
    <row r="633" spans="1:4" x14ac:dyDescent="0.2">
      <c r="A633" s="64"/>
      <c r="D633" s="233"/>
    </row>
    <row r="634" spans="1:4" x14ac:dyDescent="0.2">
      <c r="A634" s="64"/>
      <c r="D634" s="233"/>
    </row>
    <row r="635" spans="1:4" x14ac:dyDescent="0.2">
      <c r="A635" s="64"/>
      <c r="D635" s="233"/>
    </row>
    <row r="636" spans="1:4" x14ac:dyDescent="0.2">
      <c r="A636" s="64"/>
      <c r="D636" s="233"/>
    </row>
    <row r="637" spans="1:4" x14ac:dyDescent="0.2">
      <c r="A637" s="64"/>
      <c r="D637" s="233"/>
    </row>
    <row r="638" spans="1:4" x14ac:dyDescent="0.2">
      <c r="A638" s="64"/>
      <c r="D638" s="233"/>
    </row>
    <row r="639" spans="1:4" x14ac:dyDescent="0.2">
      <c r="A639" s="64"/>
      <c r="D639" s="233"/>
    </row>
    <row r="640" spans="1:4" x14ac:dyDescent="0.2">
      <c r="A640" s="64"/>
      <c r="D640" s="233"/>
    </row>
    <row r="641" spans="1:4" x14ac:dyDescent="0.2">
      <c r="A641" s="64"/>
      <c r="D641" s="233"/>
    </row>
    <row r="642" spans="1:4" x14ac:dyDescent="0.2">
      <c r="A642" s="64"/>
      <c r="D642" s="233"/>
    </row>
    <row r="643" spans="1:4" x14ac:dyDescent="0.2">
      <c r="A643" s="64"/>
      <c r="D643" s="233"/>
    </row>
    <row r="644" spans="1:4" x14ac:dyDescent="0.2">
      <c r="A644" s="64"/>
      <c r="D644" s="233"/>
    </row>
    <row r="645" spans="1:4" x14ac:dyDescent="0.2">
      <c r="A645" s="64"/>
      <c r="D645" s="233"/>
    </row>
    <row r="646" spans="1:4" x14ac:dyDescent="0.2">
      <c r="A646" s="64"/>
      <c r="D646" s="233"/>
    </row>
    <row r="647" spans="1:4" x14ac:dyDescent="0.2">
      <c r="A647" s="64"/>
      <c r="D647" s="233"/>
    </row>
    <row r="648" spans="1:4" x14ac:dyDescent="0.2">
      <c r="A648" s="64"/>
      <c r="D648" s="233"/>
    </row>
    <row r="649" spans="1:4" x14ac:dyDescent="0.2">
      <c r="A649" s="64"/>
      <c r="D649" s="233"/>
    </row>
    <row r="650" spans="1:4" x14ac:dyDescent="0.2">
      <c r="A650" s="64"/>
      <c r="D650" s="233"/>
    </row>
    <row r="651" spans="1:4" x14ac:dyDescent="0.2">
      <c r="A651" s="64"/>
      <c r="D651" s="233"/>
    </row>
    <row r="652" spans="1:4" x14ac:dyDescent="0.2">
      <c r="A652" s="64"/>
      <c r="D652" s="233"/>
    </row>
    <row r="653" spans="1:4" x14ac:dyDescent="0.2">
      <c r="A653" s="64"/>
      <c r="D653" s="233"/>
    </row>
    <row r="654" spans="1:4" x14ac:dyDescent="0.2">
      <c r="A654" s="64"/>
      <c r="D654" s="233"/>
    </row>
    <row r="655" spans="1:4" x14ac:dyDescent="0.2">
      <c r="A655" s="64"/>
      <c r="D655" s="233"/>
    </row>
    <row r="656" spans="1:4" x14ac:dyDescent="0.2">
      <c r="A656" s="64"/>
      <c r="D656" s="233"/>
    </row>
    <row r="657" spans="1:4" x14ac:dyDescent="0.2">
      <c r="A657" s="64"/>
      <c r="D657" s="233"/>
    </row>
    <row r="658" spans="1:4" x14ac:dyDescent="0.2">
      <c r="A658" s="64"/>
      <c r="D658" s="233"/>
    </row>
    <row r="659" spans="1:4" x14ac:dyDescent="0.2">
      <c r="A659" s="64"/>
      <c r="D659" s="233"/>
    </row>
    <row r="660" spans="1:4" x14ac:dyDescent="0.2">
      <c r="A660" s="64"/>
      <c r="D660" s="233"/>
    </row>
  </sheetData>
  <mergeCells count="15">
    <mergeCell ref="A95:A97"/>
    <mergeCell ref="B95:B97"/>
    <mergeCell ref="C95:C97"/>
    <mergeCell ref="E95:E97"/>
    <mergeCell ref="D95:D97"/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</mergeCells>
  <phoneticPr fontId="3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O875"/>
  <sheetViews>
    <sheetView tabSelected="1" workbookViewId="0">
      <selection activeCell="A106" sqref="A106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5.28515625" style="233" customWidth="1"/>
    <col min="8" max="8" width="6.28515625" style="53" customWidth="1"/>
    <col min="9" max="9" width="5.7109375" style="53" bestFit="1" customWidth="1"/>
    <col min="10" max="10" width="5.7109375" style="53" customWidth="1"/>
    <col min="11" max="11" width="5.140625" style="53" customWidth="1"/>
    <col min="12" max="14" width="5.28515625" style="53" customWidth="1"/>
    <col min="15" max="24" width="6.7109375" style="53" customWidth="1"/>
    <col min="25" max="16384" width="9.140625" style="53"/>
  </cols>
  <sheetData>
    <row r="1" spans="1:15" ht="14.25" x14ac:dyDescent="0.2">
      <c r="A1" s="55" t="s">
        <v>104</v>
      </c>
      <c r="B1" s="55"/>
    </row>
    <row r="2" spans="1:15" s="67" customFormat="1" ht="12.75" customHeight="1" x14ac:dyDescent="0.2">
      <c r="A2" s="32" t="s">
        <v>357</v>
      </c>
      <c r="B2" s="66"/>
      <c r="C2" s="66"/>
      <c r="D2" s="66"/>
      <c r="E2" s="66"/>
      <c r="F2" s="66"/>
      <c r="G2" s="66"/>
      <c r="H2" s="66"/>
      <c r="I2" s="66"/>
      <c r="J2" s="66"/>
      <c r="K2" s="2" t="s">
        <v>98</v>
      </c>
      <c r="M2" s="56" t="s">
        <v>136</v>
      </c>
    </row>
    <row r="3" spans="1:15" s="56" customFormat="1" x14ac:dyDescent="0.2">
      <c r="A3" s="68"/>
      <c r="B3" s="23" t="s">
        <v>105</v>
      </c>
      <c r="C3" s="5" t="s">
        <v>106</v>
      </c>
      <c r="D3" s="23" t="s">
        <v>107</v>
      </c>
      <c r="E3" s="5" t="s">
        <v>108</v>
      </c>
      <c r="F3" s="23" t="s">
        <v>109</v>
      </c>
      <c r="G3" s="23" t="s">
        <v>437</v>
      </c>
      <c r="H3" s="23" t="s">
        <v>327</v>
      </c>
      <c r="I3" s="5" t="s">
        <v>328</v>
      </c>
      <c r="J3" s="5" t="s">
        <v>335</v>
      </c>
      <c r="K3" s="23" t="s">
        <v>110</v>
      </c>
      <c r="L3" s="23" t="s">
        <v>111</v>
      </c>
      <c r="M3" s="5" t="s">
        <v>112</v>
      </c>
      <c r="N3" s="23" t="s">
        <v>113</v>
      </c>
    </row>
    <row r="4" spans="1:15" s="56" customFormat="1" x14ac:dyDescent="0.2">
      <c r="A4" s="33" t="s">
        <v>6</v>
      </c>
      <c r="B4" s="34">
        <v>45</v>
      </c>
      <c r="C4" s="35">
        <v>4</v>
      </c>
      <c r="D4" s="36">
        <v>0</v>
      </c>
      <c r="E4" s="34">
        <v>2004</v>
      </c>
      <c r="F4" s="34">
        <v>42</v>
      </c>
      <c r="G4" s="219">
        <v>43</v>
      </c>
      <c r="H4" s="35">
        <v>49448</v>
      </c>
      <c r="I4" s="36">
        <v>6294</v>
      </c>
      <c r="J4" s="35">
        <v>116</v>
      </c>
      <c r="K4" s="34">
        <v>1777</v>
      </c>
      <c r="L4" s="34">
        <v>349</v>
      </c>
      <c r="M4" s="35">
        <v>26</v>
      </c>
      <c r="N4" s="34">
        <v>0</v>
      </c>
      <c r="O4" s="206"/>
    </row>
    <row r="5" spans="1:15" x14ac:dyDescent="0.2">
      <c r="A5" s="37" t="s">
        <v>7</v>
      </c>
      <c r="B5" s="38">
        <v>1</v>
      </c>
      <c r="C5" s="39">
        <v>0</v>
      </c>
      <c r="D5" s="39">
        <v>0</v>
      </c>
      <c r="E5" s="38">
        <v>33</v>
      </c>
      <c r="F5" s="38">
        <v>1</v>
      </c>
      <c r="G5" s="229">
        <v>0</v>
      </c>
      <c r="H5" s="39">
        <v>42</v>
      </c>
      <c r="I5" s="39">
        <v>21</v>
      </c>
      <c r="J5" s="39">
        <v>1</v>
      </c>
      <c r="K5" s="38">
        <v>7</v>
      </c>
      <c r="L5" s="38">
        <v>0</v>
      </c>
      <c r="M5" s="39">
        <v>0</v>
      </c>
      <c r="N5" s="38">
        <v>0</v>
      </c>
    </row>
    <row r="6" spans="1:15" x14ac:dyDescent="0.2">
      <c r="A6" s="28" t="s">
        <v>8</v>
      </c>
      <c r="B6" s="40">
        <v>0</v>
      </c>
      <c r="C6" s="41">
        <v>0</v>
      </c>
      <c r="D6" s="41">
        <v>0</v>
      </c>
      <c r="E6" s="40">
        <v>1</v>
      </c>
      <c r="F6" s="40">
        <v>0</v>
      </c>
      <c r="G6" s="223">
        <v>0</v>
      </c>
      <c r="H6" s="41">
        <v>0</v>
      </c>
      <c r="I6" s="41">
        <v>0</v>
      </c>
      <c r="J6" s="41">
        <v>0</v>
      </c>
      <c r="K6" s="40">
        <v>2</v>
      </c>
      <c r="L6" s="40">
        <v>0</v>
      </c>
      <c r="M6" s="41">
        <v>0</v>
      </c>
      <c r="N6" s="40">
        <v>0</v>
      </c>
    </row>
    <row r="7" spans="1:15" x14ac:dyDescent="0.2">
      <c r="A7" s="28" t="s">
        <v>9</v>
      </c>
      <c r="B7" s="40">
        <v>0</v>
      </c>
      <c r="C7" s="41">
        <v>0</v>
      </c>
      <c r="D7" s="41">
        <v>0</v>
      </c>
      <c r="E7" s="40">
        <v>8</v>
      </c>
      <c r="F7" s="40">
        <v>0</v>
      </c>
      <c r="G7" s="223">
        <v>0</v>
      </c>
      <c r="H7" s="41">
        <v>0</v>
      </c>
      <c r="I7" s="41">
        <v>0</v>
      </c>
      <c r="J7" s="41">
        <v>1</v>
      </c>
      <c r="K7" s="40">
        <v>1</v>
      </c>
      <c r="L7" s="40">
        <v>0</v>
      </c>
      <c r="M7" s="41">
        <v>0</v>
      </c>
      <c r="N7" s="40">
        <v>0</v>
      </c>
    </row>
    <row r="8" spans="1:15" x14ac:dyDescent="0.2">
      <c r="A8" s="28" t="s">
        <v>10</v>
      </c>
      <c r="B8" s="40">
        <v>0</v>
      </c>
      <c r="C8" s="41">
        <v>0</v>
      </c>
      <c r="D8" s="41">
        <v>0</v>
      </c>
      <c r="E8" s="40">
        <v>2</v>
      </c>
      <c r="F8" s="40">
        <v>1</v>
      </c>
      <c r="G8" s="223">
        <v>0</v>
      </c>
      <c r="H8" s="41">
        <v>0</v>
      </c>
      <c r="I8" s="41">
        <v>0</v>
      </c>
      <c r="J8" s="41">
        <v>0</v>
      </c>
      <c r="K8" s="40">
        <v>0</v>
      </c>
      <c r="L8" s="40">
        <v>0</v>
      </c>
      <c r="M8" s="41">
        <v>0</v>
      </c>
      <c r="N8" s="40">
        <v>0</v>
      </c>
    </row>
    <row r="9" spans="1:15" x14ac:dyDescent="0.2">
      <c r="A9" s="28" t="s">
        <v>11</v>
      </c>
      <c r="B9" s="40">
        <v>0</v>
      </c>
      <c r="C9" s="41">
        <v>0</v>
      </c>
      <c r="D9" s="41">
        <v>0</v>
      </c>
      <c r="E9" s="40">
        <v>6</v>
      </c>
      <c r="F9" s="40">
        <v>0</v>
      </c>
      <c r="G9" s="223">
        <v>0</v>
      </c>
      <c r="H9" s="41">
        <v>0</v>
      </c>
      <c r="I9" s="41">
        <v>0</v>
      </c>
      <c r="J9" s="41">
        <v>0</v>
      </c>
      <c r="K9" s="40">
        <v>0</v>
      </c>
      <c r="L9" s="40">
        <v>0</v>
      </c>
      <c r="M9" s="41">
        <v>0</v>
      </c>
      <c r="N9" s="40">
        <v>0</v>
      </c>
    </row>
    <row r="10" spans="1:15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4</v>
      </c>
      <c r="F10" s="40">
        <v>0</v>
      </c>
      <c r="G10" s="223">
        <v>0</v>
      </c>
      <c r="H10" s="41">
        <v>1</v>
      </c>
      <c r="I10" s="41">
        <v>4</v>
      </c>
      <c r="J10" s="41">
        <v>0</v>
      </c>
      <c r="K10" s="40">
        <v>3</v>
      </c>
      <c r="L10" s="40">
        <v>0</v>
      </c>
      <c r="M10" s="41">
        <v>0</v>
      </c>
      <c r="N10" s="40">
        <v>0</v>
      </c>
    </row>
    <row r="11" spans="1:15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6</v>
      </c>
      <c r="F11" s="40">
        <v>0</v>
      </c>
      <c r="G11" s="223">
        <v>0</v>
      </c>
      <c r="H11" s="41">
        <v>0</v>
      </c>
      <c r="I11" s="41">
        <v>4</v>
      </c>
      <c r="J11" s="41">
        <v>0</v>
      </c>
      <c r="K11" s="40">
        <v>1</v>
      </c>
      <c r="L11" s="40">
        <v>0</v>
      </c>
      <c r="M11" s="41">
        <v>0</v>
      </c>
      <c r="N11" s="40">
        <v>0</v>
      </c>
    </row>
    <row r="12" spans="1:15" x14ac:dyDescent="0.2">
      <c r="A12" s="28" t="s">
        <v>14</v>
      </c>
      <c r="B12" s="40">
        <v>1</v>
      </c>
      <c r="C12" s="41">
        <v>0</v>
      </c>
      <c r="D12" s="41">
        <v>0</v>
      </c>
      <c r="E12" s="40">
        <v>4</v>
      </c>
      <c r="F12" s="40">
        <v>0</v>
      </c>
      <c r="G12" s="223">
        <v>0</v>
      </c>
      <c r="H12" s="41">
        <v>40</v>
      </c>
      <c r="I12" s="41">
        <v>10</v>
      </c>
      <c r="J12" s="41">
        <v>0</v>
      </c>
      <c r="K12" s="40">
        <v>0</v>
      </c>
      <c r="L12" s="40">
        <v>0</v>
      </c>
      <c r="M12" s="41">
        <v>0</v>
      </c>
      <c r="N12" s="40">
        <v>0</v>
      </c>
    </row>
    <row r="13" spans="1:15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2</v>
      </c>
      <c r="F13" s="40">
        <v>0</v>
      </c>
      <c r="G13" s="223">
        <v>0</v>
      </c>
      <c r="H13" s="41">
        <v>1</v>
      </c>
      <c r="I13" s="41">
        <v>3</v>
      </c>
      <c r="J13" s="41">
        <v>0</v>
      </c>
      <c r="K13" s="40">
        <v>0</v>
      </c>
      <c r="L13" s="40">
        <v>0</v>
      </c>
      <c r="M13" s="41">
        <v>0</v>
      </c>
      <c r="N13" s="40">
        <v>0</v>
      </c>
    </row>
    <row r="14" spans="1:15" x14ac:dyDescent="0.2">
      <c r="A14" s="42" t="s">
        <v>16</v>
      </c>
      <c r="B14" s="38">
        <v>2</v>
      </c>
      <c r="C14" s="43">
        <v>0</v>
      </c>
      <c r="D14" s="43">
        <v>0</v>
      </c>
      <c r="E14" s="38">
        <v>73</v>
      </c>
      <c r="F14" s="38">
        <v>1</v>
      </c>
      <c r="G14" s="221">
        <v>4</v>
      </c>
      <c r="H14" s="43">
        <v>551</v>
      </c>
      <c r="I14" s="43">
        <v>81</v>
      </c>
      <c r="J14" s="43">
        <v>0</v>
      </c>
      <c r="K14" s="38">
        <v>75</v>
      </c>
      <c r="L14" s="38">
        <v>12</v>
      </c>
      <c r="M14" s="43">
        <v>1</v>
      </c>
      <c r="N14" s="38">
        <v>0</v>
      </c>
    </row>
    <row r="15" spans="1:15" x14ac:dyDescent="0.2">
      <c r="A15" s="28" t="s">
        <v>17</v>
      </c>
      <c r="B15" s="40">
        <v>1</v>
      </c>
      <c r="C15" s="41">
        <v>0</v>
      </c>
      <c r="D15" s="41">
        <v>0</v>
      </c>
      <c r="E15" s="40">
        <v>15</v>
      </c>
      <c r="F15" s="40">
        <v>0</v>
      </c>
      <c r="G15" s="223">
        <v>0</v>
      </c>
      <c r="H15" s="41">
        <v>232</v>
      </c>
      <c r="I15" s="41">
        <v>12</v>
      </c>
      <c r="J15" s="41">
        <v>0</v>
      </c>
      <c r="K15" s="40">
        <v>12</v>
      </c>
      <c r="L15" s="40">
        <v>4</v>
      </c>
      <c r="M15" s="41">
        <v>0</v>
      </c>
      <c r="N15" s="40">
        <v>0</v>
      </c>
    </row>
    <row r="16" spans="1:15" x14ac:dyDescent="0.2">
      <c r="A16" s="28" t="s">
        <v>18</v>
      </c>
      <c r="B16" s="40">
        <v>1</v>
      </c>
      <c r="C16" s="41">
        <v>0</v>
      </c>
      <c r="D16" s="41">
        <v>0</v>
      </c>
      <c r="E16" s="40">
        <v>11</v>
      </c>
      <c r="F16" s="40">
        <v>0</v>
      </c>
      <c r="G16" s="223">
        <v>0</v>
      </c>
      <c r="H16" s="41">
        <v>4</v>
      </c>
      <c r="I16" s="41">
        <v>17</v>
      </c>
      <c r="J16" s="41">
        <v>0</v>
      </c>
      <c r="K16" s="40">
        <v>5</v>
      </c>
      <c r="L16" s="40">
        <v>1</v>
      </c>
      <c r="M16" s="41">
        <v>0</v>
      </c>
      <c r="N16" s="40">
        <v>0</v>
      </c>
    </row>
    <row r="17" spans="1:14" x14ac:dyDescent="0.2">
      <c r="A17" s="28" t="s">
        <v>19</v>
      </c>
      <c r="B17" s="40">
        <v>0</v>
      </c>
      <c r="C17" s="41">
        <v>0</v>
      </c>
      <c r="D17" s="41">
        <v>0</v>
      </c>
      <c r="E17" s="40">
        <v>11</v>
      </c>
      <c r="F17" s="40">
        <v>0</v>
      </c>
      <c r="G17" s="223">
        <v>0</v>
      </c>
      <c r="H17" s="41">
        <v>19</v>
      </c>
      <c r="I17" s="41">
        <v>7</v>
      </c>
      <c r="J17" s="41">
        <v>0</v>
      </c>
      <c r="K17" s="40">
        <v>14</v>
      </c>
      <c r="L17" s="40">
        <v>2</v>
      </c>
      <c r="M17" s="41">
        <v>1</v>
      </c>
      <c r="N17" s="40">
        <v>0</v>
      </c>
    </row>
    <row r="18" spans="1:14" x14ac:dyDescent="0.2">
      <c r="A18" s="28" t="s">
        <v>20</v>
      </c>
      <c r="B18" s="40">
        <v>0</v>
      </c>
      <c r="C18" s="41">
        <v>0</v>
      </c>
      <c r="D18" s="41">
        <v>0</v>
      </c>
      <c r="E18" s="40">
        <v>9</v>
      </c>
      <c r="F18" s="40">
        <v>0</v>
      </c>
      <c r="G18" s="223">
        <v>0</v>
      </c>
      <c r="H18" s="41">
        <v>25</v>
      </c>
      <c r="I18" s="41">
        <v>13</v>
      </c>
      <c r="J18" s="41">
        <v>0</v>
      </c>
      <c r="K18" s="40">
        <v>8</v>
      </c>
      <c r="L18" s="40">
        <v>0</v>
      </c>
      <c r="M18" s="41">
        <v>0</v>
      </c>
      <c r="N18" s="40">
        <v>0</v>
      </c>
    </row>
    <row r="19" spans="1:14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8</v>
      </c>
      <c r="F19" s="40">
        <v>0</v>
      </c>
      <c r="G19" s="223">
        <v>4</v>
      </c>
      <c r="H19" s="41">
        <v>134</v>
      </c>
      <c r="I19" s="41">
        <v>18</v>
      </c>
      <c r="J19" s="41">
        <v>0</v>
      </c>
      <c r="K19" s="40">
        <v>10</v>
      </c>
      <c r="L19" s="40">
        <v>2</v>
      </c>
      <c r="M19" s="41">
        <v>0</v>
      </c>
      <c r="N19" s="40">
        <v>0</v>
      </c>
    </row>
    <row r="20" spans="1:14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9</v>
      </c>
      <c r="F20" s="40">
        <v>0</v>
      </c>
      <c r="G20" s="223">
        <v>0</v>
      </c>
      <c r="H20" s="41">
        <v>117</v>
      </c>
      <c r="I20" s="41">
        <v>1</v>
      </c>
      <c r="J20" s="41">
        <v>0</v>
      </c>
      <c r="K20" s="40">
        <v>12</v>
      </c>
      <c r="L20" s="40">
        <v>0</v>
      </c>
      <c r="M20" s="41">
        <v>0</v>
      </c>
      <c r="N20" s="40">
        <v>0</v>
      </c>
    </row>
    <row r="21" spans="1:14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10</v>
      </c>
      <c r="F21" s="40">
        <v>1</v>
      </c>
      <c r="G21" s="223">
        <v>0</v>
      </c>
      <c r="H21" s="41">
        <v>20</v>
      </c>
      <c r="I21" s="41">
        <v>13</v>
      </c>
      <c r="J21" s="41">
        <v>0</v>
      </c>
      <c r="K21" s="40">
        <v>14</v>
      </c>
      <c r="L21" s="40">
        <v>3</v>
      </c>
      <c r="M21" s="41">
        <v>0</v>
      </c>
      <c r="N21" s="40">
        <v>0</v>
      </c>
    </row>
    <row r="22" spans="1:14" x14ac:dyDescent="0.2">
      <c r="A22" s="42" t="s">
        <v>24</v>
      </c>
      <c r="B22" s="38">
        <v>4</v>
      </c>
      <c r="C22" s="43">
        <v>2</v>
      </c>
      <c r="D22" s="43">
        <v>0</v>
      </c>
      <c r="E22" s="38">
        <v>118</v>
      </c>
      <c r="F22" s="38">
        <v>6</v>
      </c>
      <c r="G22" s="221">
        <v>0</v>
      </c>
      <c r="H22" s="43">
        <v>1046</v>
      </c>
      <c r="I22" s="43">
        <v>100</v>
      </c>
      <c r="J22" s="43">
        <v>2</v>
      </c>
      <c r="K22" s="38">
        <v>136</v>
      </c>
      <c r="L22" s="38">
        <v>17</v>
      </c>
      <c r="M22" s="43">
        <v>0</v>
      </c>
      <c r="N22" s="38">
        <v>0</v>
      </c>
    </row>
    <row r="23" spans="1:14" x14ac:dyDescent="0.2">
      <c r="A23" s="28" t="s">
        <v>25</v>
      </c>
      <c r="B23" s="40">
        <v>0</v>
      </c>
      <c r="C23" s="41">
        <v>0</v>
      </c>
      <c r="D23" s="41">
        <v>0</v>
      </c>
      <c r="E23" s="40">
        <v>9</v>
      </c>
      <c r="F23" s="40">
        <v>0</v>
      </c>
      <c r="G23" s="223">
        <v>0</v>
      </c>
      <c r="H23" s="41">
        <v>105</v>
      </c>
      <c r="I23" s="41">
        <v>5</v>
      </c>
      <c r="J23" s="41">
        <v>0</v>
      </c>
      <c r="K23" s="40">
        <v>9</v>
      </c>
      <c r="L23" s="40">
        <v>1</v>
      </c>
      <c r="M23" s="41">
        <v>0</v>
      </c>
      <c r="N23" s="40">
        <v>0</v>
      </c>
    </row>
    <row r="24" spans="1:14" x14ac:dyDescent="0.2">
      <c r="A24" s="28" t="s">
        <v>26</v>
      </c>
      <c r="B24" s="40">
        <v>0</v>
      </c>
      <c r="C24" s="41">
        <v>0</v>
      </c>
      <c r="D24" s="41">
        <v>0</v>
      </c>
      <c r="E24" s="40">
        <v>15</v>
      </c>
      <c r="F24" s="40">
        <v>0</v>
      </c>
      <c r="G24" s="223">
        <v>0</v>
      </c>
      <c r="H24" s="41">
        <v>9</v>
      </c>
      <c r="I24" s="41">
        <v>2</v>
      </c>
      <c r="J24" s="41">
        <v>0</v>
      </c>
      <c r="K24" s="40">
        <v>24</v>
      </c>
      <c r="L24" s="40">
        <v>0</v>
      </c>
      <c r="M24" s="41">
        <v>0</v>
      </c>
      <c r="N24" s="40">
        <v>0</v>
      </c>
    </row>
    <row r="25" spans="1:14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4</v>
      </c>
      <c r="F25" s="40">
        <v>0</v>
      </c>
      <c r="G25" s="223">
        <v>0</v>
      </c>
      <c r="H25" s="41">
        <v>34</v>
      </c>
      <c r="I25" s="41">
        <v>3</v>
      </c>
      <c r="J25" s="41">
        <v>0</v>
      </c>
      <c r="K25" s="40">
        <v>7</v>
      </c>
      <c r="L25" s="40">
        <v>2</v>
      </c>
      <c r="M25" s="41">
        <v>0</v>
      </c>
      <c r="N25" s="40">
        <v>0</v>
      </c>
    </row>
    <row r="26" spans="1:14" x14ac:dyDescent="0.2">
      <c r="A26" s="28" t="s">
        <v>28</v>
      </c>
      <c r="B26" s="40">
        <v>0</v>
      </c>
      <c r="C26" s="41">
        <v>0</v>
      </c>
      <c r="D26" s="41">
        <v>0</v>
      </c>
      <c r="E26" s="40">
        <v>0</v>
      </c>
      <c r="F26" s="40">
        <v>0</v>
      </c>
      <c r="G26" s="223">
        <v>0</v>
      </c>
      <c r="H26" s="41">
        <v>114</v>
      </c>
      <c r="I26" s="41">
        <v>15</v>
      </c>
      <c r="J26" s="41">
        <v>0</v>
      </c>
      <c r="K26" s="40">
        <v>9</v>
      </c>
      <c r="L26" s="40">
        <v>0</v>
      </c>
      <c r="M26" s="41">
        <v>0</v>
      </c>
      <c r="N26" s="40">
        <v>0</v>
      </c>
    </row>
    <row r="27" spans="1:14" x14ac:dyDescent="0.2">
      <c r="A27" s="28" t="s">
        <v>29</v>
      </c>
      <c r="B27" s="40">
        <v>3</v>
      </c>
      <c r="C27" s="41">
        <v>0</v>
      </c>
      <c r="D27" s="41">
        <v>0</v>
      </c>
      <c r="E27" s="40">
        <v>18</v>
      </c>
      <c r="F27" s="40">
        <v>0</v>
      </c>
      <c r="G27" s="223">
        <v>0</v>
      </c>
      <c r="H27" s="41">
        <v>140</v>
      </c>
      <c r="I27" s="41">
        <v>2</v>
      </c>
      <c r="J27" s="41">
        <v>0</v>
      </c>
      <c r="K27" s="40">
        <v>26</v>
      </c>
      <c r="L27" s="40">
        <v>1</v>
      </c>
      <c r="M27" s="41">
        <v>0</v>
      </c>
      <c r="N27" s="40">
        <v>0</v>
      </c>
    </row>
    <row r="28" spans="1:14" x14ac:dyDescent="0.2">
      <c r="A28" s="28" t="s">
        <v>30</v>
      </c>
      <c r="B28" s="40">
        <v>0</v>
      </c>
      <c r="C28" s="41">
        <v>0</v>
      </c>
      <c r="D28" s="41">
        <v>0</v>
      </c>
      <c r="E28" s="40">
        <v>19</v>
      </c>
      <c r="F28" s="40">
        <v>1</v>
      </c>
      <c r="G28" s="223">
        <v>0</v>
      </c>
      <c r="H28" s="41">
        <v>157</v>
      </c>
      <c r="I28" s="41">
        <v>24</v>
      </c>
      <c r="J28" s="41">
        <v>0</v>
      </c>
      <c r="K28" s="40">
        <v>20</v>
      </c>
      <c r="L28" s="40">
        <v>8</v>
      </c>
      <c r="M28" s="41">
        <v>0</v>
      </c>
      <c r="N28" s="40">
        <v>0</v>
      </c>
    </row>
    <row r="29" spans="1:14" x14ac:dyDescent="0.2">
      <c r="A29" s="28" t="s">
        <v>31</v>
      </c>
      <c r="B29" s="40">
        <v>0</v>
      </c>
      <c r="C29" s="41">
        <v>2</v>
      </c>
      <c r="D29" s="41">
        <v>0</v>
      </c>
      <c r="E29" s="40">
        <v>31</v>
      </c>
      <c r="F29" s="40">
        <v>5</v>
      </c>
      <c r="G29" s="223">
        <v>0</v>
      </c>
      <c r="H29" s="41">
        <v>324</v>
      </c>
      <c r="I29" s="41">
        <v>31</v>
      </c>
      <c r="J29" s="41">
        <v>2</v>
      </c>
      <c r="K29" s="40">
        <v>22</v>
      </c>
      <c r="L29" s="40">
        <v>3</v>
      </c>
      <c r="M29" s="41">
        <v>0</v>
      </c>
      <c r="N29" s="40">
        <v>0</v>
      </c>
    </row>
    <row r="30" spans="1:14" x14ac:dyDescent="0.2">
      <c r="A30" s="28" t="s">
        <v>32</v>
      </c>
      <c r="B30" s="40">
        <v>1</v>
      </c>
      <c r="C30" s="41">
        <v>0</v>
      </c>
      <c r="D30" s="41">
        <v>0</v>
      </c>
      <c r="E30" s="40">
        <v>8</v>
      </c>
      <c r="F30" s="40">
        <v>0</v>
      </c>
      <c r="G30" s="223">
        <v>0</v>
      </c>
      <c r="H30" s="41">
        <v>99</v>
      </c>
      <c r="I30" s="41">
        <v>8</v>
      </c>
      <c r="J30" s="41">
        <v>0</v>
      </c>
      <c r="K30" s="40">
        <v>6</v>
      </c>
      <c r="L30" s="40">
        <v>0</v>
      </c>
      <c r="M30" s="41">
        <v>0</v>
      </c>
      <c r="N30" s="40">
        <v>0</v>
      </c>
    </row>
    <row r="31" spans="1:14" x14ac:dyDescent="0.2">
      <c r="A31" s="37" t="s">
        <v>33</v>
      </c>
      <c r="B31" s="40">
        <v>0</v>
      </c>
      <c r="C31" s="39">
        <v>0</v>
      </c>
      <c r="D31" s="39">
        <v>0</v>
      </c>
      <c r="E31" s="40">
        <v>14</v>
      </c>
      <c r="F31" s="40">
        <v>0</v>
      </c>
      <c r="G31" s="223">
        <v>0</v>
      </c>
      <c r="H31" s="39">
        <v>64</v>
      </c>
      <c r="I31" s="39">
        <v>10</v>
      </c>
      <c r="J31" s="41">
        <v>0</v>
      </c>
      <c r="K31" s="40">
        <v>13</v>
      </c>
      <c r="L31" s="40">
        <v>2</v>
      </c>
      <c r="M31" s="39">
        <v>0</v>
      </c>
      <c r="N31" s="40">
        <v>0</v>
      </c>
    </row>
    <row r="32" spans="1:14" x14ac:dyDescent="0.2">
      <c r="A32" s="42" t="s">
        <v>34</v>
      </c>
      <c r="B32" s="38">
        <v>4</v>
      </c>
      <c r="C32" s="43">
        <v>0</v>
      </c>
      <c r="D32" s="43">
        <v>0</v>
      </c>
      <c r="E32" s="38">
        <v>145</v>
      </c>
      <c r="F32" s="38">
        <v>5</v>
      </c>
      <c r="G32" s="221">
        <v>1</v>
      </c>
      <c r="H32" s="43">
        <v>2897</v>
      </c>
      <c r="I32" s="43">
        <v>524</v>
      </c>
      <c r="J32" s="43">
        <v>26</v>
      </c>
      <c r="K32" s="38">
        <v>209</v>
      </c>
      <c r="L32" s="38">
        <v>35</v>
      </c>
      <c r="M32" s="43">
        <v>0</v>
      </c>
      <c r="N32" s="38">
        <v>0</v>
      </c>
    </row>
    <row r="33" spans="1:14" x14ac:dyDescent="0.2">
      <c r="A33" s="25" t="s">
        <v>35</v>
      </c>
      <c r="B33" s="44">
        <v>0</v>
      </c>
      <c r="C33" s="45">
        <v>0</v>
      </c>
      <c r="D33" s="45">
        <v>0</v>
      </c>
      <c r="E33" s="44">
        <v>13</v>
      </c>
      <c r="F33" s="44">
        <v>2</v>
      </c>
      <c r="G33" s="227">
        <v>0</v>
      </c>
      <c r="H33" s="45">
        <v>672</v>
      </c>
      <c r="I33" s="45">
        <v>144</v>
      </c>
      <c r="J33" s="45">
        <v>2</v>
      </c>
      <c r="K33" s="44">
        <v>34</v>
      </c>
      <c r="L33" s="44">
        <v>8</v>
      </c>
      <c r="M33" s="45">
        <v>0</v>
      </c>
      <c r="N33" s="44">
        <v>0</v>
      </c>
    </row>
    <row r="34" spans="1:14" x14ac:dyDescent="0.2">
      <c r="A34" s="28" t="s">
        <v>36</v>
      </c>
      <c r="B34" s="40">
        <v>0</v>
      </c>
      <c r="C34" s="41">
        <v>0</v>
      </c>
      <c r="D34" s="41">
        <v>0</v>
      </c>
      <c r="E34" s="40">
        <v>34</v>
      </c>
      <c r="F34" s="40">
        <v>0</v>
      </c>
      <c r="G34" s="223">
        <v>0</v>
      </c>
      <c r="H34" s="41">
        <v>1227</v>
      </c>
      <c r="I34" s="41">
        <v>253</v>
      </c>
      <c r="J34" s="41">
        <v>2</v>
      </c>
      <c r="K34" s="40">
        <v>52</v>
      </c>
      <c r="L34" s="40">
        <v>9</v>
      </c>
      <c r="M34" s="41">
        <v>0</v>
      </c>
      <c r="N34" s="40">
        <v>0</v>
      </c>
    </row>
    <row r="35" spans="1:14" x14ac:dyDescent="0.2">
      <c r="A35" s="28" t="s">
        <v>37</v>
      </c>
      <c r="B35" s="40">
        <v>0</v>
      </c>
      <c r="C35" s="41">
        <v>0</v>
      </c>
      <c r="D35" s="41">
        <v>0</v>
      </c>
      <c r="E35" s="40">
        <v>25</v>
      </c>
      <c r="F35" s="40">
        <v>0</v>
      </c>
      <c r="G35" s="223">
        <v>1</v>
      </c>
      <c r="H35" s="41">
        <v>273</v>
      </c>
      <c r="I35" s="41">
        <v>38</v>
      </c>
      <c r="J35" s="41">
        <v>2</v>
      </c>
      <c r="K35" s="40">
        <v>32</v>
      </c>
      <c r="L35" s="40">
        <v>6</v>
      </c>
      <c r="M35" s="41">
        <v>0</v>
      </c>
      <c r="N35" s="40">
        <v>0</v>
      </c>
    </row>
    <row r="36" spans="1:14" ht="12" customHeight="1" x14ac:dyDescent="0.2">
      <c r="A36" s="28" t="s">
        <v>38</v>
      </c>
      <c r="B36" s="40">
        <v>1</v>
      </c>
      <c r="C36" s="41">
        <v>0</v>
      </c>
      <c r="D36" s="41">
        <v>0</v>
      </c>
      <c r="E36" s="40">
        <v>29</v>
      </c>
      <c r="F36" s="40">
        <v>2</v>
      </c>
      <c r="G36" s="223">
        <v>0</v>
      </c>
      <c r="H36" s="41">
        <v>450</v>
      </c>
      <c r="I36" s="41">
        <v>44</v>
      </c>
      <c r="J36" s="41">
        <v>2</v>
      </c>
      <c r="K36" s="40">
        <v>45</v>
      </c>
      <c r="L36" s="40">
        <v>9</v>
      </c>
      <c r="M36" s="41">
        <v>0</v>
      </c>
      <c r="N36" s="40">
        <v>0</v>
      </c>
    </row>
    <row r="37" spans="1:14" ht="12.75" customHeight="1" x14ac:dyDescent="0.2">
      <c r="A37" s="28" t="s">
        <v>39</v>
      </c>
      <c r="B37" s="40">
        <v>1</v>
      </c>
      <c r="C37" s="41">
        <v>0</v>
      </c>
      <c r="D37" s="41">
        <v>0</v>
      </c>
      <c r="E37" s="40">
        <v>15</v>
      </c>
      <c r="F37" s="40">
        <v>0</v>
      </c>
      <c r="G37" s="223">
        <v>0</v>
      </c>
      <c r="H37" s="41">
        <v>43</v>
      </c>
      <c r="I37" s="41">
        <v>29</v>
      </c>
      <c r="J37" s="41">
        <v>0</v>
      </c>
      <c r="K37" s="40">
        <v>12</v>
      </c>
      <c r="L37" s="40">
        <v>0</v>
      </c>
      <c r="M37" s="41">
        <v>0</v>
      </c>
      <c r="N37" s="40">
        <v>0</v>
      </c>
    </row>
    <row r="38" spans="1:14" x14ac:dyDescent="0.2">
      <c r="A38" s="28" t="s">
        <v>40</v>
      </c>
      <c r="B38" s="40">
        <v>1</v>
      </c>
      <c r="C38" s="41">
        <v>0</v>
      </c>
      <c r="D38" s="41">
        <v>0</v>
      </c>
      <c r="E38" s="40">
        <v>13</v>
      </c>
      <c r="F38" s="40">
        <v>0</v>
      </c>
      <c r="G38" s="223">
        <v>0</v>
      </c>
      <c r="H38" s="41">
        <v>110</v>
      </c>
      <c r="I38" s="41">
        <v>9</v>
      </c>
      <c r="J38" s="41">
        <v>0</v>
      </c>
      <c r="K38" s="40">
        <v>22</v>
      </c>
      <c r="L38" s="40">
        <v>1</v>
      </c>
      <c r="M38" s="41">
        <v>0</v>
      </c>
      <c r="N38" s="40">
        <v>0</v>
      </c>
    </row>
    <row r="39" spans="1:14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16</v>
      </c>
      <c r="F39" s="46">
        <v>1</v>
      </c>
      <c r="G39" s="229">
        <v>0</v>
      </c>
      <c r="H39" s="39">
        <v>122</v>
      </c>
      <c r="I39" s="39">
        <v>7</v>
      </c>
      <c r="J39" s="39">
        <v>18</v>
      </c>
      <c r="K39" s="46">
        <v>12</v>
      </c>
      <c r="L39" s="46">
        <v>2</v>
      </c>
      <c r="M39" s="39">
        <v>0</v>
      </c>
      <c r="N39" s="46">
        <v>0</v>
      </c>
    </row>
    <row r="40" spans="1:14" x14ac:dyDescent="0.2">
      <c r="A40" s="42" t="s">
        <v>42</v>
      </c>
      <c r="B40" s="38">
        <v>1</v>
      </c>
      <c r="C40" s="43">
        <v>0</v>
      </c>
      <c r="D40" s="43">
        <v>0</v>
      </c>
      <c r="E40" s="38">
        <v>164</v>
      </c>
      <c r="F40" s="38">
        <v>6</v>
      </c>
      <c r="G40" s="221">
        <v>1</v>
      </c>
      <c r="H40" s="43">
        <v>1891</v>
      </c>
      <c r="I40" s="43">
        <v>332</v>
      </c>
      <c r="J40" s="43">
        <v>7</v>
      </c>
      <c r="K40" s="38">
        <v>198</v>
      </c>
      <c r="L40" s="38">
        <v>42</v>
      </c>
      <c r="M40" s="43">
        <v>5</v>
      </c>
      <c r="N40" s="38">
        <v>0</v>
      </c>
    </row>
    <row r="41" spans="1:14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11</v>
      </c>
      <c r="F41" s="40">
        <v>0</v>
      </c>
      <c r="G41" s="223">
        <v>0</v>
      </c>
      <c r="H41" s="41">
        <v>87</v>
      </c>
      <c r="I41" s="41">
        <v>12</v>
      </c>
      <c r="J41" s="41">
        <v>0</v>
      </c>
      <c r="K41" s="40">
        <v>21</v>
      </c>
      <c r="L41" s="40">
        <v>6</v>
      </c>
      <c r="M41" s="41">
        <v>0</v>
      </c>
      <c r="N41" s="40">
        <v>0</v>
      </c>
    </row>
    <row r="42" spans="1:14" x14ac:dyDescent="0.2">
      <c r="A42" s="28" t="s">
        <v>44</v>
      </c>
      <c r="B42" s="40">
        <v>0</v>
      </c>
      <c r="C42" s="41">
        <v>0</v>
      </c>
      <c r="D42" s="41">
        <v>0</v>
      </c>
      <c r="E42" s="40">
        <v>23</v>
      </c>
      <c r="F42" s="40">
        <v>0</v>
      </c>
      <c r="G42" s="223">
        <v>1</v>
      </c>
      <c r="H42" s="41">
        <v>128</v>
      </c>
      <c r="I42" s="41">
        <v>49</v>
      </c>
      <c r="J42" s="41">
        <v>2</v>
      </c>
      <c r="K42" s="40">
        <v>26</v>
      </c>
      <c r="L42" s="40">
        <v>4</v>
      </c>
      <c r="M42" s="41">
        <v>0</v>
      </c>
      <c r="N42" s="40">
        <v>0</v>
      </c>
    </row>
    <row r="43" spans="1:14" x14ac:dyDescent="0.2">
      <c r="A43" s="28" t="s">
        <v>45</v>
      </c>
      <c r="B43" s="40">
        <v>1</v>
      </c>
      <c r="C43" s="41">
        <v>0</v>
      </c>
      <c r="D43" s="41">
        <v>0</v>
      </c>
      <c r="E43" s="40">
        <v>14</v>
      </c>
      <c r="F43" s="40">
        <v>1</v>
      </c>
      <c r="G43" s="223">
        <v>0</v>
      </c>
      <c r="H43" s="41">
        <v>165</v>
      </c>
      <c r="I43" s="41">
        <v>14</v>
      </c>
      <c r="J43" s="41">
        <v>0</v>
      </c>
      <c r="K43" s="40">
        <v>19</v>
      </c>
      <c r="L43" s="40">
        <v>4</v>
      </c>
      <c r="M43" s="41">
        <v>2</v>
      </c>
      <c r="N43" s="40">
        <v>0</v>
      </c>
    </row>
    <row r="44" spans="1:14" x14ac:dyDescent="0.2">
      <c r="A44" s="28" t="s">
        <v>46</v>
      </c>
      <c r="B44" s="40">
        <v>0</v>
      </c>
      <c r="C44" s="41">
        <v>0</v>
      </c>
      <c r="D44" s="41">
        <v>0</v>
      </c>
      <c r="E44" s="40">
        <v>12</v>
      </c>
      <c r="F44" s="40">
        <v>0</v>
      </c>
      <c r="G44" s="223">
        <v>0</v>
      </c>
      <c r="H44" s="41">
        <v>118</v>
      </c>
      <c r="I44" s="41">
        <v>17</v>
      </c>
      <c r="J44" s="41">
        <v>0</v>
      </c>
      <c r="K44" s="40">
        <v>11</v>
      </c>
      <c r="L44" s="40">
        <v>1</v>
      </c>
      <c r="M44" s="41">
        <v>0</v>
      </c>
      <c r="N44" s="40">
        <v>0</v>
      </c>
    </row>
    <row r="45" spans="1:14" x14ac:dyDescent="0.2">
      <c r="A45" s="28" t="s">
        <v>47</v>
      </c>
      <c r="B45" s="40">
        <v>0</v>
      </c>
      <c r="C45" s="41">
        <v>0</v>
      </c>
      <c r="D45" s="41">
        <v>0</v>
      </c>
      <c r="E45" s="40">
        <v>18</v>
      </c>
      <c r="F45" s="40">
        <v>0</v>
      </c>
      <c r="G45" s="223">
        <v>0</v>
      </c>
      <c r="H45" s="41">
        <v>298</v>
      </c>
      <c r="I45" s="41">
        <v>40</v>
      </c>
      <c r="J45" s="41">
        <v>0</v>
      </c>
      <c r="K45" s="40">
        <v>23</v>
      </c>
      <c r="L45" s="40">
        <v>4</v>
      </c>
      <c r="M45" s="41">
        <v>1</v>
      </c>
      <c r="N45" s="40">
        <v>0</v>
      </c>
    </row>
    <row r="46" spans="1:14" x14ac:dyDescent="0.2">
      <c r="A46" s="28" t="s">
        <v>48</v>
      </c>
      <c r="B46" s="40">
        <v>0</v>
      </c>
      <c r="C46" s="41">
        <v>0</v>
      </c>
      <c r="D46" s="41">
        <v>0</v>
      </c>
      <c r="E46" s="40">
        <v>20</v>
      </c>
      <c r="F46" s="40">
        <v>4</v>
      </c>
      <c r="G46" s="223">
        <v>0</v>
      </c>
      <c r="H46" s="41">
        <v>296</v>
      </c>
      <c r="I46" s="41">
        <v>79</v>
      </c>
      <c r="J46" s="41">
        <v>0</v>
      </c>
      <c r="K46" s="40">
        <v>29</v>
      </c>
      <c r="L46" s="40">
        <v>7</v>
      </c>
      <c r="M46" s="41">
        <v>0</v>
      </c>
      <c r="N46" s="40">
        <v>0</v>
      </c>
    </row>
    <row r="47" spans="1:14" x14ac:dyDescent="0.2">
      <c r="A47" s="28" t="s">
        <v>49</v>
      </c>
      <c r="B47" s="40">
        <v>0</v>
      </c>
      <c r="C47" s="41">
        <v>0</v>
      </c>
      <c r="D47" s="41">
        <v>0</v>
      </c>
      <c r="E47" s="40">
        <v>7</v>
      </c>
      <c r="F47" s="40">
        <v>0</v>
      </c>
      <c r="G47" s="223">
        <v>0</v>
      </c>
      <c r="H47" s="41">
        <v>177</v>
      </c>
      <c r="I47" s="41">
        <v>0</v>
      </c>
      <c r="J47" s="41">
        <v>0</v>
      </c>
      <c r="K47" s="40">
        <v>10</v>
      </c>
      <c r="L47" s="40">
        <v>8</v>
      </c>
      <c r="M47" s="41">
        <v>2</v>
      </c>
      <c r="N47" s="40">
        <v>0</v>
      </c>
    </row>
    <row r="48" spans="1:14" x14ac:dyDescent="0.2">
      <c r="A48" s="28" t="s">
        <v>50</v>
      </c>
      <c r="B48" s="40">
        <v>0</v>
      </c>
      <c r="C48" s="41">
        <v>0</v>
      </c>
      <c r="D48" s="41">
        <v>0</v>
      </c>
      <c r="E48" s="40">
        <v>6</v>
      </c>
      <c r="F48" s="40">
        <v>0</v>
      </c>
      <c r="G48" s="223">
        <v>0</v>
      </c>
      <c r="H48" s="41">
        <v>260</v>
      </c>
      <c r="I48" s="41">
        <v>6</v>
      </c>
      <c r="J48" s="41">
        <v>1</v>
      </c>
      <c r="K48" s="40">
        <v>17</v>
      </c>
      <c r="L48" s="40">
        <v>5</v>
      </c>
      <c r="M48" s="41">
        <v>0</v>
      </c>
      <c r="N48" s="40">
        <v>0</v>
      </c>
    </row>
    <row r="49" spans="1:15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5</v>
      </c>
      <c r="F49" s="40">
        <v>0</v>
      </c>
      <c r="G49" s="223">
        <v>0</v>
      </c>
      <c r="H49" s="41">
        <v>113</v>
      </c>
      <c r="I49" s="41">
        <v>18</v>
      </c>
      <c r="J49" s="41">
        <v>1</v>
      </c>
      <c r="K49" s="40">
        <v>3</v>
      </c>
      <c r="L49" s="40">
        <v>1</v>
      </c>
      <c r="M49" s="41">
        <v>0</v>
      </c>
      <c r="N49" s="40">
        <v>0</v>
      </c>
    </row>
    <row r="50" spans="1:15" x14ac:dyDescent="0.2">
      <c r="A50" s="28" t="s">
        <v>52</v>
      </c>
      <c r="B50" s="40">
        <v>0</v>
      </c>
      <c r="C50" s="41">
        <v>0</v>
      </c>
      <c r="D50" s="41">
        <v>0</v>
      </c>
      <c r="E50" s="40">
        <v>13</v>
      </c>
      <c r="F50" s="40">
        <v>0</v>
      </c>
      <c r="G50" s="223">
        <v>0</v>
      </c>
      <c r="H50" s="41">
        <v>77</v>
      </c>
      <c r="I50" s="41">
        <v>20</v>
      </c>
      <c r="J50" s="41">
        <v>0</v>
      </c>
      <c r="K50" s="40">
        <v>11</v>
      </c>
      <c r="L50" s="40">
        <v>1</v>
      </c>
      <c r="M50" s="41">
        <v>0</v>
      </c>
      <c r="N50" s="40">
        <v>0</v>
      </c>
    </row>
    <row r="51" spans="1:15" ht="12" customHeight="1" x14ac:dyDescent="0.2">
      <c r="A51" s="37" t="s">
        <v>53</v>
      </c>
      <c r="B51" s="46">
        <v>0</v>
      </c>
      <c r="C51" s="39">
        <v>0</v>
      </c>
      <c r="D51" s="39">
        <v>0</v>
      </c>
      <c r="E51" s="46">
        <v>35</v>
      </c>
      <c r="F51" s="46">
        <v>1</v>
      </c>
      <c r="G51" s="229">
        <v>0</v>
      </c>
      <c r="H51" s="39">
        <v>172</v>
      </c>
      <c r="I51" s="39">
        <v>77</v>
      </c>
      <c r="J51" s="39">
        <v>3</v>
      </c>
      <c r="K51" s="46">
        <v>28</v>
      </c>
      <c r="L51" s="46">
        <v>1</v>
      </c>
      <c r="M51" s="39">
        <v>0</v>
      </c>
      <c r="N51" s="46">
        <v>0</v>
      </c>
    </row>
    <row r="52" spans="1:15" ht="12" customHeight="1" x14ac:dyDescent="0.2">
      <c r="A52" s="74"/>
      <c r="B52" s="47"/>
      <c r="C52" s="75"/>
      <c r="D52" s="75"/>
      <c r="E52" s="47"/>
      <c r="F52" s="47"/>
      <c r="G52" s="47"/>
      <c r="H52" s="75"/>
      <c r="I52" s="75"/>
      <c r="J52" s="75"/>
      <c r="K52" s="47"/>
      <c r="L52" s="47"/>
      <c r="M52" s="75"/>
      <c r="N52" s="47"/>
    </row>
    <row r="53" spans="1:15" ht="12" customHeight="1" x14ac:dyDescent="0.2">
      <c r="A53" s="74"/>
      <c r="B53" s="47"/>
      <c r="C53" s="75"/>
      <c r="D53" s="75"/>
      <c r="E53" s="47"/>
      <c r="F53" s="47"/>
      <c r="G53" s="47"/>
      <c r="H53" s="75"/>
      <c r="I53" s="75"/>
      <c r="J53" s="75"/>
      <c r="K53" s="47"/>
      <c r="L53" s="47"/>
      <c r="M53" s="75"/>
      <c r="N53" s="47"/>
    </row>
    <row r="54" spans="1:15" ht="12" customHeight="1" x14ac:dyDescent="0.2">
      <c r="A54" s="74"/>
      <c r="B54" s="47"/>
      <c r="C54" s="75"/>
      <c r="D54" s="75"/>
      <c r="E54" s="47"/>
      <c r="F54" s="47"/>
      <c r="G54" s="47"/>
      <c r="H54" s="75"/>
      <c r="I54" s="75"/>
      <c r="J54" s="75"/>
      <c r="K54" s="47"/>
      <c r="L54" s="47"/>
      <c r="M54" s="75"/>
      <c r="N54" s="47"/>
    </row>
    <row r="55" spans="1:15" ht="12" customHeight="1" x14ac:dyDescent="0.2">
      <c r="A55" s="74"/>
      <c r="B55" s="47"/>
      <c r="C55" s="75"/>
      <c r="D55" s="75"/>
      <c r="E55" s="47"/>
      <c r="F55" s="47"/>
      <c r="G55" s="47"/>
      <c r="H55" s="75"/>
      <c r="I55" s="75"/>
      <c r="J55" s="75"/>
      <c r="K55" s="47"/>
      <c r="L55" s="47"/>
      <c r="M55" s="75"/>
      <c r="N55" s="47"/>
    </row>
    <row r="56" spans="1:15" ht="12" customHeight="1" x14ac:dyDescent="0.2">
      <c r="A56" s="74"/>
      <c r="B56" s="47"/>
      <c r="C56" s="75"/>
      <c r="D56" s="75"/>
      <c r="E56" s="47"/>
      <c r="F56" s="47"/>
      <c r="G56" s="47"/>
      <c r="H56" s="75"/>
      <c r="I56" s="75"/>
      <c r="J56" s="75"/>
      <c r="K56" s="47"/>
      <c r="L56" s="47"/>
      <c r="M56" s="75"/>
      <c r="N56" s="47"/>
      <c r="O56" s="56">
        <v>12</v>
      </c>
    </row>
    <row r="57" spans="1:15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66"/>
      <c r="J57" s="66"/>
      <c r="K57" s="2" t="s">
        <v>98</v>
      </c>
      <c r="L57" s="56" t="s">
        <v>262</v>
      </c>
      <c r="N57" s="56" t="s">
        <v>262</v>
      </c>
    </row>
    <row r="58" spans="1:15" s="56" customFormat="1" x14ac:dyDescent="0.2">
      <c r="A58" s="68"/>
      <c r="B58" s="23" t="s">
        <v>105</v>
      </c>
      <c r="C58" s="5" t="s">
        <v>106</v>
      </c>
      <c r="D58" s="23" t="s">
        <v>107</v>
      </c>
      <c r="E58" s="5" t="s">
        <v>108</v>
      </c>
      <c r="F58" s="23" t="s">
        <v>109</v>
      </c>
      <c r="G58" s="23" t="s">
        <v>437</v>
      </c>
      <c r="H58" s="23" t="s">
        <v>327</v>
      </c>
      <c r="I58" s="5" t="s">
        <v>328</v>
      </c>
      <c r="J58" s="5" t="s">
        <v>335</v>
      </c>
      <c r="K58" s="23" t="s">
        <v>110</v>
      </c>
      <c r="L58" s="23" t="s">
        <v>111</v>
      </c>
      <c r="M58" s="5" t="s">
        <v>112</v>
      </c>
      <c r="N58" s="23" t="s">
        <v>113</v>
      </c>
    </row>
    <row r="59" spans="1:15" x14ac:dyDescent="0.2">
      <c r="A59" s="42" t="s">
        <v>103</v>
      </c>
      <c r="B59" s="46">
        <v>8</v>
      </c>
      <c r="C59" s="48">
        <v>2</v>
      </c>
      <c r="D59" s="48">
        <v>0</v>
      </c>
      <c r="E59" s="48">
        <v>243</v>
      </c>
      <c r="F59" s="46">
        <v>12</v>
      </c>
      <c r="G59" s="229">
        <v>32</v>
      </c>
      <c r="H59" s="48">
        <v>14582</v>
      </c>
      <c r="I59" s="48">
        <v>2168</v>
      </c>
      <c r="J59" s="48">
        <v>23</v>
      </c>
      <c r="K59" s="48">
        <v>354</v>
      </c>
      <c r="L59" s="46">
        <v>75</v>
      </c>
      <c r="M59" s="48">
        <v>2</v>
      </c>
      <c r="N59" s="46">
        <v>0</v>
      </c>
    </row>
    <row r="60" spans="1:15" s="69" customFormat="1" ht="12" customHeight="1" x14ac:dyDescent="0.2">
      <c r="A60" s="28" t="s">
        <v>55</v>
      </c>
      <c r="B60" s="40">
        <v>1</v>
      </c>
      <c r="C60" s="49">
        <v>0</v>
      </c>
      <c r="D60" s="49">
        <v>0</v>
      </c>
      <c r="E60" s="49">
        <v>14</v>
      </c>
      <c r="F60" s="40">
        <v>0</v>
      </c>
      <c r="G60" s="223">
        <v>0</v>
      </c>
      <c r="H60" s="49">
        <v>193</v>
      </c>
      <c r="I60" s="49">
        <v>42</v>
      </c>
      <c r="J60" s="49">
        <v>1</v>
      </c>
      <c r="K60" s="49">
        <v>15</v>
      </c>
      <c r="L60" s="40">
        <v>4</v>
      </c>
      <c r="M60" s="49">
        <v>0</v>
      </c>
      <c r="N60" s="40">
        <v>0</v>
      </c>
    </row>
    <row r="61" spans="1:15" s="69" customFormat="1" ht="12" customHeight="1" x14ac:dyDescent="0.2">
      <c r="A61" s="28" t="s">
        <v>56</v>
      </c>
      <c r="B61" s="40">
        <v>0</v>
      </c>
      <c r="C61" s="49">
        <v>0</v>
      </c>
      <c r="D61" s="49">
        <v>0</v>
      </c>
      <c r="E61" s="49">
        <v>9</v>
      </c>
      <c r="F61" s="40">
        <v>2</v>
      </c>
      <c r="G61" s="223">
        <v>0</v>
      </c>
      <c r="H61" s="49">
        <v>72</v>
      </c>
      <c r="I61" s="49">
        <v>37</v>
      </c>
      <c r="J61" s="49">
        <v>0</v>
      </c>
      <c r="K61" s="49">
        <v>13</v>
      </c>
      <c r="L61" s="40">
        <v>3</v>
      </c>
      <c r="M61" s="49">
        <v>0</v>
      </c>
      <c r="N61" s="40">
        <v>0</v>
      </c>
    </row>
    <row r="62" spans="1:15" s="69" customFormat="1" ht="12" customHeight="1" x14ac:dyDescent="0.2">
      <c r="A62" s="28" t="s">
        <v>57</v>
      </c>
      <c r="B62" s="40">
        <v>1</v>
      </c>
      <c r="C62" s="49">
        <v>0</v>
      </c>
      <c r="D62" s="49">
        <v>0</v>
      </c>
      <c r="E62" s="49">
        <v>21</v>
      </c>
      <c r="F62" s="40">
        <v>0</v>
      </c>
      <c r="G62" s="223">
        <v>0</v>
      </c>
      <c r="H62" s="49">
        <v>405</v>
      </c>
      <c r="I62" s="49">
        <v>217</v>
      </c>
      <c r="J62" s="49">
        <v>0</v>
      </c>
      <c r="K62" s="49">
        <v>18</v>
      </c>
      <c r="L62" s="40">
        <v>8</v>
      </c>
      <c r="M62" s="49">
        <v>1</v>
      </c>
      <c r="N62" s="40">
        <v>0</v>
      </c>
    </row>
    <row r="63" spans="1:15" x14ac:dyDescent="0.2">
      <c r="A63" s="28" t="s">
        <v>58</v>
      </c>
      <c r="B63" s="40">
        <v>0</v>
      </c>
      <c r="C63" s="49">
        <v>1</v>
      </c>
      <c r="D63" s="49">
        <v>0</v>
      </c>
      <c r="E63" s="49">
        <v>23</v>
      </c>
      <c r="F63" s="40">
        <v>1</v>
      </c>
      <c r="G63" s="223">
        <v>0</v>
      </c>
      <c r="H63" s="49">
        <v>268</v>
      </c>
      <c r="I63" s="49">
        <v>38</v>
      </c>
      <c r="J63" s="49">
        <v>0</v>
      </c>
      <c r="K63" s="49">
        <v>20</v>
      </c>
      <c r="L63" s="40">
        <v>2</v>
      </c>
      <c r="M63" s="49">
        <v>0</v>
      </c>
      <c r="N63" s="40">
        <v>0</v>
      </c>
    </row>
    <row r="64" spans="1:15" s="69" customFormat="1" ht="12" customHeight="1" x14ac:dyDescent="0.2">
      <c r="A64" s="28" t="s">
        <v>59</v>
      </c>
      <c r="B64" s="40">
        <v>0</v>
      </c>
      <c r="C64" s="49">
        <v>1</v>
      </c>
      <c r="D64" s="49">
        <v>0</v>
      </c>
      <c r="E64" s="49">
        <v>15</v>
      </c>
      <c r="F64" s="40">
        <v>3</v>
      </c>
      <c r="G64" s="223">
        <v>1</v>
      </c>
      <c r="H64" s="49">
        <v>330</v>
      </c>
      <c r="I64" s="49">
        <v>8</v>
      </c>
      <c r="J64" s="49">
        <v>0</v>
      </c>
      <c r="K64" s="49">
        <v>16</v>
      </c>
      <c r="L64" s="40">
        <v>7</v>
      </c>
      <c r="M64" s="49">
        <v>0</v>
      </c>
      <c r="N64" s="40">
        <v>0</v>
      </c>
    </row>
    <row r="65" spans="1:14" s="69" customFormat="1" ht="12" customHeight="1" x14ac:dyDescent="0.2">
      <c r="A65" s="28" t="s">
        <v>60</v>
      </c>
      <c r="B65" s="40">
        <v>2</v>
      </c>
      <c r="C65" s="49">
        <v>0</v>
      </c>
      <c r="D65" s="49">
        <v>0</v>
      </c>
      <c r="E65" s="49">
        <v>17</v>
      </c>
      <c r="F65" s="40">
        <v>2</v>
      </c>
      <c r="G65" s="223">
        <v>28</v>
      </c>
      <c r="H65" s="49">
        <v>1668</v>
      </c>
      <c r="I65" s="49">
        <v>608</v>
      </c>
      <c r="J65" s="49">
        <v>7</v>
      </c>
      <c r="K65" s="49">
        <v>46</v>
      </c>
      <c r="L65" s="40">
        <v>0</v>
      </c>
      <c r="M65" s="49">
        <v>0</v>
      </c>
      <c r="N65" s="40">
        <v>0</v>
      </c>
    </row>
    <row r="66" spans="1:14" s="56" customFormat="1" x14ac:dyDescent="0.2">
      <c r="A66" s="28" t="s">
        <v>61</v>
      </c>
      <c r="B66" s="40">
        <v>0</v>
      </c>
      <c r="C66" s="49">
        <v>0</v>
      </c>
      <c r="D66" s="49">
        <v>0</v>
      </c>
      <c r="E66" s="49">
        <v>19</v>
      </c>
      <c r="F66" s="40">
        <v>0</v>
      </c>
      <c r="G66" s="223">
        <v>0</v>
      </c>
      <c r="H66" s="49">
        <v>523</v>
      </c>
      <c r="I66" s="49">
        <v>130</v>
      </c>
      <c r="J66" s="49">
        <v>1</v>
      </c>
      <c r="K66" s="49">
        <v>22</v>
      </c>
      <c r="L66" s="40">
        <v>3</v>
      </c>
      <c r="M66" s="49">
        <v>0</v>
      </c>
      <c r="N66" s="40">
        <v>0</v>
      </c>
    </row>
    <row r="67" spans="1:14" x14ac:dyDescent="0.2">
      <c r="A67" s="28" t="s">
        <v>62</v>
      </c>
      <c r="B67" s="40">
        <v>1</v>
      </c>
      <c r="C67" s="49">
        <v>0</v>
      </c>
      <c r="D67" s="49">
        <v>0</v>
      </c>
      <c r="E67" s="49">
        <v>29</v>
      </c>
      <c r="F67" s="40">
        <v>0</v>
      </c>
      <c r="G67" s="223">
        <v>1</v>
      </c>
      <c r="H67" s="49">
        <v>2349</v>
      </c>
      <c r="I67" s="49">
        <v>306</v>
      </c>
      <c r="J67" s="49">
        <v>0</v>
      </c>
      <c r="K67" s="49">
        <v>43</v>
      </c>
      <c r="L67" s="40">
        <v>15</v>
      </c>
      <c r="M67" s="49">
        <v>0</v>
      </c>
      <c r="N67" s="40">
        <v>0</v>
      </c>
    </row>
    <row r="68" spans="1:14" x14ac:dyDescent="0.2">
      <c r="A68" s="28" t="s">
        <v>63</v>
      </c>
      <c r="B68" s="40">
        <v>2</v>
      </c>
      <c r="C68" s="49">
        <v>0</v>
      </c>
      <c r="D68" s="49">
        <v>0</v>
      </c>
      <c r="E68" s="49">
        <v>23</v>
      </c>
      <c r="F68" s="40">
        <v>1</v>
      </c>
      <c r="G68" s="223">
        <v>2</v>
      </c>
      <c r="H68" s="49">
        <v>6954</v>
      </c>
      <c r="I68" s="49">
        <v>637</v>
      </c>
      <c r="J68" s="49">
        <v>13</v>
      </c>
      <c r="K68" s="49">
        <v>66</v>
      </c>
      <c r="L68" s="40">
        <v>3</v>
      </c>
      <c r="M68" s="49">
        <v>0</v>
      </c>
      <c r="N68" s="40">
        <v>0</v>
      </c>
    </row>
    <row r="69" spans="1:14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28</v>
      </c>
      <c r="F69" s="40">
        <v>0</v>
      </c>
      <c r="G69" s="223">
        <v>0</v>
      </c>
      <c r="H69" s="49">
        <v>1157</v>
      </c>
      <c r="I69" s="49">
        <v>3</v>
      </c>
      <c r="J69" s="49">
        <v>0</v>
      </c>
      <c r="K69" s="49">
        <v>49</v>
      </c>
      <c r="L69" s="40">
        <v>12</v>
      </c>
      <c r="M69" s="49">
        <v>0</v>
      </c>
      <c r="N69" s="40">
        <v>0</v>
      </c>
    </row>
    <row r="70" spans="1:14" x14ac:dyDescent="0.2">
      <c r="A70" s="28" t="s">
        <v>65</v>
      </c>
      <c r="B70" s="40">
        <v>0</v>
      </c>
      <c r="C70" s="49">
        <v>0</v>
      </c>
      <c r="D70" s="49">
        <v>0</v>
      </c>
      <c r="E70" s="49">
        <v>13</v>
      </c>
      <c r="F70" s="40">
        <v>1</v>
      </c>
      <c r="G70" s="223">
        <v>0</v>
      </c>
      <c r="H70" s="49">
        <v>198</v>
      </c>
      <c r="I70" s="49">
        <v>16</v>
      </c>
      <c r="J70" s="49">
        <v>0</v>
      </c>
      <c r="K70" s="49">
        <v>18</v>
      </c>
      <c r="L70" s="40">
        <v>5</v>
      </c>
      <c r="M70" s="49">
        <v>0</v>
      </c>
      <c r="N70" s="40">
        <v>0</v>
      </c>
    </row>
    <row r="71" spans="1:14" x14ac:dyDescent="0.2">
      <c r="A71" s="28" t="s">
        <v>66</v>
      </c>
      <c r="B71" s="40">
        <v>0</v>
      </c>
      <c r="C71" s="49">
        <v>0</v>
      </c>
      <c r="D71" s="49">
        <v>0</v>
      </c>
      <c r="E71" s="49">
        <v>15</v>
      </c>
      <c r="F71" s="40">
        <v>2</v>
      </c>
      <c r="G71" s="223">
        <v>0</v>
      </c>
      <c r="H71" s="49">
        <v>197</v>
      </c>
      <c r="I71" s="49">
        <v>82</v>
      </c>
      <c r="J71" s="49">
        <v>1</v>
      </c>
      <c r="K71" s="49">
        <v>18</v>
      </c>
      <c r="L71" s="40">
        <v>7</v>
      </c>
      <c r="M71" s="49">
        <v>1</v>
      </c>
      <c r="N71" s="40">
        <v>0</v>
      </c>
    </row>
    <row r="72" spans="1:14" x14ac:dyDescent="0.2">
      <c r="A72" s="28" t="s">
        <v>67</v>
      </c>
      <c r="B72" s="40">
        <v>1</v>
      </c>
      <c r="C72" s="49">
        <v>0</v>
      </c>
      <c r="D72" s="49">
        <v>0</v>
      </c>
      <c r="E72" s="49">
        <v>17</v>
      </c>
      <c r="F72" s="40">
        <v>0</v>
      </c>
      <c r="G72" s="223">
        <v>0</v>
      </c>
      <c r="H72" s="49">
        <v>268</v>
      </c>
      <c r="I72" s="49">
        <v>44</v>
      </c>
      <c r="J72" s="49">
        <v>0</v>
      </c>
      <c r="K72" s="49">
        <v>10</v>
      </c>
      <c r="L72" s="40">
        <v>6</v>
      </c>
      <c r="M72" s="49">
        <v>0</v>
      </c>
      <c r="N72" s="40">
        <v>0</v>
      </c>
    </row>
    <row r="73" spans="1:14" x14ac:dyDescent="0.2">
      <c r="A73" s="42" t="s">
        <v>68</v>
      </c>
      <c r="B73" s="38">
        <v>10</v>
      </c>
      <c r="C73" s="48">
        <v>0</v>
      </c>
      <c r="D73" s="48">
        <v>0</v>
      </c>
      <c r="E73" s="48">
        <v>592</v>
      </c>
      <c r="F73" s="38">
        <v>5</v>
      </c>
      <c r="G73" s="221">
        <v>2</v>
      </c>
      <c r="H73" s="48">
        <v>15409</v>
      </c>
      <c r="I73" s="48">
        <v>1346</v>
      </c>
      <c r="J73" s="48">
        <v>27</v>
      </c>
      <c r="K73" s="48">
        <v>402</v>
      </c>
      <c r="L73" s="38">
        <v>116</v>
      </c>
      <c r="M73" s="48">
        <v>14</v>
      </c>
      <c r="N73" s="38">
        <v>0</v>
      </c>
    </row>
    <row r="74" spans="1:14" x14ac:dyDescent="0.2">
      <c r="A74" s="25" t="s">
        <v>69</v>
      </c>
      <c r="B74" s="44">
        <v>0</v>
      </c>
      <c r="C74" s="50">
        <v>0</v>
      </c>
      <c r="D74" s="49">
        <v>0</v>
      </c>
      <c r="E74" s="49">
        <v>32</v>
      </c>
      <c r="F74" s="44">
        <v>0</v>
      </c>
      <c r="G74" s="227">
        <v>1</v>
      </c>
      <c r="H74" s="50">
        <v>1395</v>
      </c>
      <c r="I74" s="49">
        <v>9</v>
      </c>
      <c r="J74" s="49">
        <v>0</v>
      </c>
      <c r="K74" s="49">
        <v>21</v>
      </c>
      <c r="L74" s="44">
        <v>1</v>
      </c>
      <c r="M74" s="50">
        <v>0</v>
      </c>
      <c r="N74" s="44">
        <v>0</v>
      </c>
    </row>
    <row r="75" spans="1:14" x14ac:dyDescent="0.2">
      <c r="A75" s="28" t="s">
        <v>70</v>
      </c>
      <c r="B75" s="40">
        <v>0</v>
      </c>
      <c r="C75" s="49">
        <v>0</v>
      </c>
      <c r="D75" s="49">
        <v>0</v>
      </c>
      <c r="E75" s="49">
        <v>65</v>
      </c>
      <c r="F75" s="40">
        <v>1</v>
      </c>
      <c r="G75" s="223">
        <v>0</v>
      </c>
      <c r="H75" s="49">
        <v>314</v>
      </c>
      <c r="I75" s="49">
        <v>30</v>
      </c>
      <c r="J75" s="49">
        <v>0</v>
      </c>
      <c r="K75" s="49">
        <v>33</v>
      </c>
      <c r="L75" s="40">
        <v>12</v>
      </c>
      <c r="M75" s="49">
        <v>1</v>
      </c>
      <c r="N75" s="40">
        <v>0</v>
      </c>
    </row>
    <row r="76" spans="1:14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21</v>
      </c>
      <c r="F76" s="40">
        <v>0</v>
      </c>
      <c r="G76" s="223">
        <v>0</v>
      </c>
      <c r="H76" s="49">
        <v>3156</v>
      </c>
      <c r="I76" s="49">
        <v>454</v>
      </c>
      <c r="J76" s="49">
        <v>7</v>
      </c>
      <c r="K76" s="49">
        <v>30</v>
      </c>
      <c r="L76" s="40">
        <v>32</v>
      </c>
      <c r="M76" s="49">
        <v>2</v>
      </c>
      <c r="N76" s="40">
        <v>0</v>
      </c>
    </row>
    <row r="77" spans="1:14" x14ac:dyDescent="0.2">
      <c r="A77" s="28" t="s">
        <v>72</v>
      </c>
      <c r="B77" s="40">
        <v>1</v>
      </c>
      <c r="C77" s="49">
        <v>0</v>
      </c>
      <c r="D77" s="49">
        <v>0</v>
      </c>
      <c r="E77" s="49">
        <v>82</v>
      </c>
      <c r="F77" s="40">
        <v>1</v>
      </c>
      <c r="G77" s="223">
        <v>0</v>
      </c>
      <c r="H77" s="49">
        <v>408</v>
      </c>
      <c r="I77" s="49">
        <v>145</v>
      </c>
      <c r="J77" s="49">
        <v>6</v>
      </c>
      <c r="K77" s="49">
        <v>15</v>
      </c>
      <c r="L77" s="40">
        <v>8</v>
      </c>
      <c r="M77" s="49">
        <v>1</v>
      </c>
      <c r="N77" s="40">
        <v>0</v>
      </c>
    </row>
    <row r="78" spans="1:14" x14ac:dyDescent="0.2">
      <c r="A78" s="28" t="s">
        <v>73</v>
      </c>
      <c r="B78" s="40">
        <v>2</v>
      </c>
      <c r="C78" s="49">
        <v>0</v>
      </c>
      <c r="D78" s="49">
        <v>0</v>
      </c>
      <c r="E78" s="49">
        <v>24</v>
      </c>
      <c r="F78" s="40">
        <v>1</v>
      </c>
      <c r="G78" s="223">
        <v>0</v>
      </c>
      <c r="H78" s="49">
        <v>259</v>
      </c>
      <c r="I78" s="49">
        <v>0</v>
      </c>
      <c r="J78" s="49">
        <v>0</v>
      </c>
      <c r="K78" s="49">
        <v>9</v>
      </c>
      <c r="L78" s="40">
        <v>4</v>
      </c>
      <c r="M78" s="49">
        <v>0</v>
      </c>
      <c r="N78" s="40">
        <v>0</v>
      </c>
    </row>
    <row r="79" spans="1:14" x14ac:dyDescent="0.2">
      <c r="A79" s="28" t="s">
        <v>74</v>
      </c>
      <c r="B79" s="40">
        <v>1</v>
      </c>
      <c r="C79" s="49">
        <v>0</v>
      </c>
      <c r="D79" s="49">
        <v>0</v>
      </c>
      <c r="E79" s="49">
        <v>40</v>
      </c>
      <c r="F79" s="40">
        <v>0</v>
      </c>
      <c r="G79" s="223">
        <v>0</v>
      </c>
      <c r="H79" s="49">
        <v>324</v>
      </c>
      <c r="I79" s="49">
        <v>210</v>
      </c>
      <c r="J79" s="49">
        <v>2</v>
      </c>
      <c r="K79" s="49">
        <v>63</v>
      </c>
      <c r="L79" s="40">
        <v>19</v>
      </c>
      <c r="M79" s="49">
        <v>0</v>
      </c>
      <c r="N79" s="40">
        <v>0</v>
      </c>
    </row>
    <row r="80" spans="1:14" x14ac:dyDescent="0.2">
      <c r="A80" s="28" t="s">
        <v>75</v>
      </c>
      <c r="B80" s="40">
        <v>1</v>
      </c>
      <c r="C80" s="49">
        <v>0</v>
      </c>
      <c r="D80" s="49">
        <v>0</v>
      </c>
      <c r="E80" s="49">
        <v>67</v>
      </c>
      <c r="F80" s="40">
        <v>1</v>
      </c>
      <c r="G80" s="223">
        <v>1</v>
      </c>
      <c r="H80" s="49">
        <v>2592</v>
      </c>
      <c r="I80" s="49">
        <v>61</v>
      </c>
      <c r="J80" s="49">
        <v>0</v>
      </c>
      <c r="K80" s="49">
        <v>68</v>
      </c>
      <c r="L80" s="40">
        <v>11</v>
      </c>
      <c r="M80" s="49">
        <v>2</v>
      </c>
      <c r="N80" s="40">
        <v>0</v>
      </c>
    </row>
    <row r="81" spans="1:14" x14ac:dyDescent="0.2">
      <c r="A81" s="28" t="s">
        <v>76</v>
      </c>
      <c r="B81" s="40">
        <v>1</v>
      </c>
      <c r="C81" s="49">
        <v>0</v>
      </c>
      <c r="D81" s="49">
        <v>0</v>
      </c>
      <c r="E81" s="49">
        <v>27</v>
      </c>
      <c r="F81" s="40">
        <v>0</v>
      </c>
      <c r="G81" s="223">
        <v>0</v>
      </c>
      <c r="H81" s="49">
        <v>2318</v>
      </c>
      <c r="I81" s="49">
        <v>30</v>
      </c>
      <c r="J81" s="49">
        <v>0</v>
      </c>
      <c r="K81" s="49">
        <v>26</v>
      </c>
      <c r="L81" s="40">
        <v>6</v>
      </c>
      <c r="M81" s="49">
        <v>0</v>
      </c>
      <c r="N81" s="40">
        <v>0</v>
      </c>
    </row>
    <row r="82" spans="1:14" x14ac:dyDescent="0.2">
      <c r="A82" s="28" t="s">
        <v>77</v>
      </c>
      <c r="B82" s="40">
        <v>3</v>
      </c>
      <c r="C82" s="49">
        <v>0</v>
      </c>
      <c r="D82" s="49">
        <v>0</v>
      </c>
      <c r="E82" s="49">
        <v>69</v>
      </c>
      <c r="F82" s="40">
        <v>1</v>
      </c>
      <c r="G82" s="223">
        <v>0</v>
      </c>
      <c r="H82" s="49">
        <v>671</v>
      </c>
      <c r="I82" s="49">
        <v>73</v>
      </c>
      <c r="J82" s="49">
        <v>0</v>
      </c>
      <c r="K82" s="49">
        <v>41</v>
      </c>
      <c r="L82" s="40">
        <v>6</v>
      </c>
      <c r="M82" s="49">
        <v>0</v>
      </c>
      <c r="N82" s="40">
        <v>0</v>
      </c>
    </row>
    <row r="83" spans="1:14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15</v>
      </c>
      <c r="F83" s="40">
        <v>0</v>
      </c>
      <c r="G83" s="223">
        <v>0</v>
      </c>
      <c r="H83" s="49">
        <v>47</v>
      </c>
      <c r="I83" s="49">
        <v>2</v>
      </c>
      <c r="J83" s="49">
        <v>0</v>
      </c>
      <c r="K83" s="49">
        <v>18</v>
      </c>
      <c r="L83" s="40">
        <v>6</v>
      </c>
      <c r="M83" s="49">
        <v>3</v>
      </c>
      <c r="N83" s="40">
        <v>0</v>
      </c>
    </row>
    <row r="84" spans="1:14" x14ac:dyDescent="0.2">
      <c r="A84" s="28" t="s">
        <v>79</v>
      </c>
      <c r="B84" s="40">
        <v>0</v>
      </c>
      <c r="C84" s="49">
        <v>0</v>
      </c>
      <c r="D84" s="49">
        <v>0</v>
      </c>
      <c r="E84" s="49">
        <v>33</v>
      </c>
      <c r="F84" s="40">
        <v>0</v>
      </c>
      <c r="G84" s="223">
        <v>0</v>
      </c>
      <c r="H84" s="49">
        <v>595</v>
      </c>
      <c r="I84" s="49">
        <v>28</v>
      </c>
      <c r="J84" s="49">
        <v>11</v>
      </c>
      <c r="K84" s="49">
        <v>15</v>
      </c>
      <c r="L84" s="40">
        <v>2</v>
      </c>
      <c r="M84" s="49">
        <v>0</v>
      </c>
      <c r="N84" s="40">
        <v>0</v>
      </c>
    </row>
    <row r="85" spans="1:14" x14ac:dyDescent="0.2">
      <c r="A85" s="28" t="s">
        <v>80</v>
      </c>
      <c r="B85" s="40">
        <v>0</v>
      </c>
      <c r="C85" s="49">
        <v>0</v>
      </c>
      <c r="D85" s="49">
        <v>0</v>
      </c>
      <c r="E85" s="49">
        <v>27</v>
      </c>
      <c r="F85" s="40">
        <v>0</v>
      </c>
      <c r="G85" s="223">
        <v>0</v>
      </c>
      <c r="H85" s="49">
        <v>1267</v>
      </c>
      <c r="I85" s="49">
        <v>6</v>
      </c>
      <c r="J85" s="49">
        <v>1</v>
      </c>
      <c r="K85" s="49">
        <v>18</v>
      </c>
      <c r="L85" s="40">
        <v>1</v>
      </c>
      <c r="M85" s="49">
        <v>0</v>
      </c>
      <c r="N85" s="40">
        <v>0</v>
      </c>
    </row>
    <row r="86" spans="1:14" x14ac:dyDescent="0.2">
      <c r="A86" s="37" t="s">
        <v>81</v>
      </c>
      <c r="B86" s="40">
        <v>1</v>
      </c>
      <c r="C86" s="51">
        <v>0</v>
      </c>
      <c r="D86" s="51">
        <v>0</v>
      </c>
      <c r="E86" s="51">
        <v>90</v>
      </c>
      <c r="F86" s="40">
        <v>0</v>
      </c>
      <c r="G86" s="223">
        <v>0</v>
      </c>
      <c r="H86" s="51">
        <v>2063</v>
      </c>
      <c r="I86" s="51">
        <v>298</v>
      </c>
      <c r="J86" s="51">
        <v>0</v>
      </c>
      <c r="K86" s="51">
        <v>45</v>
      </c>
      <c r="L86" s="40">
        <v>8</v>
      </c>
      <c r="M86" s="51">
        <v>5</v>
      </c>
      <c r="N86" s="40">
        <v>0</v>
      </c>
    </row>
    <row r="87" spans="1:14" x14ac:dyDescent="0.2">
      <c r="A87" s="42" t="s">
        <v>82</v>
      </c>
      <c r="B87" s="38">
        <v>15</v>
      </c>
      <c r="C87" s="48">
        <v>0</v>
      </c>
      <c r="D87" s="48">
        <v>0</v>
      </c>
      <c r="E87" s="48">
        <v>636</v>
      </c>
      <c r="F87" s="38">
        <v>6</v>
      </c>
      <c r="G87" s="221">
        <v>3</v>
      </c>
      <c r="H87" s="48">
        <v>13030</v>
      </c>
      <c r="I87" s="48">
        <v>1722</v>
      </c>
      <c r="J87" s="48">
        <v>30</v>
      </c>
      <c r="K87" s="48">
        <v>396</v>
      </c>
      <c r="L87" s="38">
        <v>52</v>
      </c>
      <c r="M87" s="48">
        <v>4</v>
      </c>
      <c r="N87" s="38">
        <v>0</v>
      </c>
    </row>
    <row r="88" spans="1:14" x14ac:dyDescent="0.2">
      <c r="A88" s="28" t="s">
        <v>83</v>
      </c>
      <c r="B88" s="40">
        <v>0</v>
      </c>
      <c r="C88" s="49">
        <v>0</v>
      </c>
      <c r="D88" s="49">
        <v>0</v>
      </c>
      <c r="E88" s="49">
        <v>12</v>
      </c>
      <c r="F88" s="40">
        <v>0</v>
      </c>
      <c r="G88" s="223">
        <v>0</v>
      </c>
      <c r="H88" s="49">
        <v>584</v>
      </c>
      <c r="I88" s="49">
        <v>84</v>
      </c>
      <c r="J88" s="49">
        <v>0</v>
      </c>
      <c r="K88" s="49">
        <v>9</v>
      </c>
      <c r="L88" s="40">
        <v>4</v>
      </c>
      <c r="M88" s="49">
        <v>0</v>
      </c>
      <c r="N88" s="40">
        <v>0</v>
      </c>
    </row>
    <row r="89" spans="1:14" x14ac:dyDescent="0.2">
      <c r="A89" s="28" t="s">
        <v>84</v>
      </c>
      <c r="B89" s="40">
        <v>0</v>
      </c>
      <c r="C89" s="49">
        <v>0</v>
      </c>
      <c r="D89" s="49">
        <v>0</v>
      </c>
      <c r="E89" s="49">
        <v>28</v>
      </c>
      <c r="F89" s="40">
        <v>0</v>
      </c>
      <c r="G89" s="223">
        <v>0</v>
      </c>
      <c r="H89" s="49">
        <v>108</v>
      </c>
      <c r="I89" s="49">
        <v>19</v>
      </c>
      <c r="J89" s="49">
        <v>0</v>
      </c>
      <c r="K89" s="49">
        <v>24</v>
      </c>
      <c r="L89" s="40">
        <v>1</v>
      </c>
      <c r="M89" s="49">
        <v>1</v>
      </c>
      <c r="N89" s="40">
        <v>0</v>
      </c>
    </row>
    <row r="90" spans="1:14" x14ac:dyDescent="0.2">
      <c r="A90" s="28" t="s">
        <v>85</v>
      </c>
      <c r="B90" s="40">
        <v>1</v>
      </c>
      <c r="C90" s="49">
        <v>0</v>
      </c>
      <c r="D90" s="49">
        <v>0</v>
      </c>
      <c r="E90" s="49">
        <v>51</v>
      </c>
      <c r="F90" s="40">
        <v>0</v>
      </c>
      <c r="G90" s="223">
        <v>0</v>
      </c>
      <c r="H90" s="49">
        <v>181</v>
      </c>
      <c r="I90" s="49">
        <v>67</v>
      </c>
      <c r="J90" s="49">
        <v>8</v>
      </c>
      <c r="K90" s="49">
        <v>18</v>
      </c>
      <c r="L90" s="40">
        <v>7</v>
      </c>
      <c r="M90" s="49">
        <v>1</v>
      </c>
      <c r="N90" s="40">
        <v>0</v>
      </c>
    </row>
    <row r="91" spans="1:14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19</v>
      </c>
      <c r="F91" s="40">
        <v>0</v>
      </c>
      <c r="G91" s="223">
        <v>0</v>
      </c>
      <c r="H91" s="49">
        <v>20</v>
      </c>
      <c r="I91" s="49">
        <v>24</v>
      </c>
      <c r="J91" s="49">
        <v>0</v>
      </c>
      <c r="K91" s="49">
        <v>10</v>
      </c>
      <c r="L91" s="40">
        <v>3</v>
      </c>
      <c r="M91" s="49">
        <v>0</v>
      </c>
      <c r="N91" s="40">
        <v>0</v>
      </c>
    </row>
    <row r="92" spans="1:14" x14ac:dyDescent="0.2">
      <c r="A92" s="28" t="s">
        <v>87</v>
      </c>
      <c r="B92" s="40">
        <v>2</v>
      </c>
      <c r="C92" s="49">
        <v>0</v>
      </c>
      <c r="D92" s="49">
        <v>0</v>
      </c>
      <c r="E92" s="49">
        <v>28</v>
      </c>
      <c r="F92" s="40">
        <v>0</v>
      </c>
      <c r="G92" s="223">
        <v>0</v>
      </c>
      <c r="H92" s="49">
        <v>37</v>
      </c>
      <c r="I92" s="49">
        <v>26</v>
      </c>
      <c r="J92" s="49">
        <v>5</v>
      </c>
      <c r="K92" s="49">
        <v>22</v>
      </c>
      <c r="L92" s="40">
        <v>4</v>
      </c>
      <c r="M92" s="49">
        <v>0</v>
      </c>
      <c r="N92" s="40">
        <v>0</v>
      </c>
    </row>
    <row r="93" spans="1:14" x14ac:dyDescent="0.2">
      <c r="A93" s="28" t="s">
        <v>88</v>
      </c>
      <c r="B93" s="40">
        <v>0</v>
      </c>
      <c r="C93" s="49">
        <v>0</v>
      </c>
      <c r="D93" s="49">
        <v>0</v>
      </c>
      <c r="E93" s="49">
        <v>73</v>
      </c>
      <c r="F93" s="40">
        <v>4</v>
      </c>
      <c r="G93" s="223">
        <v>3</v>
      </c>
      <c r="H93" s="49">
        <v>2687</v>
      </c>
      <c r="I93" s="49">
        <v>236</v>
      </c>
      <c r="J93" s="49">
        <v>0</v>
      </c>
      <c r="K93" s="49">
        <v>76</v>
      </c>
      <c r="L93" s="40">
        <v>1</v>
      </c>
      <c r="M93" s="49">
        <v>0</v>
      </c>
      <c r="N93" s="40">
        <v>0</v>
      </c>
    </row>
    <row r="94" spans="1:14" x14ac:dyDescent="0.2">
      <c r="A94" s="28" t="s">
        <v>89</v>
      </c>
      <c r="B94" s="40">
        <v>5</v>
      </c>
      <c r="C94" s="49">
        <v>0</v>
      </c>
      <c r="D94" s="49">
        <v>0</v>
      </c>
      <c r="E94" s="49">
        <v>137</v>
      </c>
      <c r="F94" s="40">
        <v>2</v>
      </c>
      <c r="G94" s="223">
        <v>0</v>
      </c>
      <c r="H94" s="49">
        <v>2345</v>
      </c>
      <c r="I94" s="49">
        <v>58</v>
      </c>
      <c r="J94" s="49">
        <v>2</v>
      </c>
      <c r="K94" s="49">
        <v>82</v>
      </c>
      <c r="L94" s="40">
        <v>9</v>
      </c>
      <c r="M94" s="49">
        <v>0</v>
      </c>
      <c r="N94" s="40">
        <v>0</v>
      </c>
    </row>
    <row r="95" spans="1:14" x14ac:dyDescent="0.2">
      <c r="A95" s="28" t="s">
        <v>90</v>
      </c>
      <c r="B95" s="40">
        <v>2</v>
      </c>
      <c r="C95" s="49">
        <v>0</v>
      </c>
      <c r="D95" s="49">
        <v>0</v>
      </c>
      <c r="E95" s="49">
        <v>99</v>
      </c>
      <c r="F95" s="40">
        <v>0</v>
      </c>
      <c r="G95" s="223">
        <v>0</v>
      </c>
      <c r="H95" s="49">
        <v>2835</v>
      </c>
      <c r="I95" s="49">
        <v>582</v>
      </c>
      <c r="J95" s="49">
        <v>0</v>
      </c>
      <c r="K95" s="49">
        <v>51</v>
      </c>
      <c r="L95" s="40">
        <v>10</v>
      </c>
      <c r="M95" s="49">
        <v>0</v>
      </c>
      <c r="N95" s="40">
        <v>0</v>
      </c>
    </row>
    <row r="96" spans="1:14" x14ac:dyDescent="0.2">
      <c r="A96" s="28" t="s">
        <v>91</v>
      </c>
      <c r="B96" s="40">
        <v>1</v>
      </c>
      <c r="C96" s="49">
        <v>0</v>
      </c>
      <c r="D96" s="49">
        <v>0</v>
      </c>
      <c r="E96" s="49">
        <v>69</v>
      </c>
      <c r="F96" s="40">
        <v>0</v>
      </c>
      <c r="G96" s="223">
        <v>0</v>
      </c>
      <c r="H96" s="49">
        <v>767</v>
      </c>
      <c r="I96" s="49">
        <v>3</v>
      </c>
      <c r="J96" s="49">
        <v>0</v>
      </c>
      <c r="K96" s="49">
        <v>15</v>
      </c>
      <c r="L96" s="40">
        <v>2</v>
      </c>
      <c r="M96" s="49">
        <v>0</v>
      </c>
      <c r="N96" s="40">
        <v>0</v>
      </c>
    </row>
    <row r="97" spans="1:14" x14ac:dyDescent="0.2">
      <c r="A97" s="28" t="s">
        <v>92</v>
      </c>
      <c r="B97" s="40">
        <v>2</v>
      </c>
      <c r="C97" s="49">
        <v>0</v>
      </c>
      <c r="D97" s="49">
        <v>0</v>
      </c>
      <c r="E97" s="49">
        <v>34</v>
      </c>
      <c r="F97" s="40">
        <v>0</v>
      </c>
      <c r="G97" s="223">
        <v>0</v>
      </c>
      <c r="H97" s="49">
        <v>475</v>
      </c>
      <c r="I97" s="49">
        <v>281</v>
      </c>
      <c r="J97" s="49">
        <v>14</v>
      </c>
      <c r="K97" s="49">
        <v>25</v>
      </c>
      <c r="L97" s="40">
        <v>5</v>
      </c>
      <c r="M97" s="49">
        <v>0</v>
      </c>
      <c r="N97" s="40">
        <v>0</v>
      </c>
    </row>
    <row r="98" spans="1:14" x14ac:dyDescent="0.2">
      <c r="A98" s="37" t="s">
        <v>93</v>
      </c>
      <c r="B98" s="46">
        <v>2</v>
      </c>
      <c r="C98" s="51">
        <v>0</v>
      </c>
      <c r="D98" s="51">
        <v>0</v>
      </c>
      <c r="E98" s="51">
        <v>86</v>
      </c>
      <c r="F98" s="46">
        <v>0</v>
      </c>
      <c r="G98" s="229">
        <v>0</v>
      </c>
      <c r="H98" s="51">
        <v>2991</v>
      </c>
      <c r="I98" s="51">
        <v>342</v>
      </c>
      <c r="J98" s="51">
        <v>1</v>
      </c>
      <c r="K98" s="51">
        <v>64</v>
      </c>
      <c r="L98" s="46">
        <v>6</v>
      </c>
      <c r="M98" s="51">
        <v>2</v>
      </c>
      <c r="N98" s="46">
        <v>0</v>
      </c>
    </row>
    <row r="99" spans="1:14" x14ac:dyDescent="0.2">
      <c r="A99" s="74"/>
      <c r="B99" s="47"/>
      <c r="C99" s="102"/>
      <c r="D99" s="102"/>
      <c r="E99" s="102"/>
      <c r="F99" s="47"/>
      <c r="G99" s="47"/>
      <c r="H99" s="102"/>
      <c r="I99" s="102"/>
      <c r="J99" s="102"/>
      <c r="K99" s="102"/>
      <c r="L99" s="47"/>
      <c r="M99" s="102"/>
      <c r="N99" s="47"/>
    </row>
    <row r="100" spans="1:14" x14ac:dyDescent="0.2">
      <c r="A100" s="22" t="s">
        <v>114</v>
      </c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</row>
    <row r="101" spans="1:14" x14ac:dyDescent="0.2">
      <c r="A101" s="22" t="s">
        <v>115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</row>
    <row r="102" spans="1:14" x14ac:dyDescent="0.2">
      <c r="A102" s="22" t="s">
        <v>116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</row>
    <row r="103" spans="1:14" x14ac:dyDescent="0.2">
      <c r="A103" s="22" t="s">
        <v>121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</row>
    <row r="104" spans="1:14" x14ac:dyDescent="0.2">
      <c r="A104" s="22" t="s">
        <v>117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</row>
    <row r="105" spans="1:14" s="233" customFormat="1" x14ac:dyDescent="0.2">
      <c r="A105" s="22" t="s">
        <v>438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</row>
    <row r="106" spans="1:14" x14ac:dyDescent="0.2">
      <c r="A106" s="22" t="s">
        <v>329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</row>
    <row r="107" spans="1:14" x14ac:dyDescent="0.2">
      <c r="A107" s="22" t="s">
        <v>330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</row>
    <row r="108" spans="1:14" x14ac:dyDescent="0.2">
      <c r="A108" s="22" t="s">
        <v>336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  <c r="N108" s="67"/>
    </row>
    <row r="109" spans="1:14" x14ac:dyDescent="0.2">
      <c r="A109" s="22" t="s">
        <v>118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</row>
    <row r="110" spans="1:14" x14ac:dyDescent="0.2">
      <c r="A110" s="22" t="s">
        <v>119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</row>
    <row r="111" spans="1:14" x14ac:dyDescent="0.2">
      <c r="A111" s="22" t="s">
        <v>122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</row>
    <row r="112" spans="1:14" x14ac:dyDescent="0.2">
      <c r="A112" s="22" t="s">
        <v>120</v>
      </c>
      <c r="B112" s="67"/>
      <c r="C112" s="67"/>
      <c r="D112" s="67"/>
      <c r="E112" s="67"/>
      <c r="F112" s="67"/>
      <c r="G112" s="67"/>
      <c r="H112" s="67"/>
      <c r="I112" s="67"/>
      <c r="J112" s="67"/>
      <c r="K112" s="67"/>
      <c r="L112" s="67"/>
      <c r="M112" s="67"/>
      <c r="N112" s="67"/>
    </row>
    <row r="115" spans="15:15" x14ac:dyDescent="0.2">
      <c r="O115" s="56">
        <v>13</v>
      </c>
    </row>
    <row r="232" spans="2:13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M232" s="56"/>
    </row>
    <row r="233" spans="2:13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M233" s="56"/>
    </row>
    <row r="234" spans="2:13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M234" s="56"/>
    </row>
    <row r="235" spans="2:13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M235" s="56"/>
    </row>
    <row r="236" spans="2:13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M236" s="56"/>
    </row>
    <row r="237" spans="2:13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M237" s="56"/>
    </row>
    <row r="238" spans="2:13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M238" s="56"/>
    </row>
    <row r="239" spans="2:13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M239" s="56"/>
    </row>
    <row r="240" spans="2:13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M240" s="56"/>
    </row>
    <row r="241" spans="2:13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M241" s="56"/>
    </row>
    <row r="242" spans="2:13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M242" s="56"/>
    </row>
    <row r="243" spans="2:13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M243" s="56"/>
    </row>
    <row r="244" spans="2:13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M244" s="56"/>
    </row>
    <row r="245" spans="2:13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M245" s="56"/>
    </row>
    <row r="246" spans="2:13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M246" s="56"/>
    </row>
    <row r="247" spans="2:13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M247" s="56"/>
    </row>
    <row r="248" spans="2:13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M248" s="56"/>
    </row>
    <row r="249" spans="2:13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M249" s="56"/>
    </row>
    <row r="250" spans="2:13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M250" s="56"/>
    </row>
    <row r="251" spans="2:13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M251" s="56"/>
    </row>
    <row r="252" spans="2:13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M252" s="56"/>
    </row>
    <row r="253" spans="2:13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M253" s="56"/>
    </row>
    <row r="254" spans="2:13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M254" s="56"/>
    </row>
    <row r="255" spans="2:13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M255" s="56"/>
    </row>
    <row r="256" spans="2:13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M256" s="56"/>
    </row>
    <row r="257" spans="2:13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M257" s="56"/>
    </row>
    <row r="258" spans="2:13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M258" s="56"/>
    </row>
    <row r="259" spans="2:13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M259" s="56"/>
    </row>
    <row r="260" spans="2:13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M260" s="56"/>
    </row>
    <row r="261" spans="2:13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M261" s="56"/>
    </row>
    <row r="262" spans="2:13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M262" s="56"/>
    </row>
    <row r="263" spans="2:13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M263" s="56"/>
    </row>
    <row r="264" spans="2:13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M264" s="56"/>
    </row>
    <row r="265" spans="2:13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M265" s="56"/>
    </row>
    <row r="266" spans="2:13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M266" s="56"/>
    </row>
    <row r="267" spans="2:13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M267" s="56"/>
    </row>
    <row r="268" spans="2:13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M268" s="56"/>
    </row>
    <row r="269" spans="2:13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M269" s="56"/>
    </row>
    <row r="270" spans="2:13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M270" s="56"/>
    </row>
    <row r="271" spans="2:13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M271" s="56"/>
    </row>
    <row r="272" spans="2:13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M272" s="56"/>
    </row>
    <row r="273" spans="2:13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M273" s="56"/>
    </row>
    <row r="274" spans="2:13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M274" s="56"/>
    </row>
    <row r="275" spans="2:13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M275" s="56"/>
    </row>
    <row r="276" spans="2:13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M276" s="56"/>
    </row>
    <row r="277" spans="2:13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M277" s="56"/>
    </row>
    <row r="278" spans="2:13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M278" s="56"/>
    </row>
    <row r="279" spans="2:13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M279" s="56"/>
    </row>
    <row r="280" spans="2:13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M280" s="56"/>
    </row>
    <row r="281" spans="2:13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M281" s="56"/>
    </row>
    <row r="282" spans="2:13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M282" s="56"/>
    </row>
    <row r="283" spans="2:13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M283" s="56"/>
    </row>
    <row r="284" spans="2:13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M284" s="56"/>
    </row>
    <row r="285" spans="2:13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M285" s="56"/>
    </row>
    <row r="286" spans="2:13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M286" s="56"/>
    </row>
    <row r="287" spans="2:13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M287" s="56"/>
    </row>
    <row r="288" spans="2:13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M288" s="56"/>
    </row>
    <row r="289" spans="2:13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M289" s="56"/>
    </row>
    <row r="290" spans="2:13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M290" s="56"/>
    </row>
    <row r="291" spans="2:13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M291" s="56"/>
    </row>
    <row r="292" spans="2:13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M292" s="56"/>
    </row>
    <row r="293" spans="2:13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M293" s="56"/>
    </row>
    <row r="294" spans="2:13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M294" s="56"/>
    </row>
    <row r="295" spans="2:13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M295" s="56"/>
    </row>
    <row r="296" spans="2:13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M296" s="56"/>
    </row>
    <row r="297" spans="2:13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M297" s="56"/>
    </row>
    <row r="298" spans="2:13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M298" s="56"/>
    </row>
    <row r="299" spans="2:13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M299" s="56"/>
    </row>
    <row r="300" spans="2:13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M300" s="56"/>
    </row>
    <row r="301" spans="2:13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M301" s="56"/>
    </row>
    <row r="302" spans="2:13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M302" s="56"/>
    </row>
    <row r="303" spans="2:13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M303" s="56"/>
    </row>
    <row r="304" spans="2:13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M304" s="56"/>
    </row>
    <row r="305" spans="2:13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M305" s="56"/>
    </row>
    <row r="306" spans="2:13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M306" s="56"/>
    </row>
    <row r="307" spans="2:13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M307" s="56"/>
    </row>
    <row r="308" spans="2:13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M308" s="56"/>
    </row>
    <row r="309" spans="2:13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M309" s="56"/>
    </row>
    <row r="310" spans="2:13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M310" s="56"/>
    </row>
    <row r="311" spans="2:13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M311" s="56"/>
    </row>
    <row r="312" spans="2:13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M312" s="56"/>
    </row>
    <row r="313" spans="2:13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M313" s="56"/>
    </row>
    <row r="314" spans="2:13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M314" s="56"/>
    </row>
    <row r="315" spans="2:13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M315" s="56"/>
    </row>
    <row r="316" spans="2:13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M316" s="56"/>
    </row>
    <row r="317" spans="2:13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M317" s="56"/>
    </row>
    <row r="318" spans="2:13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M318" s="56"/>
    </row>
    <row r="319" spans="2:13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M319" s="56"/>
    </row>
    <row r="320" spans="2:13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M320" s="56"/>
    </row>
    <row r="321" spans="2:13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M321" s="56"/>
    </row>
    <row r="322" spans="2:13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M322" s="56"/>
    </row>
    <row r="323" spans="2:13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M323" s="56"/>
    </row>
    <row r="324" spans="2:13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M324" s="56"/>
    </row>
    <row r="325" spans="2:13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M325" s="56"/>
    </row>
    <row r="326" spans="2:13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M326" s="56"/>
    </row>
    <row r="327" spans="2:13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M327" s="56"/>
    </row>
    <row r="328" spans="2:13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M328" s="56"/>
    </row>
    <row r="329" spans="2:13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M329" s="56"/>
    </row>
    <row r="330" spans="2:13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M330" s="56"/>
    </row>
    <row r="331" spans="2:13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M331" s="56"/>
    </row>
    <row r="332" spans="2:13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M332" s="56"/>
    </row>
    <row r="333" spans="2:13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M333" s="56"/>
    </row>
    <row r="334" spans="2:13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M334" s="56"/>
    </row>
    <row r="335" spans="2:13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M335" s="56"/>
    </row>
    <row r="336" spans="2:13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M336" s="56"/>
    </row>
    <row r="337" spans="2:13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M337" s="56"/>
    </row>
    <row r="338" spans="2:13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M338" s="56"/>
    </row>
    <row r="339" spans="2:13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M339" s="56"/>
    </row>
    <row r="340" spans="2:13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M340" s="56"/>
    </row>
    <row r="341" spans="2:13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M341" s="56"/>
    </row>
    <row r="342" spans="2:13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M342" s="56"/>
    </row>
    <row r="343" spans="2:13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M343" s="56"/>
    </row>
    <row r="344" spans="2:13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M344" s="56"/>
    </row>
    <row r="345" spans="2:13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M345" s="56"/>
    </row>
    <row r="346" spans="2:13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M346" s="56"/>
    </row>
    <row r="347" spans="2:13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M347" s="56"/>
    </row>
    <row r="348" spans="2:13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M348" s="56"/>
    </row>
    <row r="349" spans="2:13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M349" s="56"/>
    </row>
    <row r="350" spans="2:13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M350" s="56"/>
    </row>
    <row r="351" spans="2:13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M351" s="56"/>
    </row>
    <row r="352" spans="2:13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M352" s="56"/>
    </row>
    <row r="353" spans="2:13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M353" s="56"/>
    </row>
    <row r="354" spans="2:13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M354" s="56"/>
    </row>
    <row r="355" spans="2:13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M355" s="56"/>
    </row>
    <row r="356" spans="2:13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M356" s="56"/>
    </row>
    <row r="357" spans="2:13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M357" s="56"/>
    </row>
    <row r="358" spans="2:13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M358" s="56"/>
    </row>
    <row r="359" spans="2:13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M359" s="56"/>
    </row>
    <row r="360" spans="2:13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K360" s="56"/>
      <c r="M360" s="56"/>
    </row>
    <row r="361" spans="2:13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K361" s="56"/>
      <c r="M361" s="56"/>
    </row>
    <row r="362" spans="2:13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K362" s="56"/>
      <c r="M362" s="56"/>
    </row>
    <row r="363" spans="2:13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K363" s="56"/>
      <c r="M363" s="56"/>
    </row>
    <row r="364" spans="2:13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K364" s="56"/>
      <c r="M364" s="56"/>
    </row>
    <row r="365" spans="2:13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K365" s="56"/>
      <c r="M365" s="56"/>
    </row>
    <row r="366" spans="2:13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K366" s="56"/>
      <c r="M366" s="56"/>
    </row>
    <row r="367" spans="2:13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K367" s="56"/>
      <c r="M367" s="56"/>
    </row>
    <row r="368" spans="2:13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K368" s="56"/>
      <c r="M368" s="56"/>
    </row>
    <row r="369" spans="2:13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K369" s="56"/>
      <c r="M369" s="56"/>
    </row>
    <row r="370" spans="2:13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K370" s="56"/>
      <c r="M370" s="56"/>
    </row>
    <row r="371" spans="2:13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K371" s="56"/>
      <c r="M371" s="56"/>
    </row>
    <row r="372" spans="2:13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K372" s="56"/>
      <c r="M372" s="56"/>
    </row>
    <row r="373" spans="2:13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K373" s="56"/>
      <c r="M373" s="56"/>
    </row>
    <row r="374" spans="2:13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K374" s="56"/>
      <c r="M374" s="56"/>
    </row>
    <row r="375" spans="2:13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K375" s="56"/>
      <c r="M375" s="56"/>
    </row>
    <row r="376" spans="2:13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K376" s="56"/>
      <c r="M376" s="56"/>
    </row>
    <row r="377" spans="2:13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K377" s="56"/>
      <c r="M377" s="56"/>
    </row>
    <row r="378" spans="2:13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K378" s="56"/>
      <c r="M378" s="56"/>
    </row>
    <row r="379" spans="2:13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K379" s="56"/>
      <c r="M379" s="56"/>
    </row>
    <row r="380" spans="2:13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K380" s="56"/>
      <c r="M380" s="56"/>
    </row>
    <row r="381" spans="2:13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K381" s="56"/>
      <c r="M381" s="56"/>
    </row>
    <row r="382" spans="2:13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K382" s="56"/>
      <c r="M382" s="56"/>
    </row>
    <row r="383" spans="2:13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K383" s="56"/>
      <c r="M383" s="56"/>
    </row>
    <row r="384" spans="2:13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K384" s="56"/>
      <c r="M384" s="56"/>
    </row>
    <row r="385" spans="2:13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K385" s="56"/>
      <c r="M385" s="56"/>
    </row>
    <row r="386" spans="2:13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K386" s="56"/>
      <c r="M386" s="56"/>
    </row>
    <row r="387" spans="2:13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K387" s="56"/>
      <c r="M387" s="56"/>
    </row>
    <row r="388" spans="2:13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K388" s="56"/>
      <c r="M388" s="56"/>
    </row>
    <row r="389" spans="2:13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K389" s="56"/>
      <c r="M389" s="56"/>
    </row>
    <row r="390" spans="2:13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K390" s="56"/>
      <c r="M390" s="56"/>
    </row>
    <row r="391" spans="2:13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K391" s="56"/>
      <c r="M391" s="56"/>
    </row>
    <row r="392" spans="2:13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K392" s="56"/>
      <c r="M392" s="56"/>
    </row>
    <row r="393" spans="2:13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K393" s="56"/>
      <c r="M393" s="56"/>
    </row>
    <row r="394" spans="2:13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K394" s="56"/>
      <c r="M394" s="56"/>
    </row>
    <row r="395" spans="2:13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K395" s="56"/>
      <c r="M395" s="56"/>
    </row>
    <row r="396" spans="2:13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K396" s="56"/>
      <c r="M396" s="56"/>
    </row>
    <row r="397" spans="2:13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K397" s="56"/>
      <c r="M397" s="56"/>
    </row>
    <row r="398" spans="2:13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K398" s="56"/>
      <c r="M398" s="56"/>
    </row>
    <row r="399" spans="2:13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K399" s="56"/>
      <c r="M399" s="56"/>
    </row>
    <row r="400" spans="2:13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K400" s="56"/>
      <c r="M400" s="56"/>
    </row>
    <row r="401" spans="2:13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K401" s="56"/>
      <c r="M401" s="56"/>
    </row>
    <row r="402" spans="2:13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K402" s="56"/>
      <c r="M402" s="56"/>
    </row>
    <row r="403" spans="2:13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K403" s="56"/>
      <c r="M403" s="56"/>
    </row>
    <row r="404" spans="2:13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K404" s="56"/>
      <c r="M404" s="56"/>
    </row>
    <row r="405" spans="2:13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K405" s="56"/>
      <c r="M405" s="56"/>
    </row>
    <row r="406" spans="2:13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K406" s="56"/>
      <c r="M406" s="56"/>
    </row>
    <row r="407" spans="2:13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K407" s="56"/>
      <c r="M407" s="56"/>
    </row>
    <row r="408" spans="2:13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K408" s="56"/>
      <c r="M408" s="56"/>
    </row>
    <row r="409" spans="2:13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K409" s="56"/>
      <c r="M409" s="56"/>
    </row>
    <row r="410" spans="2:13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K410" s="56"/>
      <c r="M410" s="56"/>
    </row>
    <row r="411" spans="2:13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K411" s="56"/>
      <c r="M411" s="56"/>
    </row>
    <row r="412" spans="2:13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K412" s="56"/>
      <c r="M412" s="56"/>
    </row>
    <row r="413" spans="2:13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K413" s="56"/>
      <c r="M413" s="56"/>
    </row>
    <row r="414" spans="2:13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K414" s="56"/>
      <c r="M414" s="56"/>
    </row>
    <row r="415" spans="2:13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K415" s="56"/>
      <c r="M415" s="56"/>
    </row>
    <row r="416" spans="2:13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K416" s="56"/>
      <c r="M416" s="56"/>
    </row>
    <row r="417" spans="2:13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K417" s="56"/>
      <c r="M417" s="56"/>
    </row>
    <row r="418" spans="2:13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K418" s="56"/>
      <c r="M418" s="56"/>
    </row>
    <row r="419" spans="2:13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K419" s="56"/>
      <c r="M419" s="56"/>
    </row>
    <row r="420" spans="2:13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K420" s="56"/>
      <c r="M420" s="56"/>
    </row>
    <row r="421" spans="2:13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K421" s="56"/>
      <c r="M421" s="56"/>
    </row>
    <row r="422" spans="2:13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K422" s="56"/>
      <c r="M422" s="56"/>
    </row>
    <row r="423" spans="2:13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K423" s="56"/>
      <c r="M423" s="56"/>
    </row>
    <row r="424" spans="2:13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K424" s="56"/>
      <c r="M424" s="56"/>
    </row>
    <row r="425" spans="2:13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K425" s="56"/>
      <c r="M425" s="56"/>
    </row>
    <row r="426" spans="2:13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K426" s="56"/>
      <c r="M426" s="56"/>
    </row>
    <row r="427" spans="2:13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K427" s="56"/>
      <c r="M427" s="56"/>
    </row>
    <row r="428" spans="2:13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K428" s="56"/>
      <c r="M428" s="56"/>
    </row>
    <row r="429" spans="2:13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K429" s="56"/>
      <c r="M429" s="56"/>
    </row>
    <row r="430" spans="2:13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K430" s="56"/>
      <c r="M430" s="56"/>
    </row>
    <row r="431" spans="2:13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K431" s="56"/>
      <c r="M431" s="56"/>
    </row>
    <row r="432" spans="2:13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K432" s="56"/>
      <c r="M432" s="56"/>
    </row>
    <row r="433" spans="2:13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K433" s="56"/>
      <c r="M433" s="56"/>
    </row>
    <row r="434" spans="2:13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K434" s="56"/>
      <c r="M434" s="56"/>
    </row>
    <row r="435" spans="2:13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K435" s="56"/>
      <c r="M435" s="56"/>
    </row>
    <row r="436" spans="2:13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K436" s="56"/>
      <c r="M436" s="56"/>
    </row>
    <row r="437" spans="2:13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K437" s="56"/>
      <c r="M437" s="56"/>
    </row>
    <row r="438" spans="2:13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K438" s="56"/>
      <c r="M438" s="56"/>
    </row>
    <row r="439" spans="2:13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K439" s="56"/>
      <c r="M439" s="56"/>
    </row>
    <row r="440" spans="2:13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K440" s="56"/>
      <c r="M440" s="56"/>
    </row>
    <row r="441" spans="2:13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K441" s="56"/>
      <c r="M441" s="56"/>
    </row>
    <row r="442" spans="2:13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K442" s="56"/>
      <c r="M442" s="56"/>
    </row>
    <row r="443" spans="2:13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K443" s="56"/>
      <c r="M443" s="56"/>
    </row>
    <row r="444" spans="2:13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K444" s="56"/>
      <c r="M444" s="56"/>
    </row>
    <row r="445" spans="2:13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K445" s="56"/>
      <c r="M445" s="56"/>
    </row>
    <row r="446" spans="2:13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K446" s="56"/>
      <c r="M446" s="56"/>
    </row>
    <row r="447" spans="2:13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K447" s="56"/>
      <c r="M447" s="56"/>
    </row>
    <row r="448" spans="2:13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K448" s="56"/>
      <c r="M448" s="56"/>
    </row>
    <row r="449" spans="2:13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K449" s="56"/>
      <c r="M449" s="56"/>
    </row>
    <row r="450" spans="2:13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K450" s="56"/>
      <c r="M450" s="56"/>
    </row>
    <row r="451" spans="2:13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K451" s="56"/>
      <c r="M451" s="56"/>
    </row>
    <row r="452" spans="2:13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K452" s="56"/>
      <c r="M452" s="56"/>
    </row>
    <row r="453" spans="2:13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K453" s="56"/>
      <c r="M453" s="56"/>
    </row>
    <row r="454" spans="2:13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K454" s="56"/>
      <c r="M454" s="56"/>
    </row>
    <row r="455" spans="2:13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K455" s="56"/>
      <c r="M455" s="56"/>
    </row>
    <row r="456" spans="2:13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K456" s="56"/>
      <c r="M456" s="56"/>
    </row>
    <row r="457" spans="2:13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K457" s="56"/>
      <c r="M457" s="56"/>
    </row>
    <row r="458" spans="2:13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K458" s="56"/>
      <c r="M458" s="56"/>
    </row>
    <row r="459" spans="2:13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K459" s="56"/>
      <c r="M459" s="56"/>
    </row>
    <row r="460" spans="2:13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K460" s="56"/>
      <c r="M460" s="56"/>
    </row>
    <row r="461" spans="2:13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K461" s="56"/>
      <c r="M461" s="56"/>
    </row>
    <row r="462" spans="2:13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K462" s="56"/>
      <c r="M462" s="56"/>
    </row>
    <row r="463" spans="2:13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K463" s="56"/>
      <c r="M463" s="56"/>
    </row>
    <row r="464" spans="2:13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K464" s="56"/>
      <c r="M464" s="56"/>
    </row>
    <row r="465" spans="2:13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K465" s="56"/>
      <c r="M465" s="56"/>
    </row>
    <row r="466" spans="2:13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K466" s="56"/>
      <c r="M466" s="56"/>
    </row>
    <row r="467" spans="2:13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K467" s="56"/>
      <c r="M467" s="56"/>
    </row>
    <row r="468" spans="2:13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K468" s="56"/>
      <c r="M468" s="56"/>
    </row>
    <row r="469" spans="2:13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K469" s="56"/>
      <c r="M469" s="56"/>
    </row>
    <row r="470" spans="2:13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K470" s="56"/>
      <c r="M470" s="56"/>
    </row>
    <row r="471" spans="2:13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K471" s="56"/>
      <c r="M471" s="56"/>
    </row>
    <row r="472" spans="2:13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K472" s="56"/>
      <c r="M472" s="56"/>
    </row>
    <row r="473" spans="2:13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K473" s="56"/>
      <c r="M473" s="56"/>
    </row>
    <row r="474" spans="2:13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K474" s="56"/>
      <c r="M474" s="56"/>
    </row>
    <row r="475" spans="2:13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K475" s="56"/>
      <c r="M475" s="56"/>
    </row>
    <row r="476" spans="2:13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K476" s="56"/>
      <c r="M476" s="56"/>
    </row>
    <row r="477" spans="2:13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K477" s="56"/>
      <c r="M477" s="56"/>
    </row>
    <row r="478" spans="2:13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K478" s="56"/>
      <c r="M478" s="56"/>
    </row>
    <row r="479" spans="2:13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K479" s="56"/>
      <c r="M479" s="56"/>
    </row>
    <row r="480" spans="2:13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K480" s="56"/>
      <c r="M480" s="56"/>
    </row>
    <row r="481" spans="2:13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K481" s="56"/>
      <c r="M481" s="56"/>
    </row>
    <row r="482" spans="2:13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K482" s="56"/>
      <c r="M482" s="56"/>
    </row>
    <row r="483" spans="2:13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K483" s="56"/>
      <c r="M483" s="56"/>
    </row>
    <row r="484" spans="2:13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K484" s="56"/>
      <c r="M484" s="56"/>
    </row>
    <row r="485" spans="2:13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K485" s="56"/>
      <c r="M485" s="56"/>
    </row>
    <row r="486" spans="2:13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K486" s="56"/>
      <c r="M486" s="56"/>
    </row>
    <row r="487" spans="2:13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K487" s="56"/>
      <c r="M487" s="56"/>
    </row>
    <row r="488" spans="2:13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K488" s="56"/>
      <c r="M488" s="56"/>
    </row>
    <row r="489" spans="2:13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K489" s="56"/>
      <c r="M489" s="56"/>
    </row>
    <row r="490" spans="2:13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K490" s="56"/>
      <c r="M490" s="56"/>
    </row>
    <row r="491" spans="2:13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K491" s="56"/>
      <c r="M491" s="56"/>
    </row>
    <row r="492" spans="2:13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K492" s="56"/>
      <c r="M492" s="56"/>
    </row>
    <row r="493" spans="2:13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K493" s="56"/>
      <c r="M493" s="56"/>
    </row>
    <row r="494" spans="2:13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K494" s="56"/>
      <c r="M494" s="56"/>
    </row>
    <row r="495" spans="2:13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K495" s="56"/>
      <c r="M495" s="56"/>
    </row>
    <row r="496" spans="2:13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K496" s="56"/>
      <c r="M496" s="56"/>
    </row>
    <row r="497" spans="2:13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K497" s="56"/>
      <c r="M497" s="56"/>
    </row>
    <row r="498" spans="2:13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K498" s="56"/>
      <c r="M498" s="56"/>
    </row>
    <row r="499" spans="2:13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K499" s="56"/>
      <c r="M499" s="56"/>
    </row>
    <row r="500" spans="2:13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K500" s="56"/>
      <c r="M500" s="56"/>
    </row>
    <row r="501" spans="2:13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K501" s="56"/>
      <c r="M501" s="56"/>
    </row>
    <row r="502" spans="2:13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K502" s="56"/>
      <c r="M502" s="56"/>
    </row>
    <row r="503" spans="2:13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K503" s="56"/>
      <c r="M503" s="56"/>
    </row>
    <row r="504" spans="2:13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K504" s="56"/>
      <c r="M504" s="56"/>
    </row>
    <row r="505" spans="2:13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K505" s="56"/>
      <c r="M505" s="56"/>
    </row>
    <row r="506" spans="2:13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K506" s="56"/>
      <c r="M506" s="56"/>
    </row>
    <row r="507" spans="2:13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K507" s="56"/>
      <c r="M507" s="56"/>
    </row>
    <row r="508" spans="2:13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K508" s="56"/>
      <c r="M508" s="56"/>
    </row>
    <row r="509" spans="2:13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K509" s="56"/>
      <c r="M509" s="56"/>
    </row>
    <row r="510" spans="2:13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K510" s="56"/>
      <c r="M510" s="56"/>
    </row>
    <row r="511" spans="2:13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K511" s="56"/>
      <c r="M511" s="56"/>
    </row>
    <row r="512" spans="2:13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K512" s="56"/>
      <c r="M512" s="56"/>
    </row>
    <row r="513" spans="2:13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K513" s="56"/>
      <c r="M513" s="56"/>
    </row>
    <row r="514" spans="2:13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K514" s="56"/>
      <c r="M514" s="56"/>
    </row>
    <row r="515" spans="2:13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K515" s="56"/>
      <c r="M515" s="56"/>
    </row>
    <row r="516" spans="2:13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K516" s="56"/>
      <c r="M516" s="56"/>
    </row>
    <row r="517" spans="2:13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K517" s="56"/>
      <c r="M517" s="56"/>
    </row>
    <row r="518" spans="2:13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K518" s="56"/>
      <c r="M518" s="56"/>
    </row>
    <row r="519" spans="2:13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K519" s="56"/>
      <c r="M519" s="56"/>
    </row>
    <row r="520" spans="2:13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K520" s="56"/>
      <c r="M520" s="56"/>
    </row>
    <row r="521" spans="2:13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K521" s="56"/>
      <c r="M521" s="56"/>
    </row>
    <row r="522" spans="2:13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K522" s="56"/>
      <c r="M522" s="56"/>
    </row>
    <row r="523" spans="2:13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K523" s="56"/>
      <c r="M523" s="56"/>
    </row>
    <row r="524" spans="2:13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K524" s="56"/>
      <c r="M524" s="56"/>
    </row>
    <row r="525" spans="2:13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K525" s="56"/>
      <c r="M525" s="56"/>
    </row>
    <row r="526" spans="2:13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K526" s="56"/>
      <c r="M526" s="56"/>
    </row>
    <row r="527" spans="2:13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K527" s="56"/>
      <c r="M527" s="56"/>
    </row>
    <row r="528" spans="2:13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K528" s="56"/>
      <c r="M528" s="56"/>
    </row>
    <row r="529" spans="2:13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K529" s="56"/>
      <c r="M529" s="56"/>
    </row>
    <row r="530" spans="2:13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K530" s="56"/>
      <c r="M530" s="56"/>
    </row>
    <row r="531" spans="2:13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K531" s="56"/>
      <c r="M531" s="56"/>
    </row>
    <row r="532" spans="2:13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K532" s="56"/>
      <c r="M532" s="56"/>
    </row>
    <row r="533" spans="2:13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K533" s="56"/>
      <c r="M533" s="56"/>
    </row>
    <row r="534" spans="2:13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K534" s="56"/>
      <c r="M534" s="56"/>
    </row>
    <row r="535" spans="2:13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K535" s="56"/>
      <c r="M535" s="56"/>
    </row>
    <row r="536" spans="2:13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K536" s="56"/>
      <c r="M536" s="56"/>
    </row>
    <row r="537" spans="2:13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K537" s="56"/>
      <c r="M537" s="56"/>
    </row>
    <row r="538" spans="2:13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K538" s="56"/>
      <c r="M538" s="56"/>
    </row>
    <row r="539" spans="2:13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K539" s="56"/>
      <c r="M539" s="56"/>
    </row>
    <row r="540" spans="2:13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K540" s="56"/>
      <c r="M540" s="56"/>
    </row>
    <row r="541" spans="2:13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K541" s="56"/>
      <c r="M541" s="56"/>
    </row>
    <row r="542" spans="2:13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K542" s="56"/>
      <c r="M542" s="56"/>
    </row>
    <row r="543" spans="2:13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K543" s="56"/>
      <c r="M543" s="56"/>
    </row>
    <row r="544" spans="2:13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K544" s="56"/>
      <c r="M544" s="56"/>
    </row>
    <row r="545" spans="2:13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K545" s="56"/>
      <c r="M545" s="56"/>
    </row>
    <row r="546" spans="2:13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K546" s="56"/>
      <c r="M546" s="56"/>
    </row>
    <row r="547" spans="2:13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K547" s="56"/>
      <c r="M547" s="56"/>
    </row>
    <row r="548" spans="2:13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K548" s="56"/>
      <c r="M548" s="56"/>
    </row>
    <row r="549" spans="2:13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K549" s="56"/>
      <c r="M549" s="56"/>
    </row>
    <row r="550" spans="2:13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K550" s="56"/>
      <c r="M550" s="56"/>
    </row>
    <row r="551" spans="2:13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K551" s="56"/>
      <c r="M551" s="56"/>
    </row>
    <row r="552" spans="2:13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K552" s="56"/>
      <c r="M552" s="56"/>
    </row>
    <row r="553" spans="2:13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K553" s="56"/>
      <c r="M553" s="56"/>
    </row>
    <row r="554" spans="2:13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K554" s="56"/>
      <c r="M554" s="56"/>
    </row>
    <row r="555" spans="2:13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K555" s="56"/>
      <c r="M555" s="56"/>
    </row>
    <row r="556" spans="2:13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K556" s="56"/>
      <c r="M556" s="56"/>
    </row>
    <row r="557" spans="2:13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K557" s="56"/>
      <c r="M557" s="56"/>
    </row>
    <row r="558" spans="2:13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K558" s="56"/>
      <c r="M558" s="56"/>
    </row>
    <row r="559" spans="2:13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K559" s="56"/>
      <c r="M559" s="56"/>
    </row>
    <row r="560" spans="2:13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K560" s="56"/>
      <c r="M560" s="56"/>
    </row>
    <row r="561" spans="2:13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K561" s="56"/>
      <c r="M561" s="56"/>
    </row>
    <row r="562" spans="2:13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K562" s="56"/>
      <c r="M562" s="56"/>
    </row>
    <row r="563" spans="2:13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K563" s="56"/>
      <c r="M563" s="56"/>
    </row>
    <row r="564" spans="2:13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K564" s="56"/>
      <c r="M564" s="56"/>
    </row>
    <row r="565" spans="2:13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K565" s="56"/>
      <c r="M565" s="56"/>
    </row>
    <row r="566" spans="2:13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K566" s="56"/>
      <c r="M566" s="56"/>
    </row>
    <row r="567" spans="2:13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K567" s="56"/>
      <c r="M567" s="56"/>
    </row>
    <row r="568" spans="2:13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K568" s="56"/>
      <c r="M568" s="56"/>
    </row>
    <row r="569" spans="2:13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K569" s="56"/>
      <c r="M569" s="56"/>
    </row>
    <row r="570" spans="2:13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K570" s="56"/>
      <c r="M570" s="56"/>
    </row>
    <row r="571" spans="2:13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K571" s="56"/>
      <c r="M571" s="56"/>
    </row>
    <row r="572" spans="2:13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K572" s="56"/>
      <c r="M572" s="56"/>
    </row>
    <row r="573" spans="2:13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K573" s="56"/>
      <c r="M573" s="56"/>
    </row>
    <row r="574" spans="2:13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K574" s="56"/>
      <c r="M574" s="56"/>
    </row>
    <row r="575" spans="2:13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K575" s="56"/>
      <c r="M575" s="56"/>
    </row>
    <row r="576" spans="2:13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K576" s="56"/>
      <c r="M576" s="56"/>
    </row>
    <row r="577" spans="2:13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K577" s="56"/>
      <c r="M577" s="56"/>
    </row>
    <row r="578" spans="2:13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K578" s="56"/>
      <c r="M578" s="56"/>
    </row>
    <row r="579" spans="2:13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K579" s="56"/>
      <c r="M579" s="56"/>
    </row>
    <row r="580" spans="2:13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K580" s="56"/>
      <c r="M580" s="56"/>
    </row>
    <row r="581" spans="2:13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K581" s="56"/>
      <c r="M581" s="56"/>
    </row>
    <row r="582" spans="2:13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K582" s="56"/>
      <c r="M582" s="56"/>
    </row>
    <row r="583" spans="2:13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K583" s="56"/>
      <c r="M583" s="56"/>
    </row>
    <row r="584" spans="2:13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K584" s="56"/>
      <c r="M584" s="56"/>
    </row>
    <row r="585" spans="2:13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K585" s="56"/>
      <c r="M585" s="56"/>
    </row>
    <row r="586" spans="2:13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K586" s="56"/>
      <c r="M586" s="56"/>
    </row>
    <row r="587" spans="2:13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K587" s="56"/>
      <c r="M587" s="56"/>
    </row>
    <row r="588" spans="2:13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K588" s="56"/>
      <c r="M588" s="56"/>
    </row>
    <row r="589" spans="2:13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K589" s="56"/>
      <c r="M589" s="56"/>
    </row>
    <row r="590" spans="2:13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K590" s="56"/>
      <c r="M590" s="56"/>
    </row>
    <row r="591" spans="2:13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K591" s="56"/>
      <c r="M591" s="56"/>
    </row>
    <row r="592" spans="2:13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K592" s="56"/>
      <c r="M592" s="56"/>
    </row>
    <row r="593" spans="2:13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K593" s="56"/>
      <c r="M593" s="56"/>
    </row>
    <row r="594" spans="2:13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K594" s="56"/>
      <c r="M594" s="56"/>
    </row>
    <row r="595" spans="2:13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K595" s="56"/>
      <c r="M595" s="56"/>
    </row>
    <row r="596" spans="2:13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K596" s="56"/>
      <c r="M596" s="56"/>
    </row>
    <row r="597" spans="2:13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K597" s="56"/>
      <c r="M597" s="56"/>
    </row>
    <row r="598" spans="2:13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K598" s="56"/>
      <c r="M598" s="56"/>
    </row>
    <row r="599" spans="2:13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K599" s="56"/>
      <c r="M599" s="56"/>
    </row>
    <row r="600" spans="2:13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K600" s="56"/>
      <c r="M600" s="56"/>
    </row>
    <row r="601" spans="2:13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K601" s="56"/>
      <c r="M601" s="56"/>
    </row>
    <row r="602" spans="2:13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K602" s="56"/>
      <c r="M602" s="56"/>
    </row>
    <row r="603" spans="2:13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K603" s="56"/>
      <c r="M603" s="56"/>
    </row>
    <row r="604" spans="2:13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K604" s="56"/>
      <c r="M604" s="56"/>
    </row>
    <row r="605" spans="2:13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K605" s="56"/>
      <c r="M605" s="56"/>
    </row>
    <row r="606" spans="2:13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K606" s="56"/>
      <c r="M606" s="56"/>
    </row>
    <row r="607" spans="2:13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K607" s="56"/>
      <c r="M607" s="56"/>
    </row>
    <row r="608" spans="2:13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K608" s="56"/>
      <c r="M608" s="56"/>
    </row>
    <row r="609" spans="2:13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K609" s="56"/>
      <c r="M609" s="56"/>
    </row>
    <row r="610" spans="2:13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K610" s="56"/>
      <c r="M610" s="56"/>
    </row>
    <row r="611" spans="2:13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K611" s="56"/>
      <c r="M611" s="56"/>
    </row>
    <row r="612" spans="2:13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K612" s="56"/>
      <c r="M612" s="56"/>
    </row>
    <row r="613" spans="2:13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K613" s="56"/>
      <c r="M613" s="56"/>
    </row>
    <row r="614" spans="2:13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K614" s="56"/>
      <c r="M614" s="56"/>
    </row>
    <row r="615" spans="2:13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K615" s="56"/>
      <c r="M615" s="56"/>
    </row>
    <row r="616" spans="2:13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K616" s="56"/>
      <c r="M616" s="56"/>
    </row>
    <row r="617" spans="2:13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K617" s="56"/>
      <c r="M617" s="56"/>
    </row>
    <row r="618" spans="2:13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K618" s="56"/>
      <c r="M618" s="56"/>
    </row>
    <row r="619" spans="2:13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K619" s="56"/>
      <c r="M619" s="56"/>
    </row>
    <row r="620" spans="2:13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K620" s="56"/>
      <c r="M620" s="56"/>
    </row>
    <row r="621" spans="2:13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K621" s="56"/>
      <c r="M621" s="56"/>
    </row>
    <row r="622" spans="2:13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K622" s="56"/>
      <c r="M622" s="56"/>
    </row>
    <row r="623" spans="2:13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K623" s="56"/>
      <c r="M623" s="56"/>
    </row>
    <row r="624" spans="2:13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K624" s="56"/>
      <c r="M624" s="56"/>
    </row>
    <row r="625" spans="2:13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K625" s="56"/>
      <c r="M625" s="56"/>
    </row>
    <row r="626" spans="2:13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K626" s="56"/>
      <c r="M626" s="56"/>
    </row>
    <row r="627" spans="2:13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K627" s="56"/>
      <c r="M627" s="56"/>
    </row>
    <row r="628" spans="2:13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K628" s="56"/>
      <c r="M628" s="56"/>
    </row>
    <row r="629" spans="2:13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K629" s="56"/>
      <c r="M629" s="56"/>
    </row>
    <row r="630" spans="2:13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K630" s="56"/>
      <c r="M630" s="56"/>
    </row>
    <row r="631" spans="2:13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K631" s="56"/>
      <c r="M631" s="56"/>
    </row>
    <row r="632" spans="2:13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K632" s="56"/>
      <c r="M632" s="56"/>
    </row>
    <row r="633" spans="2:13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K633" s="56"/>
      <c r="M633" s="56"/>
    </row>
    <row r="634" spans="2:13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K634" s="56"/>
      <c r="M634" s="56"/>
    </row>
    <row r="635" spans="2:13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K635" s="56"/>
      <c r="M635" s="56"/>
    </row>
    <row r="636" spans="2:13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K636" s="56"/>
      <c r="M636" s="56"/>
    </row>
    <row r="637" spans="2:13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K637" s="56"/>
      <c r="M637" s="56"/>
    </row>
    <row r="638" spans="2:13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K638" s="56"/>
      <c r="M638" s="56"/>
    </row>
    <row r="639" spans="2:13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K639" s="56"/>
      <c r="M639" s="56"/>
    </row>
    <row r="640" spans="2:13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K640" s="56"/>
      <c r="M640" s="56"/>
    </row>
    <row r="641" spans="2:13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K641" s="56"/>
      <c r="M641" s="56"/>
    </row>
    <row r="642" spans="2:13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K642" s="56"/>
      <c r="M642" s="56"/>
    </row>
    <row r="643" spans="2:13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K643" s="56"/>
      <c r="M643" s="56"/>
    </row>
    <row r="644" spans="2:13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K644" s="56"/>
      <c r="M644" s="56"/>
    </row>
    <row r="645" spans="2:13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K645" s="56"/>
      <c r="M645" s="56"/>
    </row>
    <row r="646" spans="2:13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K646" s="56"/>
      <c r="M646" s="56"/>
    </row>
    <row r="647" spans="2:13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K647" s="56"/>
      <c r="M647" s="56"/>
    </row>
    <row r="648" spans="2:13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K648" s="56"/>
      <c r="M648" s="56"/>
    </row>
    <row r="649" spans="2:13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K649" s="56"/>
      <c r="M649" s="56"/>
    </row>
    <row r="650" spans="2:13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K650" s="56"/>
      <c r="M650" s="56"/>
    </row>
    <row r="651" spans="2:13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K651" s="56"/>
      <c r="M651" s="56"/>
    </row>
    <row r="652" spans="2:13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K652" s="56"/>
      <c r="M652" s="56"/>
    </row>
    <row r="653" spans="2:13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K653" s="56"/>
      <c r="M653" s="56"/>
    </row>
    <row r="654" spans="2:13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K654" s="56"/>
      <c r="M654" s="56"/>
    </row>
    <row r="655" spans="2:13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K655" s="56"/>
      <c r="M655" s="56"/>
    </row>
    <row r="656" spans="2:13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K656" s="56"/>
      <c r="M656" s="56"/>
    </row>
    <row r="657" spans="2:13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K657" s="56"/>
      <c r="M657" s="56"/>
    </row>
    <row r="658" spans="2:13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K658" s="56"/>
      <c r="M658" s="56"/>
    </row>
    <row r="659" spans="2:13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K659" s="56"/>
      <c r="M659" s="56"/>
    </row>
    <row r="660" spans="2:13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K660" s="56"/>
      <c r="M660" s="56"/>
    </row>
    <row r="661" spans="2:13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K661" s="56"/>
      <c r="M661" s="56"/>
    </row>
    <row r="662" spans="2:13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K662" s="56"/>
      <c r="M662" s="56"/>
    </row>
    <row r="663" spans="2:13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K663" s="56"/>
      <c r="M663" s="56"/>
    </row>
    <row r="664" spans="2:13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K664" s="56"/>
      <c r="M664" s="56"/>
    </row>
    <row r="665" spans="2:13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K665" s="56"/>
      <c r="M665" s="56"/>
    </row>
    <row r="666" spans="2:13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K666" s="56"/>
      <c r="M666" s="56"/>
    </row>
    <row r="667" spans="2:13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K667" s="56"/>
      <c r="M667" s="56"/>
    </row>
    <row r="668" spans="2:13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K668" s="56"/>
      <c r="M668" s="56"/>
    </row>
    <row r="669" spans="2:13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K669" s="56"/>
      <c r="M669" s="56"/>
    </row>
    <row r="670" spans="2:13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K670" s="56"/>
      <c r="M670" s="56"/>
    </row>
    <row r="671" spans="2:13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K671" s="56"/>
      <c r="M671" s="56"/>
    </row>
    <row r="672" spans="2:13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K672" s="56"/>
      <c r="M672" s="56"/>
    </row>
    <row r="673" spans="2:13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K673" s="56"/>
      <c r="M673" s="56"/>
    </row>
    <row r="674" spans="2:13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K674" s="56"/>
      <c r="M674" s="56"/>
    </row>
    <row r="675" spans="2:13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K675" s="56"/>
      <c r="M675" s="56"/>
    </row>
    <row r="676" spans="2:13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K676" s="56"/>
      <c r="M676" s="56"/>
    </row>
    <row r="677" spans="2:13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K677" s="56"/>
      <c r="M677" s="56"/>
    </row>
    <row r="678" spans="2:13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K678" s="56"/>
      <c r="M678" s="56"/>
    </row>
    <row r="679" spans="2:13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K679" s="56"/>
      <c r="M679" s="56"/>
    </row>
    <row r="680" spans="2:13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K680" s="56"/>
      <c r="M680" s="56"/>
    </row>
    <row r="681" spans="2:13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K681" s="56"/>
      <c r="M681" s="56"/>
    </row>
    <row r="682" spans="2:13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K682" s="56"/>
      <c r="M682" s="56"/>
    </row>
    <row r="683" spans="2:13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K683" s="56"/>
      <c r="M683" s="56"/>
    </row>
    <row r="684" spans="2:13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K684" s="56"/>
      <c r="M684" s="56"/>
    </row>
    <row r="685" spans="2:13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K685" s="56"/>
      <c r="M685" s="56"/>
    </row>
    <row r="686" spans="2:13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K686" s="56"/>
      <c r="M686" s="56"/>
    </row>
    <row r="687" spans="2:13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K687" s="56"/>
      <c r="M687" s="56"/>
    </row>
    <row r="688" spans="2:13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K688" s="56"/>
      <c r="M688" s="56"/>
    </row>
    <row r="689" spans="2:13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K689" s="56"/>
      <c r="M689" s="56"/>
    </row>
    <row r="690" spans="2:13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K690" s="56"/>
      <c r="M690" s="56"/>
    </row>
    <row r="691" spans="2:13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K691" s="56"/>
      <c r="M691" s="56"/>
    </row>
    <row r="692" spans="2:13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K692" s="56"/>
      <c r="M692" s="56"/>
    </row>
    <row r="693" spans="2:13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K693" s="56"/>
      <c r="M693" s="56"/>
    </row>
    <row r="694" spans="2:13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K694" s="56"/>
      <c r="M694" s="56"/>
    </row>
    <row r="695" spans="2:13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K695" s="56"/>
      <c r="M695" s="56"/>
    </row>
    <row r="696" spans="2:13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K696" s="56"/>
      <c r="M696" s="56"/>
    </row>
    <row r="697" spans="2:13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K697" s="56"/>
      <c r="M697" s="56"/>
    </row>
    <row r="698" spans="2:13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K698" s="56"/>
      <c r="M698" s="56"/>
    </row>
    <row r="699" spans="2:13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K699" s="56"/>
      <c r="M699" s="56"/>
    </row>
    <row r="700" spans="2:13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K700" s="56"/>
      <c r="M700" s="56"/>
    </row>
    <row r="701" spans="2:13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K701" s="56"/>
      <c r="M701" s="56"/>
    </row>
    <row r="702" spans="2:13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K702" s="56"/>
      <c r="M702" s="56"/>
    </row>
    <row r="703" spans="2:13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K703" s="56"/>
      <c r="M703" s="56"/>
    </row>
    <row r="704" spans="2:13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K704" s="56"/>
      <c r="M704" s="56"/>
    </row>
    <row r="705" spans="2:13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K705" s="56"/>
      <c r="M705" s="56"/>
    </row>
    <row r="706" spans="2:13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K706" s="56"/>
      <c r="M706" s="56"/>
    </row>
    <row r="707" spans="2:13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K707" s="56"/>
      <c r="M707" s="56"/>
    </row>
    <row r="708" spans="2:13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K708" s="56"/>
      <c r="M708" s="56"/>
    </row>
    <row r="709" spans="2:13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K709" s="56"/>
      <c r="M709" s="56"/>
    </row>
    <row r="710" spans="2:13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K710" s="56"/>
      <c r="M710" s="56"/>
    </row>
    <row r="711" spans="2:13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K711" s="56"/>
      <c r="M711" s="56"/>
    </row>
    <row r="712" spans="2:13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K712" s="56"/>
      <c r="M712" s="56"/>
    </row>
    <row r="713" spans="2:13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K713" s="56"/>
      <c r="M713" s="56"/>
    </row>
    <row r="714" spans="2:13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K714" s="56"/>
      <c r="M714" s="56"/>
    </row>
    <row r="715" spans="2:13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K715" s="56"/>
      <c r="M715" s="56"/>
    </row>
    <row r="716" spans="2:13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K716" s="56"/>
      <c r="M716" s="56"/>
    </row>
    <row r="717" spans="2:13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K717" s="56"/>
      <c r="M717" s="56"/>
    </row>
    <row r="718" spans="2:13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K718" s="56"/>
      <c r="M718" s="56"/>
    </row>
    <row r="719" spans="2:13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K719" s="56"/>
      <c r="M719" s="56"/>
    </row>
    <row r="720" spans="2:13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K720" s="56"/>
      <c r="M720" s="56"/>
    </row>
    <row r="721" spans="2:13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K721" s="56"/>
      <c r="M721" s="56"/>
    </row>
    <row r="722" spans="2:13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K722" s="56"/>
      <c r="M722" s="56"/>
    </row>
    <row r="723" spans="2:13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K723" s="56"/>
      <c r="M723" s="56"/>
    </row>
    <row r="724" spans="2:13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K724" s="56"/>
      <c r="M724" s="56"/>
    </row>
    <row r="725" spans="2:13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K725" s="56"/>
      <c r="M725" s="56"/>
    </row>
    <row r="726" spans="2:13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K726" s="56"/>
      <c r="M726" s="56"/>
    </row>
    <row r="727" spans="2:13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K727" s="56"/>
      <c r="M727" s="56"/>
    </row>
    <row r="728" spans="2:13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K728" s="56"/>
      <c r="M728" s="56"/>
    </row>
    <row r="729" spans="2:13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K729" s="56"/>
      <c r="M729" s="56"/>
    </row>
    <row r="730" spans="2:13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K730" s="56"/>
      <c r="M730" s="56"/>
    </row>
    <row r="731" spans="2:13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K731" s="56"/>
      <c r="M731" s="56"/>
    </row>
    <row r="732" spans="2:13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K732" s="56"/>
      <c r="M732" s="56"/>
    </row>
    <row r="733" spans="2:13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K733" s="56"/>
      <c r="M733" s="56"/>
    </row>
    <row r="734" spans="2:13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K734" s="56"/>
      <c r="M734" s="56"/>
    </row>
    <row r="735" spans="2:13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K735" s="56"/>
      <c r="M735" s="56"/>
    </row>
    <row r="736" spans="2:13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K736" s="56"/>
      <c r="M736" s="56"/>
    </row>
    <row r="737" spans="2:13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K737" s="56"/>
      <c r="M737" s="56"/>
    </row>
    <row r="738" spans="2:13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K738" s="56"/>
      <c r="M738" s="56"/>
    </row>
    <row r="739" spans="2:13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K739" s="56"/>
      <c r="M739" s="56"/>
    </row>
    <row r="740" spans="2:13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K740" s="56"/>
      <c r="M740" s="56"/>
    </row>
    <row r="741" spans="2:13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K741" s="56"/>
      <c r="M741" s="56"/>
    </row>
    <row r="742" spans="2:13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K742" s="56"/>
      <c r="M742" s="56"/>
    </row>
    <row r="743" spans="2:13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K743" s="56"/>
      <c r="M743" s="56"/>
    </row>
    <row r="744" spans="2:13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K744" s="56"/>
      <c r="M744" s="56"/>
    </row>
    <row r="745" spans="2:13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K745" s="56"/>
      <c r="M745" s="56"/>
    </row>
    <row r="746" spans="2:13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K746" s="56"/>
      <c r="M746" s="56"/>
    </row>
    <row r="747" spans="2:13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K747" s="56"/>
      <c r="M747" s="56"/>
    </row>
    <row r="748" spans="2:13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K748" s="56"/>
      <c r="M748" s="56"/>
    </row>
    <row r="749" spans="2:13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K749" s="56"/>
      <c r="M749" s="56"/>
    </row>
    <row r="750" spans="2:13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K750" s="56"/>
      <c r="M750" s="56"/>
    </row>
    <row r="751" spans="2:13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K751" s="56"/>
      <c r="M751" s="56"/>
    </row>
    <row r="752" spans="2:13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K752" s="56"/>
      <c r="M752" s="56"/>
    </row>
    <row r="753" spans="2:13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K753" s="56"/>
      <c r="M753" s="56"/>
    </row>
    <row r="754" spans="2:13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K754" s="56"/>
      <c r="M754" s="56"/>
    </row>
    <row r="755" spans="2:13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K755" s="56"/>
      <c r="M755" s="56"/>
    </row>
    <row r="756" spans="2:13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K756" s="56"/>
      <c r="M756" s="56"/>
    </row>
    <row r="757" spans="2:13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K757" s="56"/>
      <c r="M757" s="56"/>
    </row>
    <row r="758" spans="2:13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K758" s="56"/>
      <c r="M758" s="56"/>
    </row>
    <row r="759" spans="2:13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K759" s="56"/>
      <c r="M759" s="56"/>
    </row>
    <row r="760" spans="2:13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K760" s="56"/>
      <c r="M760" s="56"/>
    </row>
    <row r="761" spans="2:13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K761" s="56"/>
      <c r="M761" s="56"/>
    </row>
    <row r="762" spans="2:13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K762" s="56"/>
      <c r="M762" s="56"/>
    </row>
    <row r="763" spans="2:13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K763" s="56"/>
      <c r="M763" s="56"/>
    </row>
    <row r="764" spans="2:13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K764" s="56"/>
      <c r="M764" s="56"/>
    </row>
    <row r="765" spans="2:13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K765" s="56"/>
      <c r="M765" s="56"/>
    </row>
    <row r="766" spans="2:13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K766" s="56"/>
      <c r="M766" s="56"/>
    </row>
    <row r="767" spans="2:13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K767" s="56"/>
      <c r="M767" s="56"/>
    </row>
    <row r="768" spans="2:13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K768" s="56"/>
      <c r="M768" s="56"/>
    </row>
    <row r="769" spans="2:13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K769" s="56"/>
      <c r="M769" s="56"/>
    </row>
    <row r="770" spans="2:13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K770" s="56"/>
      <c r="M770" s="56"/>
    </row>
    <row r="771" spans="2:13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K771" s="56"/>
      <c r="M771" s="56"/>
    </row>
    <row r="772" spans="2:13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K772" s="56"/>
      <c r="M772" s="56"/>
    </row>
    <row r="773" spans="2:13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K773" s="56"/>
      <c r="M773" s="56"/>
    </row>
    <row r="774" spans="2:13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K774" s="56"/>
      <c r="M774" s="56"/>
    </row>
    <row r="775" spans="2:13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K775" s="56"/>
      <c r="M775" s="56"/>
    </row>
    <row r="776" spans="2:13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K776" s="56"/>
      <c r="M776" s="56"/>
    </row>
    <row r="777" spans="2:13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K777" s="56"/>
      <c r="M777" s="56"/>
    </row>
    <row r="778" spans="2:13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K778" s="56"/>
      <c r="M778" s="56"/>
    </row>
    <row r="779" spans="2:13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K779" s="56"/>
      <c r="M779" s="56"/>
    </row>
    <row r="780" spans="2:13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K780" s="56"/>
      <c r="M780" s="56"/>
    </row>
    <row r="781" spans="2:13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K781" s="56"/>
      <c r="M781" s="56"/>
    </row>
    <row r="782" spans="2:13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K782" s="56"/>
      <c r="M782" s="56"/>
    </row>
    <row r="783" spans="2:13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K783" s="56"/>
      <c r="M783" s="56"/>
    </row>
    <row r="784" spans="2:13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K784" s="56"/>
      <c r="M784" s="56"/>
    </row>
    <row r="785" spans="2:13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K785" s="56"/>
      <c r="M785" s="56"/>
    </row>
    <row r="786" spans="2:13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K786" s="56"/>
      <c r="M786" s="56"/>
    </row>
    <row r="787" spans="2:13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K787" s="56"/>
      <c r="M787" s="56"/>
    </row>
    <row r="788" spans="2:13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K788" s="56"/>
      <c r="M788" s="56"/>
    </row>
    <row r="789" spans="2:13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K789" s="56"/>
      <c r="M789" s="56"/>
    </row>
    <row r="790" spans="2:13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K790" s="56"/>
      <c r="M790" s="56"/>
    </row>
    <row r="791" spans="2:13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K791" s="56"/>
      <c r="M791" s="56"/>
    </row>
    <row r="792" spans="2:13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K792" s="56"/>
      <c r="M792" s="56"/>
    </row>
    <row r="793" spans="2:13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K793" s="56"/>
      <c r="M793" s="56"/>
    </row>
    <row r="794" spans="2:13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K794" s="56"/>
      <c r="M794" s="56"/>
    </row>
    <row r="795" spans="2:13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K795" s="56"/>
      <c r="M795" s="56"/>
    </row>
    <row r="796" spans="2:13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K796" s="56"/>
      <c r="M796" s="56"/>
    </row>
    <row r="797" spans="2:13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K797" s="56"/>
      <c r="M797" s="56"/>
    </row>
    <row r="798" spans="2:13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K798" s="56"/>
      <c r="M798" s="56"/>
    </row>
    <row r="799" spans="2:13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K799" s="56"/>
      <c r="M799" s="56"/>
    </row>
    <row r="800" spans="2:13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K800" s="56"/>
      <c r="M800" s="56"/>
    </row>
    <row r="801" spans="2:13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K801" s="56"/>
      <c r="M801" s="56"/>
    </row>
    <row r="802" spans="2:13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K802" s="56"/>
      <c r="M802" s="56"/>
    </row>
    <row r="803" spans="2:13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K803" s="56"/>
      <c r="M803" s="56"/>
    </row>
    <row r="804" spans="2:13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K804" s="56"/>
      <c r="M804" s="56"/>
    </row>
    <row r="805" spans="2:13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K805" s="56"/>
      <c r="M805" s="56"/>
    </row>
    <row r="806" spans="2:13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K806" s="56"/>
      <c r="M806" s="56"/>
    </row>
    <row r="807" spans="2:13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K807" s="56"/>
      <c r="M807" s="56"/>
    </row>
    <row r="808" spans="2:13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K808" s="56"/>
      <c r="M808" s="56"/>
    </row>
    <row r="809" spans="2:13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K809" s="56"/>
      <c r="M809" s="56"/>
    </row>
    <row r="810" spans="2:13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K810" s="56"/>
      <c r="M810" s="56"/>
    </row>
    <row r="811" spans="2:13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K811" s="56"/>
      <c r="M811" s="56"/>
    </row>
    <row r="812" spans="2:13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K812" s="56"/>
      <c r="M812" s="56"/>
    </row>
    <row r="813" spans="2:13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K813" s="56"/>
      <c r="M813" s="56"/>
    </row>
    <row r="814" spans="2:13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K814" s="56"/>
      <c r="M814" s="56"/>
    </row>
    <row r="815" spans="2:13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K815" s="56"/>
      <c r="M815" s="56"/>
    </row>
    <row r="816" spans="2:13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K816" s="56"/>
      <c r="M816" s="56"/>
    </row>
    <row r="817" spans="2:13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K817" s="56"/>
      <c r="M817" s="56"/>
    </row>
    <row r="818" spans="2:13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K818" s="56"/>
      <c r="M818" s="56"/>
    </row>
    <row r="819" spans="2:13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K819" s="56"/>
      <c r="M819" s="56"/>
    </row>
    <row r="820" spans="2:13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K820" s="56"/>
      <c r="M820" s="56"/>
    </row>
    <row r="821" spans="2:13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K821" s="56"/>
      <c r="M821" s="56"/>
    </row>
    <row r="822" spans="2:13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K822" s="56"/>
      <c r="M822" s="56"/>
    </row>
    <row r="823" spans="2:13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K823" s="56"/>
      <c r="M823" s="56"/>
    </row>
    <row r="824" spans="2:13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K824" s="56"/>
      <c r="M824" s="56"/>
    </row>
    <row r="825" spans="2:13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K825" s="56"/>
      <c r="M825" s="56"/>
    </row>
    <row r="826" spans="2:13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K826" s="56"/>
      <c r="M826" s="56"/>
    </row>
    <row r="827" spans="2:13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K827" s="56"/>
      <c r="M827" s="56"/>
    </row>
    <row r="828" spans="2:13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K828" s="56"/>
      <c r="M828" s="56"/>
    </row>
    <row r="829" spans="2:13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K829" s="56"/>
      <c r="M829" s="56"/>
    </row>
    <row r="830" spans="2:13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K830" s="56"/>
      <c r="M830" s="56"/>
    </row>
    <row r="831" spans="2:13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K831" s="56"/>
      <c r="M831" s="56"/>
    </row>
    <row r="832" spans="2:13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K832" s="56"/>
      <c r="M832" s="56"/>
    </row>
    <row r="833" spans="2:13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K833" s="56"/>
      <c r="M833" s="56"/>
    </row>
    <row r="834" spans="2:13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K834" s="56"/>
      <c r="M834" s="56"/>
    </row>
    <row r="835" spans="2:13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K835" s="56"/>
      <c r="M835" s="56"/>
    </row>
    <row r="836" spans="2:13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K836" s="56"/>
      <c r="M836" s="56"/>
    </row>
    <row r="837" spans="2:13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K837" s="56"/>
      <c r="M837" s="56"/>
    </row>
    <row r="838" spans="2:13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K838" s="56"/>
      <c r="M838" s="56"/>
    </row>
    <row r="839" spans="2:13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K839" s="56"/>
      <c r="M839" s="56"/>
    </row>
    <row r="840" spans="2:13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K840" s="56"/>
      <c r="M840" s="56"/>
    </row>
    <row r="841" spans="2:13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K841" s="56"/>
      <c r="M841" s="56"/>
    </row>
    <row r="842" spans="2:13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K842" s="56"/>
      <c r="M842" s="56"/>
    </row>
    <row r="843" spans="2:13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K843" s="56"/>
      <c r="M843" s="56"/>
    </row>
    <row r="844" spans="2:13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K844" s="56"/>
      <c r="M844" s="56"/>
    </row>
    <row r="845" spans="2:13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K845" s="56"/>
      <c r="M845" s="56"/>
    </row>
    <row r="846" spans="2:13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K846" s="56"/>
      <c r="M846" s="56"/>
    </row>
    <row r="847" spans="2:13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K847" s="56"/>
      <c r="M847" s="56"/>
    </row>
    <row r="848" spans="2:13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K848" s="56"/>
      <c r="M848" s="56"/>
    </row>
    <row r="849" spans="2:13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K849" s="56"/>
      <c r="M849" s="56"/>
    </row>
    <row r="850" spans="2:13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K850" s="56"/>
      <c r="M850" s="56"/>
    </row>
    <row r="851" spans="2:13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K851" s="56"/>
      <c r="M851" s="56"/>
    </row>
    <row r="852" spans="2:13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K852" s="56"/>
      <c r="M852" s="56"/>
    </row>
    <row r="853" spans="2:13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K853" s="56"/>
      <c r="M853" s="56"/>
    </row>
    <row r="854" spans="2:13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K854" s="56"/>
      <c r="M854" s="56"/>
    </row>
    <row r="855" spans="2:13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K855" s="56"/>
      <c r="M855" s="56"/>
    </row>
    <row r="856" spans="2:13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K856" s="56"/>
      <c r="M856" s="56"/>
    </row>
    <row r="857" spans="2:13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K857" s="56"/>
      <c r="M857" s="56"/>
    </row>
    <row r="858" spans="2:13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K858" s="56"/>
      <c r="M858" s="56"/>
    </row>
    <row r="859" spans="2:13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K859" s="56"/>
      <c r="M859" s="56"/>
    </row>
    <row r="860" spans="2:13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K860" s="56"/>
      <c r="M860" s="56"/>
    </row>
    <row r="861" spans="2:13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K861" s="56"/>
      <c r="M861" s="56"/>
    </row>
    <row r="862" spans="2:13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K862" s="56"/>
      <c r="M862" s="56"/>
    </row>
    <row r="863" spans="2:13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K863" s="56"/>
      <c r="M863" s="56"/>
    </row>
    <row r="864" spans="2:13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K864" s="56"/>
      <c r="M864" s="56"/>
    </row>
    <row r="865" spans="2:13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K865" s="56"/>
      <c r="M865" s="56"/>
    </row>
    <row r="866" spans="2:13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K866" s="56"/>
      <c r="M866" s="56"/>
    </row>
    <row r="867" spans="2:13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K867" s="56"/>
      <c r="M867" s="56"/>
    </row>
    <row r="868" spans="2:13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K868" s="56"/>
      <c r="M868" s="56"/>
    </row>
    <row r="869" spans="2:13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K869" s="56"/>
      <c r="M869" s="56"/>
    </row>
    <row r="870" spans="2:13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K870" s="56"/>
      <c r="M870" s="56"/>
    </row>
    <row r="871" spans="2:13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K871" s="56"/>
      <c r="M871" s="56"/>
    </row>
    <row r="872" spans="2:13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K872" s="56"/>
      <c r="M872" s="56"/>
    </row>
    <row r="873" spans="2:13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K873" s="56"/>
      <c r="M873" s="56"/>
    </row>
    <row r="874" spans="2:13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K874" s="56"/>
      <c r="M874" s="56"/>
    </row>
    <row r="875" spans="2:13" x14ac:dyDescent="0.2">
      <c r="B875" s="56"/>
      <c r="C875" s="56"/>
      <c r="D875" s="56"/>
      <c r="E875" s="56"/>
      <c r="F875" s="56"/>
      <c r="G875" s="56"/>
      <c r="H875" s="56"/>
      <c r="I875" s="56"/>
      <c r="J875" s="56"/>
      <c r="K875" s="56"/>
      <c r="M875" s="56"/>
    </row>
  </sheetData>
  <phoneticPr fontId="3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workbookViewId="0">
      <selection activeCell="B59" sqref="B59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3" customFormat="1" ht="14.25" x14ac:dyDescent="0.2">
      <c r="A1" s="55" t="s">
        <v>123</v>
      </c>
    </row>
    <row r="2" spans="1:9" s="67" customFormat="1" ht="12.75" customHeight="1" x14ac:dyDescent="0.2">
      <c r="A2" s="32" t="s">
        <v>357</v>
      </c>
      <c r="B2" s="66"/>
      <c r="C2" s="66"/>
      <c r="D2" s="66"/>
      <c r="E2" s="66"/>
      <c r="F2" s="66"/>
      <c r="G2" s="66"/>
      <c r="H2" s="66" t="s">
        <v>263</v>
      </c>
    </row>
    <row r="3" spans="1:9" s="56" customFormat="1" x14ac:dyDescent="0.2">
      <c r="A3" s="68"/>
      <c r="B3" s="103" t="s">
        <v>172</v>
      </c>
      <c r="C3" s="104" t="s">
        <v>173</v>
      </c>
      <c r="D3" s="103" t="s">
        <v>174</v>
      </c>
      <c r="E3" s="103" t="s">
        <v>175</v>
      </c>
      <c r="F3" s="103" t="s">
        <v>176</v>
      </c>
      <c r="G3" s="103" t="s">
        <v>177</v>
      </c>
      <c r="H3" s="103" t="s">
        <v>178</v>
      </c>
    </row>
    <row r="4" spans="1:9" s="53" customFormat="1" x14ac:dyDescent="0.2">
      <c r="A4" s="33" t="s">
        <v>6</v>
      </c>
      <c r="B4" s="34">
        <v>19389</v>
      </c>
      <c r="C4" s="35">
        <v>3073</v>
      </c>
      <c r="D4" s="36">
        <v>171</v>
      </c>
      <c r="E4" s="34">
        <v>420</v>
      </c>
      <c r="F4" s="34">
        <v>2366</v>
      </c>
      <c r="G4" s="35">
        <v>18721</v>
      </c>
      <c r="H4" s="36">
        <v>213</v>
      </c>
      <c r="I4" s="52"/>
    </row>
    <row r="5" spans="1:9" s="53" customFormat="1" x14ac:dyDescent="0.2">
      <c r="A5" s="37" t="s">
        <v>7</v>
      </c>
      <c r="B5" s="38">
        <v>587</v>
      </c>
      <c r="C5" s="39">
        <v>119</v>
      </c>
      <c r="D5" s="39">
        <v>4</v>
      </c>
      <c r="E5" s="38">
        <v>2</v>
      </c>
      <c r="F5" s="38">
        <v>13</v>
      </c>
      <c r="G5" s="39">
        <v>385</v>
      </c>
      <c r="H5" s="39">
        <v>29</v>
      </c>
    </row>
    <row r="6" spans="1:9" s="53" customFormat="1" x14ac:dyDescent="0.2">
      <c r="A6" s="28" t="s">
        <v>8</v>
      </c>
      <c r="B6" s="40">
        <v>40</v>
      </c>
      <c r="C6" s="41">
        <v>11</v>
      </c>
      <c r="D6" s="41">
        <v>0</v>
      </c>
      <c r="E6" s="40">
        <v>0</v>
      </c>
      <c r="F6" s="40">
        <v>0</v>
      </c>
      <c r="G6" s="41">
        <v>14</v>
      </c>
      <c r="H6" s="41">
        <v>0</v>
      </c>
    </row>
    <row r="7" spans="1:9" s="53" customFormat="1" x14ac:dyDescent="0.2">
      <c r="A7" s="28" t="s">
        <v>9</v>
      </c>
      <c r="B7" s="40">
        <v>47</v>
      </c>
      <c r="C7" s="41">
        <v>17</v>
      </c>
      <c r="D7" s="41">
        <v>1</v>
      </c>
      <c r="E7" s="40">
        <v>0</v>
      </c>
      <c r="F7" s="40">
        <v>3</v>
      </c>
      <c r="G7" s="41">
        <v>50</v>
      </c>
      <c r="H7" s="41">
        <v>5</v>
      </c>
    </row>
    <row r="8" spans="1:9" s="53" customFormat="1" x14ac:dyDescent="0.2">
      <c r="A8" s="28" t="s">
        <v>10</v>
      </c>
      <c r="B8" s="40">
        <v>47</v>
      </c>
      <c r="C8" s="41">
        <v>18</v>
      </c>
      <c r="D8" s="41">
        <v>1</v>
      </c>
      <c r="E8" s="40">
        <v>0</v>
      </c>
      <c r="F8" s="40">
        <v>2</v>
      </c>
      <c r="G8" s="41">
        <v>25</v>
      </c>
      <c r="H8" s="41">
        <v>2</v>
      </c>
    </row>
    <row r="9" spans="1:9" s="53" customFormat="1" x14ac:dyDescent="0.2">
      <c r="A9" s="28" t="s">
        <v>11</v>
      </c>
      <c r="B9" s="40">
        <v>47</v>
      </c>
      <c r="C9" s="41">
        <v>6</v>
      </c>
      <c r="D9" s="41">
        <v>0</v>
      </c>
      <c r="E9" s="40">
        <v>0</v>
      </c>
      <c r="F9" s="40">
        <v>0</v>
      </c>
      <c r="G9" s="41">
        <v>36</v>
      </c>
      <c r="H9" s="41">
        <v>1</v>
      </c>
    </row>
    <row r="10" spans="1:9" s="53" customFormat="1" x14ac:dyDescent="0.2">
      <c r="A10" s="28" t="s">
        <v>12</v>
      </c>
      <c r="B10" s="40">
        <v>79</v>
      </c>
      <c r="C10" s="41">
        <v>16</v>
      </c>
      <c r="D10" s="41">
        <v>2</v>
      </c>
      <c r="E10" s="40">
        <v>0</v>
      </c>
      <c r="F10" s="40">
        <v>0</v>
      </c>
      <c r="G10" s="41">
        <v>74</v>
      </c>
      <c r="H10" s="41">
        <v>10</v>
      </c>
    </row>
    <row r="11" spans="1:9" s="53" customFormat="1" x14ac:dyDescent="0.2">
      <c r="A11" s="28" t="s">
        <v>13</v>
      </c>
      <c r="B11" s="40">
        <v>122</v>
      </c>
      <c r="C11" s="41">
        <v>15</v>
      </c>
      <c r="D11" s="41">
        <v>0</v>
      </c>
      <c r="E11" s="40">
        <v>0</v>
      </c>
      <c r="F11" s="40">
        <v>2</v>
      </c>
      <c r="G11" s="41">
        <v>122</v>
      </c>
      <c r="H11" s="41">
        <v>5</v>
      </c>
    </row>
    <row r="12" spans="1:9" s="53" customFormat="1" x14ac:dyDescent="0.2">
      <c r="A12" s="28" t="s">
        <v>14</v>
      </c>
      <c r="B12" s="40">
        <v>75</v>
      </c>
      <c r="C12" s="41">
        <v>18</v>
      </c>
      <c r="D12" s="41">
        <v>0</v>
      </c>
      <c r="E12" s="40">
        <v>1</v>
      </c>
      <c r="F12" s="40">
        <v>3</v>
      </c>
      <c r="G12" s="41">
        <v>34</v>
      </c>
      <c r="H12" s="41">
        <v>2</v>
      </c>
    </row>
    <row r="13" spans="1:9" s="53" customFormat="1" x14ac:dyDescent="0.2">
      <c r="A13" s="28" t="s">
        <v>15</v>
      </c>
      <c r="B13" s="40">
        <v>130</v>
      </c>
      <c r="C13" s="41">
        <v>18</v>
      </c>
      <c r="D13" s="41">
        <v>0</v>
      </c>
      <c r="E13" s="40">
        <v>1</v>
      </c>
      <c r="F13" s="40">
        <v>3</v>
      </c>
      <c r="G13" s="41">
        <v>30</v>
      </c>
      <c r="H13" s="41">
        <v>4</v>
      </c>
    </row>
    <row r="14" spans="1:9" s="53" customFormat="1" x14ac:dyDescent="0.2">
      <c r="A14" s="42" t="s">
        <v>16</v>
      </c>
      <c r="B14" s="38">
        <v>2148</v>
      </c>
      <c r="C14" s="43">
        <v>233</v>
      </c>
      <c r="D14" s="43">
        <v>11</v>
      </c>
      <c r="E14" s="38">
        <v>15</v>
      </c>
      <c r="F14" s="38">
        <v>118</v>
      </c>
      <c r="G14" s="43">
        <v>1288</v>
      </c>
      <c r="H14" s="43">
        <v>26</v>
      </c>
    </row>
    <row r="15" spans="1:9" s="53" customFormat="1" x14ac:dyDescent="0.2">
      <c r="A15" s="28" t="s">
        <v>17</v>
      </c>
      <c r="B15" s="40">
        <v>779</v>
      </c>
      <c r="C15" s="41">
        <v>41</v>
      </c>
      <c r="D15" s="41">
        <v>1</v>
      </c>
      <c r="E15" s="40">
        <v>5</v>
      </c>
      <c r="F15" s="40">
        <v>18</v>
      </c>
      <c r="G15" s="41">
        <v>337</v>
      </c>
      <c r="H15" s="41">
        <v>5</v>
      </c>
    </row>
    <row r="16" spans="1:9" s="53" customFormat="1" x14ac:dyDescent="0.2">
      <c r="A16" s="28" t="s">
        <v>18</v>
      </c>
      <c r="B16" s="40">
        <v>579</v>
      </c>
      <c r="C16" s="41">
        <v>38</v>
      </c>
      <c r="D16" s="41">
        <v>3</v>
      </c>
      <c r="E16" s="40">
        <v>1</v>
      </c>
      <c r="F16" s="40">
        <v>19</v>
      </c>
      <c r="G16" s="41">
        <v>213</v>
      </c>
      <c r="H16" s="41">
        <v>3</v>
      </c>
    </row>
    <row r="17" spans="1:8" s="53" customFormat="1" x14ac:dyDescent="0.2">
      <c r="A17" s="28" t="s">
        <v>19</v>
      </c>
      <c r="B17" s="40">
        <v>133</v>
      </c>
      <c r="C17" s="41">
        <v>29</v>
      </c>
      <c r="D17" s="41">
        <v>1</v>
      </c>
      <c r="E17" s="40">
        <v>3</v>
      </c>
      <c r="F17" s="40">
        <v>19</v>
      </c>
      <c r="G17" s="41">
        <v>75</v>
      </c>
      <c r="H17" s="41">
        <v>1</v>
      </c>
    </row>
    <row r="18" spans="1:8" s="53" customFormat="1" x14ac:dyDescent="0.2">
      <c r="A18" s="28" t="s">
        <v>20</v>
      </c>
      <c r="B18" s="40">
        <v>176</v>
      </c>
      <c r="C18" s="41">
        <v>22</v>
      </c>
      <c r="D18" s="41">
        <v>2</v>
      </c>
      <c r="E18" s="40">
        <v>1</v>
      </c>
      <c r="F18" s="40">
        <v>21</v>
      </c>
      <c r="G18" s="41">
        <v>116</v>
      </c>
      <c r="H18" s="41">
        <v>2</v>
      </c>
    </row>
    <row r="19" spans="1:8" s="53" customFormat="1" x14ac:dyDescent="0.2">
      <c r="A19" s="28" t="s">
        <v>21</v>
      </c>
      <c r="B19" s="40">
        <v>170</v>
      </c>
      <c r="C19" s="41">
        <v>34</v>
      </c>
      <c r="D19" s="41">
        <v>1</v>
      </c>
      <c r="E19" s="40">
        <v>2</v>
      </c>
      <c r="F19" s="40">
        <v>10</v>
      </c>
      <c r="G19" s="41">
        <v>292</v>
      </c>
      <c r="H19" s="41">
        <v>0</v>
      </c>
    </row>
    <row r="20" spans="1:8" s="53" customFormat="1" x14ac:dyDescent="0.2">
      <c r="A20" s="28" t="s">
        <v>22</v>
      </c>
      <c r="B20" s="40">
        <v>131</v>
      </c>
      <c r="C20" s="41">
        <v>41</v>
      </c>
      <c r="D20" s="41">
        <v>1</v>
      </c>
      <c r="E20" s="40">
        <v>1</v>
      </c>
      <c r="F20" s="40">
        <v>5</v>
      </c>
      <c r="G20" s="41">
        <v>170</v>
      </c>
      <c r="H20" s="41">
        <v>3</v>
      </c>
    </row>
    <row r="21" spans="1:8" s="53" customFormat="1" x14ac:dyDescent="0.2">
      <c r="A21" s="28" t="s">
        <v>23</v>
      </c>
      <c r="B21" s="40">
        <v>180</v>
      </c>
      <c r="C21" s="41">
        <v>28</v>
      </c>
      <c r="D21" s="41">
        <v>2</v>
      </c>
      <c r="E21" s="40">
        <v>2</v>
      </c>
      <c r="F21" s="40">
        <v>26</v>
      </c>
      <c r="G21" s="41">
        <v>85</v>
      </c>
      <c r="H21" s="41">
        <v>12</v>
      </c>
    </row>
    <row r="22" spans="1:8" s="53" customFormat="1" x14ac:dyDescent="0.2">
      <c r="A22" s="42" t="s">
        <v>24</v>
      </c>
      <c r="B22" s="38">
        <v>1398</v>
      </c>
      <c r="C22" s="43">
        <v>227</v>
      </c>
      <c r="D22" s="43">
        <v>10</v>
      </c>
      <c r="E22" s="38">
        <v>15</v>
      </c>
      <c r="F22" s="38">
        <v>147</v>
      </c>
      <c r="G22" s="43">
        <v>1182</v>
      </c>
      <c r="H22" s="43">
        <v>23</v>
      </c>
    </row>
    <row r="23" spans="1:8" s="53" customFormat="1" x14ac:dyDescent="0.2">
      <c r="A23" s="28" t="s">
        <v>25</v>
      </c>
      <c r="B23" s="40">
        <v>98</v>
      </c>
      <c r="C23" s="41">
        <v>9</v>
      </c>
      <c r="D23" s="41">
        <v>0</v>
      </c>
      <c r="E23" s="40">
        <v>2</v>
      </c>
      <c r="F23" s="40">
        <v>25</v>
      </c>
      <c r="G23" s="41">
        <v>68</v>
      </c>
      <c r="H23" s="41">
        <v>1</v>
      </c>
    </row>
    <row r="24" spans="1:8" s="53" customFormat="1" x14ac:dyDescent="0.2">
      <c r="A24" s="28" t="s">
        <v>26</v>
      </c>
      <c r="B24" s="40">
        <v>131</v>
      </c>
      <c r="C24" s="41">
        <v>24</v>
      </c>
      <c r="D24" s="41">
        <v>2</v>
      </c>
      <c r="E24" s="40">
        <v>0</v>
      </c>
      <c r="F24" s="40">
        <v>7</v>
      </c>
      <c r="G24" s="41">
        <v>221</v>
      </c>
      <c r="H24" s="41">
        <v>1</v>
      </c>
    </row>
    <row r="25" spans="1:8" s="53" customFormat="1" x14ac:dyDescent="0.2">
      <c r="A25" s="28" t="s">
        <v>27</v>
      </c>
      <c r="B25" s="40">
        <v>56</v>
      </c>
      <c r="C25" s="41">
        <v>8</v>
      </c>
      <c r="D25" s="41">
        <v>1</v>
      </c>
      <c r="E25" s="40">
        <v>0</v>
      </c>
      <c r="F25" s="40">
        <v>5</v>
      </c>
      <c r="G25" s="41">
        <v>22</v>
      </c>
      <c r="H25" s="41">
        <v>0</v>
      </c>
    </row>
    <row r="26" spans="1:8" s="53" customFormat="1" x14ac:dyDescent="0.2">
      <c r="A26" s="28" t="s">
        <v>28</v>
      </c>
      <c r="B26" s="40">
        <v>200</v>
      </c>
      <c r="C26" s="41">
        <v>30</v>
      </c>
      <c r="D26" s="41">
        <v>0</v>
      </c>
      <c r="E26" s="40">
        <v>0</v>
      </c>
      <c r="F26" s="40">
        <v>9</v>
      </c>
      <c r="G26" s="41">
        <v>118</v>
      </c>
      <c r="H26" s="41">
        <v>1</v>
      </c>
    </row>
    <row r="27" spans="1:8" s="53" customFormat="1" x14ac:dyDescent="0.2">
      <c r="A27" s="28" t="s">
        <v>29</v>
      </c>
      <c r="B27" s="40">
        <v>119</v>
      </c>
      <c r="C27" s="41">
        <v>19</v>
      </c>
      <c r="D27" s="41">
        <v>1</v>
      </c>
      <c r="E27" s="40">
        <v>3</v>
      </c>
      <c r="F27" s="40">
        <v>33</v>
      </c>
      <c r="G27" s="41">
        <v>146</v>
      </c>
      <c r="H27" s="41">
        <v>2</v>
      </c>
    </row>
    <row r="28" spans="1:8" s="53" customFormat="1" x14ac:dyDescent="0.2">
      <c r="A28" s="28" t="s">
        <v>30</v>
      </c>
      <c r="B28" s="40">
        <v>152</v>
      </c>
      <c r="C28" s="41">
        <v>27</v>
      </c>
      <c r="D28" s="41">
        <v>0</v>
      </c>
      <c r="E28" s="40">
        <v>3</v>
      </c>
      <c r="F28" s="40">
        <v>25</v>
      </c>
      <c r="G28" s="41">
        <v>110</v>
      </c>
      <c r="H28" s="41">
        <v>1</v>
      </c>
    </row>
    <row r="29" spans="1:8" s="53" customFormat="1" x14ac:dyDescent="0.2">
      <c r="A29" s="28" t="s">
        <v>31</v>
      </c>
      <c r="B29" s="40">
        <v>297</v>
      </c>
      <c r="C29" s="41">
        <v>82</v>
      </c>
      <c r="D29" s="41">
        <v>6</v>
      </c>
      <c r="E29" s="40">
        <v>6</v>
      </c>
      <c r="F29" s="40">
        <v>26</v>
      </c>
      <c r="G29" s="41">
        <v>300</v>
      </c>
      <c r="H29" s="41">
        <v>14</v>
      </c>
    </row>
    <row r="30" spans="1:8" s="53" customFormat="1" x14ac:dyDescent="0.2">
      <c r="A30" s="28" t="s">
        <v>32</v>
      </c>
      <c r="B30" s="40">
        <v>105</v>
      </c>
      <c r="C30" s="41">
        <v>12</v>
      </c>
      <c r="D30" s="41">
        <v>0</v>
      </c>
      <c r="E30" s="40">
        <v>0</v>
      </c>
      <c r="F30" s="40">
        <v>13</v>
      </c>
      <c r="G30" s="41">
        <v>58</v>
      </c>
      <c r="H30" s="41">
        <v>0</v>
      </c>
    </row>
    <row r="31" spans="1:8" s="53" customFormat="1" x14ac:dyDescent="0.2">
      <c r="A31" s="37" t="s">
        <v>33</v>
      </c>
      <c r="B31" s="40">
        <v>240</v>
      </c>
      <c r="C31" s="39">
        <v>16</v>
      </c>
      <c r="D31" s="39">
        <v>0</v>
      </c>
      <c r="E31" s="40">
        <v>1</v>
      </c>
      <c r="F31" s="40">
        <v>4</v>
      </c>
      <c r="G31" s="39">
        <v>139</v>
      </c>
      <c r="H31" s="39">
        <v>3</v>
      </c>
    </row>
    <row r="32" spans="1:8" s="53" customFormat="1" x14ac:dyDescent="0.2">
      <c r="A32" s="42" t="s">
        <v>34</v>
      </c>
      <c r="B32" s="38">
        <v>5229</v>
      </c>
      <c r="C32" s="43">
        <v>407</v>
      </c>
      <c r="D32" s="43">
        <v>22</v>
      </c>
      <c r="E32" s="38">
        <v>38</v>
      </c>
      <c r="F32" s="38">
        <v>334</v>
      </c>
      <c r="G32" s="43">
        <v>2383</v>
      </c>
      <c r="H32" s="43">
        <v>34</v>
      </c>
    </row>
    <row r="33" spans="1:8" s="53" customFormat="1" x14ac:dyDescent="0.2">
      <c r="A33" s="25" t="s">
        <v>35</v>
      </c>
      <c r="B33" s="44">
        <v>1078</v>
      </c>
      <c r="C33" s="45">
        <v>73</v>
      </c>
      <c r="D33" s="45">
        <v>2</v>
      </c>
      <c r="E33" s="44">
        <v>6</v>
      </c>
      <c r="F33" s="44">
        <v>52</v>
      </c>
      <c r="G33" s="45">
        <v>348</v>
      </c>
      <c r="H33" s="45">
        <v>6</v>
      </c>
    </row>
    <row r="34" spans="1:8" s="53" customFormat="1" x14ac:dyDescent="0.2">
      <c r="A34" s="28" t="s">
        <v>36</v>
      </c>
      <c r="B34" s="40">
        <v>911</v>
      </c>
      <c r="C34" s="41">
        <v>127</v>
      </c>
      <c r="D34" s="41">
        <v>10</v>
      </c>
      <c r="E34" s="40">
        <v>9</v>
      </c>
      <c r="F34" s="40">
        <v>100</v>
      </c>
      <c r="G34" s="41">
        <v>802</v>
      </c>
      <c r="H34" s="41">
        <v>5</v>
      </c>
    </row>
    <row r="35" spans="1:8" s="53" customFormat="1" ht="12" customHeight="1" x14ac:dyDescent="0.2">
      <c r="A35" s="28" t="s">
        <v>37</v>
      </c>
      <c r="B35" s="40">
        <v>813</v>
      </c>
      <c r="C35" s="41">
        <v>45</v>
      </c>
      <c r="D35" s="41">
        <v>3</v>
      </c>
      <c r="E35" s="40">
        <v>10</v>
      </c>
      <c r="F35" s="40">
        <v>45</v>
      </c>
      <c r="G35" s="41">
        <v>248</v>
      </c>
      <c r="H35" s="41">
        <v>7</v>
      </c>
    </row>
    <row r="36" spans="1:8" s="53" customFormat="1" ht="12.75" customHeight="1" x14ac:dyDescent="0.2">
      <c r="A36" s="28" t="s">
        <v>38</v>
      </c>
      <c r="B36" s="40">
        <v>1536</v>
      </c>
      <c r="C36" s="41">
        <v>97</v>
      </c>
      <c r="D36" s="41">
        <v>2</v>
      </c>
      <c r="E36" s="40">
        <v>3</v>
      </c>
      <c r="F36" s="40">
        <v>58</v>
      </c>
      <c r="G36" s="41">
        <v>544</v>
      </c>
      <c r="H36" s="41">
        <v>4</v>
      </c>
    </row>
    <row r="37" spans="1:8" s="53" customFormat="1" x14ac:dyDescent="0.2">
      <c r="A37" s="28" t="s">
        <v>39</v>
      </c>
      <c r="B37" s="40">
        <v>480</v>
      </c>
      <c r="C37" s="41">
        <v>20</v>
      </c>
      <c r="D37" s="41">
        <v>0</v>
      </c>
      <c r="E37" s="40">
        <v>4</v>
      </c>
      <c r="F37" s="40">
        <v>9</v>
      </c>
      <c r="G37" s="41">
        <v>149</v>
      </c>
      <c r="H37" s="41">
        <v>2</v>
      </c>
    </row>
    <row r="38" spans="1:8" s="53" customFormat="1" x14ac:dyDescent="0.2">
      <c r="A38" s="28" t="s">
        <v>40</v>
      </c>
      <c r="B38" s="40">
        <v>246</v>
      </c>
      <c r="C38" s="41">
        <v>24</v>
      </c>
      <c r="D38" s="41">
        <v>2</v>
      </c>
      <c r="E38" s="40">
        <v>3</v>
      </c>
      <c r="F38" s="40">
        <v>48</v>
      </c>
      <c r="G38" s="41">
        <v>150</v>
      </c>
      <c r="H38" s="41">
        <v>6</v>
      </c>
    </row>
    <row r="39" spans="1:8" s="53" customFormat="1" x14ac:dyDescent="0.2">
      <c r="A39" s="37" t="s">
        <v>41</v>
      </c>
      <c r="B39" s="46">
        <v>165</v>
      </c>
      <c r="C39" s="39">
        <v>21</v>
      </c>
      <c r="D39" s="39">
        <v>3</v>
      </c>
      <c r="E39" s="46">
        <v>3</v>
      </c>
      <c r="F39" s="46">
        <v>22</v>
      </c>
      <c r="G39" s="39">
        <v>142</v>
      </c>
      <c r="H39" s="39">
        <v>4</v>
      </c>
    </row>
    <row r="40" spans="1:8" s="53" customFormat="1" x14ac:dyDescent="0.2">
      <c r="A40" s="42" t="s">
        <v>42</v>
      </c>
      <c r="B40" s="38">
        <v>1443</v>
      </c>
      <c r="C40" s="43">
        <v>274</v>
      </c>
      <c r="D40" s="43">
        <v>20</v>
      </c>
      <c r="E40" s="38">
        <v>24</v>
      </c>
      <c r="F40" s="38">
        <v>431</v>
      </c>
      <c r="G40" s="43">
        <v>1561</v>
      </c>
      <c r="H40" s="43">
        <v>21</v>
      </c>
    </row>
    <row r="41" spans="1:8" s="53" customFormat="1" x14ac:dyDescent="0.2">
      <c r="A41" s="25" t="s">
        <v>43</v>
      </c>
      <c r="B41" s="44">
        <v>126</v>
      </c>
      <c r="C41" s="45">
        <v>17</v>
      </c>
      <c r="D41" s="45">
        <v>0</v>
      </c>
      <c r="E41" s="44">
        <v>0</v>
      </c>
      <c r="F41" s="44">
        <v>32</v>
      </c>
      <c r="G41" s="45">
        <v>67</v>
      </c>
      <c r="H41" s="45">
        <v>0</v>
      </c>
    </row>
    <row r="42" spans="1:8" s="53" customFormat="1" x14ac:dyDescent="0.2">
      <c r="A42" s="28" t="s">
        <v>44</v>
      </c>
      <c r="B42" s="40">
        <v>209</v>
      </c>
      <c r="C42" s="41">
        <v>38</v>
      </c>
      <c r="D42" s="41">
        <v>1</v>
      </c>
      <c r="E42" s="40">
        <v>6</v>
      </c>
      <c r="F42" s="40">
        <v>93</v>
      </c>
      <c r="G42" s="41">
        <v>232</v>
      </c>
      <c r="H42" s="41">
        <v>0</v>
      </c>
    </row>
    <row r="43" spans="1:8" s="53" customFormat="1" x14ac:dyDescent="0.2">
      <c r="A43" s="28" t="s">
        <v>45</v>
      </c>
      <c r="B43" s="40">
        <v>105</v>
      </c>
      <c r="C43" s="41">
        <v>12</v>
      </c>
      <c r="D43" s="41">
        <v>1</v>
      </c>
      <c r="E43" s="40">
        <v>0</v>
      </c>
      <c r="F43" s="40">
        <v>27</v>
      </c>
      <c r="G43" s="41">
        <v>49</v>
      </c>
      <c r="H43" s="41">
        <v>1</v>
      </c>
    </row>
    <row r="44" spans="1:8" s="53" customFormat="1" x14ac:dyDescent="0.2">
      <c r="A44" s="28" t="s">
        <v>46</v>
      </c>
      <c r="B44" s="40">
        <v>76</v>
      </c>
      <c r="C44" s="41">
        <v>18</v>
      </c>
      <c r="D44" s="41">
        <v>3</v>
      </c>
      <c r="E44" s="40">
        <v>1</v>
      </c>
      <c r="F44" s="40">
        <v>12</v>
      </c>
      <c r="G44" s="41">
        <v>82</v>
      </c>
      <c r="H44" s="41">
        <v>0</v>
      </c>
    </row>
    <row r="45" spans="1:8" s="53" customFormat="1" x14ac:dyDescent="0.2">
      <c r="A45" s="28" t="s">
        <v>47</v>
      </c>
      <c r="B45" s="40">
        <v>126</v>
      </c>
      <c r="C45" s="41">
        <v>20</v>
      </c>
      <c r="D45" s="41">
        <v>3</v>
      </c>
      <c r="E45" s="40">
        <v>7</v>
      </c>
      <c r="F45" s="40">
        <v>45</v>
      </c>
      <c r="G45" s="41">
        <v>216</v>
      </c>
      <c r="H45" s="41">
        <v>3</v>
      </c>
    </row>
    <row r="46" spans="1:8" s="53" customFormat="1" x14ac:dyDescent="0.2">
      <c r="A46" s="28" t="s">
        <v>48</v>
      </c>
      <c r="B46" s="40">
        <v>173</v>
      </c>
      <c r="C46" s="41">
        <v>25</v>
      </c>
      <c r="D46" s="41">
        <v>3</v>
      </c>
      <c r="E46" s="40">
        <v>1</v>
      </c>
      <c r="F46" s="40">
        <v>46</v>
      </c>
      <c r="G46" s="41">
        <v>236</v>
      </c>
      <c r="H46" s="41">
        <v>7</v>
      </c>
    </row>
    <row r="47" spans="1:8" s="53" customFormat="1" x14ac:dyDescent="0.2">
      <c r="A47" s="28" t="s">
        <v>49</v>
      </c>
      <c r="B47" s="40">
        <v>96</v>
      </c>
      <c r="C47" s="41">
        <v>31</v>
      </c>
      <c r="D47" s="41">
        <v>2</v>
      </c>
      <c r="E47" s="40">
        <v>5</v>
      </c>
      <c r="F47" s="40">
        <v>36</v>
      </c>
      <c r="G47" s="41">
        <v>64</v>
      </c>
      <c r="H47" s="41">
        <v>5</v>
      </c>
    </row>
    <row r="48" spans="1:8" s="53" customFormat="1" x14ac:dyDescent="0.2">
      <c r="A48" s="28" t="s">
        <v>50</v>
      </c>
      <c r="B48" s="40">
        <v>143</v>
      </c>
      <c r="C48" s="41">
        <v>22</v>
      </c>
      <c r="D48" s="41">
        <v>5</v>
      </c>
      <c r="E48" s="40">
        <v>1</v>
      </c>
      <c r="F48" s="40">
        <v>49</v>
      </c>
      <c r="G48" s="41">
        <v>271</v>
      </c>
      <c r="H48" s="41">
        <v>1</v>
      </c>
    </row>
    <row r="49" spans="1:8" s="53" customFormat="1" x14ac:dyDescent="0.2">
      <c r="A49" s="28" t="s">
        <v>51</v>
      </c>
      <c r="B49" s="40">
        <v>69</v>
      </c>
      <c r="C49" s="41">
        <v>10</v>
      </c>
      <c r="D49" s="41">
        <v>0</v>
      </c>
      <c r="E49" s="40">
        <v>0</v>
      </c>
      <c r="F49" s="40">
        <v>15</v>
      </c>
      <c r="G49" s="41">
        <v>74</v>
      </c>
      <c r="H49" s="41">
        <v>0</v>
      </c>
    </row>
    <row r="50" spans="1:8" s="53" customFormat="1" ht="12" customHeight="1" x14ac:dyDescent="0.2">
      <c r="A50" s="28" t="s">
        <v>52</v>
      </c>
      <c r="B50" s="40">
        <v>32</v>
      </c>
      <c r="C50" s="40">
        <v>16</v>
      </c>
      <c r="D50" s="40">
        <v>0</v>
      </c>
      <c r="E50" s="40">
        <v>3</v>
      </c>
      <c r="F50" s="40">
        <v>20</v>
      </c>
      <c r="G50" s="40">
        <v>45</v>
      </c>
      <c r="H50" s="40">
        <v>1</v>
      </c>
    </row>
    <row r="51" spans="1:8" s="53" customFormat="1" x14ac:dyDescent="0.2">
      <c r="A51" s="37" t="s">
        <v>53</v>
      </c>
      <c r="B51" s="46">
        <v>288</v>
      </c>
      <c r="C51" s="46">
        <v>65</v>
      </c>
      <c r="D51" s="46">
        <v>2</v>
      </c>
      <c r="E51" s="46">
        <v>0</v>
      </c>
      <c r="F51" s="46">
        <v>56</v>
      </c>
      <c r="G51" s="46">
        <v>225</v>
      </c>
      <c r="H51" s="46">
        <v>3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138">
        <v>14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213</v>
      </c>
      <c r="G57" s="66"/>
    </row>
    <row r="58" spans="1:8" s="56" customFormat="1" x14ac:dyDescent="0.2">
      <c r="A58" s="68"/>
      <c r="B58" s="236" t="s">
        <v>172</v>
      </c>
      <c r="C58" s="237" t="s">
        <v>173</v>
      </c>
      <c r="D58" s="236" t="s">
        <v>174</v>
      </c>
      <c r="E58" s="236" t="s">
        <v>175</v>
      </c>
      <c r="F58" s="236" t="s">
        <v>176</v>
      </c>
      <c r="G58" s="236" t="s">
        <v>177</v>
      </c>
      <c r="H58" s="236" t="s">
        <v>178</v>
      </c>
    </row>
    <row r="59" spans="1:8" s="67" customFormat="1" ht="12.75" customHeight="1" x14ac:dyDescent="0.2">
      <c r="A59" s="42" t="s">
        <v>54</v>
      </c>
      <c r="B59" s="38">
        <v>2778</v>
      </c>
      <c r="C59" s="48">
        <v>529</v>
      </c>
      <c r="D59" s="48">
        <v>37</v>
      </c>
      <c r="E59" s="48">
        <v>72</v>
      </c>
      <c r="F59" s="42">
        <v>318</v>
      </c>
      <c r="G59" s="38">
        <v>3153</v>
      </c>
      <c r="H59" s="48">
        <v>21</v>
      </c>
    </row>
    <row r="60" spans="1:8" s="56" customFormat="1" x14ac:dyDescent="0.2">
      <c r="A60" s="28" t="s">
        <v>55</v>
      </c>
      <c r="B60" s="40">
        <v>202</v>
      </c>
      <c r="C60" s="49">
        <v>22</v>
      </c>
      <c r="D60" s="49">
        <v>1</v>
      </c>
      <c r="E60" s="49">
        <v>2</v>
      </c>
      <c r="F60" s="28">
        <v>18</v>
      </c>
      <c r="G60" s="40">
        <v>260</v>
      </c>
      <c r="H60" s="49">
        <v>10</v>
      </c>
    </row>
    <row r="61" spans="1:8" s="56" customFormat="1" x14ac:dyDescent="0.2">
      <c r="A61" s="28" t="s">
        <v>56</v>
      </c>
      <c r="B61" s="40">
        <v>67</v>
      </c>
      <c r="C61" s="49">
        <v>20</v>
      </c>
      <c r="D61" s="49">
        <v>0</v>
      </c>
      <c r="E61" s="49">
        <v>1</v>
      </c>
      <c r="F61" s="28">
        <v>0</v>
      </c>
      <c r="G61" s="40">
        <v>62</v>
      </c>
      <c r="H61" s="49">
        <v>0</v>
      </c>
    </row>
    <row r="62" spans="1:8" s="53" customFormat="1" x14ac:dyDescent="0.2">
      <c r="A62" s="28" t="s">
        <v>57</v>
      </c>
      <c r="B62" s="40">
        <v>199</v>
      </c>
      <c r="C62" s="49">
        <v>39</v>
      </c>
      <c r="D62" s="49">
        <v>8</v>
      </c>
      <c r="E62" s="49">
        <v>3</v>
      </c>
      <c r="F62" s="28">
        <v>13</v>
      </c>
      <c r="G62" s="40">
        <v>513</v>
      </c>
      <c r="H62" s="49">
        <v>0</v>
      </c>
    </row>
    <row r="63" spans="1:8" s="53" customFormat="1" x14ac:dyDescent="0.2">
      <c r="A63" s="28" t="s">
        <v>58</v>
      </c>
      <c r="B63" s="40">
        <v>146</v>
      </c>
      <c r="C63" s="49">
        <v>23</v>
      </c>
      <c r="D63" s="49">
        <v>3</v>
      </c>
      <c r="E63" s="49">
        <v>4</v>
      </c>
      <c r="F63" s="28">
        <v>7</v>
      </c>
      <c r="G63" s="40">
        <v>136</v>
      </c>
      <c r="H63" s="49">
        <v>0</v>
      </c>
    </row>
    <row r="64" spans="1:8" s="53" customFormat="1" x14ac:dyDescent="0.2">
      <c r="A64" s="28" t="s">
        <v>59</v>
      </c>
      <c r="B64" s="40">
        <v>117</v>
      </c>
      <c r="C64" s="49">
        <v>27</v>
      </c>
      <c r="D64" s="49">
        <v>0</v>
      </c>
      <c r="E64" s="49">
        <v>3</v>
      </c>
      <c r="F64" s="28">
        <v>14</v>
      </c>
      <c r="G64" s="40">
        <v>206</v>
      </c>
      <c r="H64" s="49">
        <v>1</v>
      </c>
    </row>
    <row r="65" spans="1:8" s="53" customFormat="1" x14ac:dyDescent="0.2">
      <c r="A65" s="28" t="s">
        <v>60</v>
      </c>
      <c r="B65" s="40">
        <v>446</v>
      </c>
      <c r="C65" s="49">
        <v>74</v>
      </c>
      <c r="D65" s="49">
        <v>3</v>
      </c>
      <c r="E65" s="49">
        <v>16</v>
      </c>
      <c r="F65" s="28">
        <v>75</v>
      </c>
      <c r="G65" s="40">
        <v>364</v>
      </c>
      <c r="H65" s="49">
        <v>1</v>
      </c>
    </row>
    <row r="66" spans="1:8" s="53" customFormat="1" x14ac:dyDescent="0.2">
      <c r="A66" s="28" t="s">
        <v>61</v>
      </c>
      <c r="B66" s="40">
        <v>93</v>
      </c>
      <c r="C66" s="49">
        <v>21</v>
      </c>
      <c r="D66" s="49">
        <v>1</v>
      </c>
      <c r="E66" s="49">
        <v>3</v>
      </c>
      <c r="F66" s="28">
        <v>30</v>
      </c>
      <c r="G66" s="40">
        <v>123</v>
      </c>
      <c r="H66" s="49">
        <v>0</v>
      </c>
    </row>
    <row r="67" spans="1:8" s="53" customFormat="1" x14ac:dyDescent="0.2">
      <c r="A67" s="28" t="s">
        <v>62</v>
      </c>
      <c r="B67" s="40">
        <v>320</v>
      </c>
      <c r="C67" s="49">
        <v>45</v>
      </c>
      <c r="D67" s="49">
        <v>2</v>
      </c>
      <c r="E67" s="49">
        <v>14</v>
      </c>
      <c r="F67" s="28">
        <v>17</v>
      </c>
      <c r="G67" s="40">
        <v>432</v>
      </c>
      <c r="H67" s="49">
        <v>2</v>
      </c>
    </row>
    <row r="68" spans="1:8" s="53" customFormat="1" x14ac:dyDescent="0.2">
      <c r="A68" s="28" t="s">
        <v>63</v>
      </c>
      <c r="B68" s="40">
        <v>482</v>
      </c>
      <c r="C68" s="49">
        <v>103</v>
      </c>
      <c r="D68" s="49">
        <v>9</v>
      </c>
      <c r="E68" s="49">
        <v>20</v>
      </c>
      <c r="F68" s="28">
        <v>66</v>
      </c>
      <c r="G68" s="40">
        <v>454</v>
      </c>
      <c r="H68" s="49">
        <v>1</v>
      </c>
    </row>
    <row r="69" spans="1:8" s="53" customFormat="1" x14ac:dyDescent="0.2">
      <c r="A69" s="28" t="s">
        <v>64</v>
      </c>
      <c r="B69" s="40">
        <v>323</v>
      </c>
      <c r="C69" s="49">
        <v>99</v>
      </c>
      <c r="D69" s="49">
        <v>2</v>
      </c>
      <c r="E69" s="49">
        <v>2</v>
      </c>
      <c r="F69" s="28">
        <v>28</v>
      </c>
      <c r="G69" s="40">
        <v>187</v>
      </c>
      <c r="H69" s="49">
        <v>0</v>
      </c>
    </row>
    <row r="70" spans="1:8" s="53" customFormat="1" x14ac:dyDescent="0.2">
      <c r="A70" s="28" t="s">
        <v>65</v>
      </c>
      <c r="B70" s="40">
        <v>161</v>
      </c>
      <c r="C70" s="49">
        <v>21</v>
      </c>
      <c r="D70" s="49">
        <v>2</v>
      </c>
      <c r="E70" s="49">
        <v>2</v>
      </c>
      <c r="F70" s="28">
        <v>12</v>
      </c>
      <c r="G70" s="40">
        <v>255</v>
      </c>
      <c r="H70" s="49">
        <v>5</v>
      </c>
    </row>
    <row r="71" spans="1:8" s="53" customFormat="1" x14ac:dyDescent="0.2">
      <c r="A71" s="28" t="s">
        <v>66</v>
      </c>
      <c r="B71" s="40">
        <v>112</v>
      </c>
      <c r="C71" s="49">
        <v>15</v>
      </c>
      <c r="D71" s="49">
        <v>2</v>
      </c>
      <c r="E71" s="49">
        <v>0</v>
      </c>
      <c r="F71" s="28">
        <v>23</v>
      </c>
      <c r="G71" s="40">
        <v>60</v>
      </c>
      <c r="H71" s="49">
        <v>0</v>
      </c>
    </row>
    <row r="72" spans="1:8" s="53" customFormat="1" x14ac:dyDescent="0.2">
      <c r="A72" s="28" t="s">
        <v>67</v>
      </c>
      <c r="B72" s="40">
        <v>110</v>
      </c>
      <c r="C72" s="49">
        <v>20</v>
      </c>
      <c r="D72" s="49">
        <v>4</v>
      </c>
      <c r="E72" s="49">
        <v>2</v>
      </c>
      <c r="F72" s="28">
        <v>15</v>
      </c>
      <c r="G72" s="40">
        <v>101</v>
      </c>
      <c r="H72" s="49">
        <v>1</v>
      </c>
    </row>
    <row r="73" spans="1:8" s="53" customFormat="1" x14ac:dyDescent="0.2">
      <c r="A73" s="42" t="s">
        <v>68</v>
      </c>
      <c r="B73" s="38">
        <v>2386</v>
      </c>
      <c r="C73" s="48">
        <v>646</v>
      </c>
      <c r="D73" s="48">
        <v>21</v>
      </c>
      <c r="E73" s="48">
        <v>147</v>
      </c>
      <c r="F73" s="42">
        <v>494</v>
      </c>
      <c r="G73" s="38">
        <v>3971</v>
      </c>
      <c r="H73" s="48">
        <v>29</v>
      </c>
    </row>
    <row r="74" spans="1:8" s="53" customFormat="1" x14ac:dyDescent="0.2">
      <c r="A74" s="25" t="s">
        <v>69</v>
      </c>
      <c r="B74" s="44">
        <v>157</v>
      </c>
      <c r="C74" s="50">
        <v>64</v>
      </c>
      <c r="D74" s="49">
        <v>1</v>
      </c>
      <c r="E74" s="49">
        <v>13</v>
      </c>
      <c r="F74" s="25">
        <v>52</v>
      </c>
      <c r="G74" s="44">
        <v>175</v>
      </c>
      <c r="H74" s="50">
        <v>3</v>
      </c>
    </row>
    <row r="75" spans="1:8" s="53" customFormat="1" x14ac:dyDescent="0.2">
      <c r="A75" s="28" t="s">
        <v>70</v>
      </c>
      <c r="B75" s="40">
        <v>151</v>
      </c>
      <c r="C75" s="49">
        <v>51</v>
      </c>
      <c r="D75" s="49">
        <v>0</v>
      </c>
      <c r="E75" s="49">
        <v>6</v>
      </c>
      <c r="F75" s="28">
        <v>39</v>
      </c>
      <c r="G75" s="40">
        <v>287</v>
      </c>
      <c r="H75" s="49">
        <v>0</v>
      </c>
    </row>
    <row r="76" spans="1:8" s="53" customFormat="1" x14ac:dyDescent="0.2">
      <c r="A76" s="28" t="s">
        <v>71</v>
      </c>
      <c r="B76" s="40">
        <v>244</v>
      </c>
      <c r="C76" s="49">
        <v>42</v>
      </c>
      <c r="D76" s="49">
        <v>0</v>
      </c>
      <c r="E76" s="49">
        <v>15</v>
      </c>
      <c r="F76" s="28">
        <v>30</v>
      </c>
      <c r="G76" s="40">
        <v>246</v>
      </c>
      <c r="H76" s="49">
        <v>0</v>
      </c>
    </row>
    <row r="77" spans="1:8" s="53" customFormat="1" x14ac:dyDescent="0.2">
      <c r="A77" s="28" t="s">
        <v>72</v>
      </c>
      <c r="B77" s="40">
        <v>121</v>
      </c>
      <c r="C77" s="49">
        <v>51</v>
      </c>
      <c r="D77" s="49">
        <v>5</v>
      </c>
      <c r="E77" s="49">
        <v>4</v>
      </c>
      <c r="F77" s="28">
        <v>22</v>
      </c>
      <c r="G77" s="40">
        <v>192</v>
      </c>
      <c r="H77" s="49">
        <v>1</v>
      </c>
    </row>
    <row r="78" spans="1:8" s="53" customFormat="1" x14ac:dyDescent="0.2">
      <c r="A78" s="28" t="s">
        <v>73</v>
      </c>
      <c r="B78" s="40">
        <v>46</v>
      </c>
      <c r="C78" s="49">
        <v>18</v>
      </c>
      <c r="D78" s="49">
        <v>1</v>
      </c>
      <c r="E78" s="49">
        <v>1</v>
      </c>
      <c r="F78" s="28">
        <v>10</v>
      </c>
      <c r="G78" s="40">
        <v>134</v>
      </c>
      <c r="H78" s="49">
        <v>0</v>
      </c>
    </row>
    <row r="79" spans="1:8" s="53" customFormat="1" x14ac:dyDescent="0.2">
      <c r="A79" s="28" t="s">
        <v>74</v>
      </c>
      <c r="B79" s="40">
        <v>266</v>
      </c>
      <c r="C79" s="49">
        <v>65</v>
      </c>
      <c r="D79" s="49">
        <v>5</v>
      </c>
      <c r="E79" s="49">
        <v>4</v>
      </c>
      <c r="F79" s="28">
        <v>45</v>
      </c>
      <c r="G79" s="40">
        <v>1164</v>
      </c>
      <c r="H79" s="49">
        <v>3</v>
      </c>
    </row>
    <row r="80" spans="1:8" s="53" customFormat="1" x14ac:dyDescent="0.2">
      <c r="A80" s="28" t="s">
        <v>75</v>
      </c>
      <c r="B80" s="40">
        <v>442</v>
      </c>
      <c r="C80" s="49">
        <v>79</v>
      </c>
      <c r="D80" s="49">
        <v>3</v>
      </c>
      <c r="E80" s="49">
        <v>23</v>
      </c>
      <c r="F80" s="28">
        <v>80</v>
      </c>
      <c r="G80" s="40">
        <v>326</v>
      </c>
      <c r="H80" s="49">
        <v>13</v>
      </c>
    </row>
    <row r="81" spans="1:8" s="53" customFormat="1" x14ac:dyDescent="0.2">
      <c r="A81" s="28" t="s">
        <v>76</v>
      </c>
      <c r="B81" s="40">
        <v>243</v>
      </c>
      <c r="C81" s="49">
        <v>60</v>
      </c>
      <c r="D81" s="49">
        <v>5</v>
      </c>
      <c r="E81" s="49">
        <v>17</v>
      </c>
      <c r="F81" s="28">
        <v>35</v>
      </c>
      <c r="G81" s="40">
        <v>114</v>
      </c>
      <c r="H81" s="49">
        <v>1</v>
      </c>
    </row>
    <row r="82" spans="1:8" s="53" customFormat="1" x14ac:dyDescent="0.2">
      <c r="A82" s="28" t="s">
        <v>77</v>
      </c>
      <c r="B82" s="40">
        <v>139</v>
      </c>
      <c r="C82" s="49">
        <v>54</v>
      </c>
      <c r="D82" s="49">
        <v>1</v>
      </c>
      <c r="E82" s="49">
        <v>3</v>
      </c>
      <c r="F82" s="28">
        <v>37</v>
      </c>
      <c r="G82" s="40">
        <v>130</v>
      </c>
      <c r="H82" s="49">
        <v>1</v>
      </c>
    </row>
    <row r="83" spans="1:8" s="53" customFormat="1" x14ac:dyDescent="0.2">
      <c r="A83" s="28" t="s">
        <v>78</v>
      </c>
      <c r="B83" s="40">
        <v>166</v>
      </c>
      <c r="C83" s="49">
        <v>27</v>
      </c>
      <c r="D83" s="49">
        <v>0</v>
      </c>
      <c r="E83" s="49">
        <v>4</v>
      </c>
      <c r="F83" s="28">
        <v>24</v>
      </c>
      <c r="G83" s="40">
        <v>142</v>
      </c>
      <c r="H83" s="49">
        <v>1</v>
      </c>
    </row>
    <row r="84" spans="1:8" s="53" customFormat="1" x14ac:dyDescent="0.2">
      <c r="A84" s="28" t="s">
        <v>79</v>
      </c>
      <c r="B84" s="40">
        <v>56</v>
      </c>
      <c r="C84" s="49">
        <v>22</v>
      </c>
      <c r="D84" s="49">
        <v>0</v>
      </c>
      <c r="E84" s="49">
        <v>0</v>
      </c>
      <c r="F84" s="28">
        <v>17</v>
      </c>
      <c r="G84" s="40">
        <v>169</v>
      </c>
      <c r="H84" s="49">
        <v>1</v>
      </c>
    </row>
    <row r="85" spans="1:8" s="53" customFormat="1" x14ac:dyDescent="0.2">
      <c r="A85" s="28" t="s">
        <v>80</v>
      </c>
      <c r="B85" s="40">
        <v>77</v>
      </c>
      <c r="C85" s="49">
        <v>26</v>
      </c>
      <c r="D85" s="49">
        <v>0</v>
      </c>
      <c r="E85" s="49">
        <v>13</v>
      </c>
      <c r="F85" s="28">
        <v>11</v>
      </c>
      <c r="G85" s="40">
        <v>84</v>
      </c>
      <c r="H85" s="49">
        <v>0</v>
      </c>
    </row>
    <row r="86" spans="1:8" s="53" customFormat="1" x14ac:dyDescent="0.2">
      <c r="A86" s="37" t="s">
        <v>81</v>
      </c>
      <c r="B86" s="40">
        <v>278</v>
      </c>
      <c r="C86" s="51">
        <v>87</v>
      </c>
      <c r="D86" s="51">
        <v>0</v>
      </c>
      <c r="E86" s="51">
        <v>44</v>
      </c>
      <c r="F86" s="37">
        <v>92</v>
      </c>
      <c r="G86" s="40">
        <v>808</v>
      </c>
      <c r="H86" s="51">
        <v>5</v>
      </c>
    </row>
    <row r="87" spans="1:8" s="53" customFormat="1" x14ac:dyDescent="0.2">
      <c r="A87" s="42" t="s">
        <v>82</v>
      </c>
      <c r="B87" s="38">
        <v>3420</v>
      </c>
      <c r="C87" s="48">
        <v>638</v>
      </c>
      <c r="D87" s="48">
        <v>46</v>
      </c>
      <c r="E87" s="48">
        <v>107</v>
      </c>
      <c r="F87" s="42">
        <v>511</v>
      </c>
      <c r="G87" s="38">
        <v>4798</v>
      </c>
      <c r="H87" s="48">
        <v>30</v>
      </c>
    </row>
    <row r="88" spans="1:8" s="53" customFormat="1" x14ac:dyDescent="0.2">
      <c r="A88" s="28" t="s">
        <v>83</v>
      </c>
      <c r="B88" s="40">
        <v>98</v>
      </c>
      <c r="C88" s="49">
        <v>21</v>
      </c>
      <c r="D88" s="49">
        <v>0</v>
      </c>
      <c r="E88" s="49">
        <v>10</v>
      </c>
      <c r="F88" s="28">
        <v>27</v>
      </c>
      <c r="G88" s="40">
        <v>266</v>
      </c>
      <c r="H88" s="49">
        <v>0</v>
      </c>
    </row>
    <row r="89" spans="1:8" s="53" customFormat="1" x14ac:dyDescent="0.2">
      <c r="A89" s="28" t="s">
        <v>84</v>
      </c>
      <c r="B89" s="40">
        <v>153</v>
      </c>
      <c r="C89" s="49">
        <v>21</v>
      </c>
      <c r="D89" s="49">
        <v>1</v>
      </c>
      <c r="E89" s="49">
        <v>8</v>
      </c>
      <c r="F89" s="28">
        <v>19</v>
      </c>
      <c r="G89" s="40">
        <v>163</v>
      </c>
      <c r="H89" s="49">
        <v>4</v>
      </c>
    </row>
    <row r="90" spans="1:8" s="53" customFormat="1" x14ac:dyDescent="0.2">
      <c r="A90" s="28" t="s">
        <v>85</v>
      </c>
      <c r="B90" s="40">
        <v>149</v>
      </c>
      <c r="C90" s="49">
        <v>33</v>
      </c>
      <c r="D90" s="49">
        <v>2</v>
      </c>
      <c r="E90" s="49">
        <v>5</v>
      </c>
      <c r="F90" s="28">
        <v>25</v>
      </c>
      <c r="G90" s="40">
        <v>153</v>
      </c>
      <c r="H90" s="49">
        <v>3</v>
      </c>
    </row>
    <row r="91" spans="1:8" s="53" customFormat="1" x14ac:dyDescent="0.2">
      <c r="A91" s="28" t="s">
        <v>86</v>
      </c>
      <c r="B91" s="40">
        <v>55</v>
      </c>
      <c r="C91" s="49">
        <v>11</v>
      </c>
      <c r="D91" s="49">
        <v>0</v>
      </c>
      <c r="E91" s="49">
        <v>0</v>
      </c>
      <c r="F91" s="28">
        <v>8</v>
      </c>
      <c r="G91" s="40">
        <v>71</v>
      </c>
      <c r="H91" s="49">
        <v>1</v>
      </c>
    </row>
    <row r="92" spans="1:8" s="53" customFormat="1" x14ac:dyDescent="0.2">
      <c r="A92" s="28" t="s">
        <v>87</v>
      </c>
      <c r="B92" s="40">
        <v>169</v>
      </c>
      <c r="C92" s="49">
        <v>26</v>
      </c>
      <c r="D92" s="49">
        <v>6</v>
      </c>
      <c r="E92" s="49">
        <v>5</v>
      </c>
      <c r="F92" s="28">
        <v>14</v>
      </c>
      <c r="G92" s="40">
        <v>180</v>
      </c>
      <c r="H92" s="49">
        <v>3</v>
      </c>
    </row>
    <row r="93" spans="1:8" s="53" customFormat="1" ht="12" customHeight="1" x14ac:dyDescent="0.2">
      <c r="A93" s="28" t="s">
        <v>88</v>
      </c>
      <c r="B93" s="40">
        <v>443</v>
      </c>
      <c r="C93" s="49">
        <v>73</v>
      </c>
      <c r="D93" s="49">
        <v>5</v>
      </c>
      <c r="E93" s="49">
        <v>19</v>
      </c>
      <c r="F93" s="28">
        <v>74</v>
      </c>
      <c r="G93" s="40">
        <v>381</v>
      </c>
      <c r="H93" s="49">
        <v>7</v>
      </c>
    </row>
    <row r="94" spans="1:8" s="53" customFormat="1" ht="12.75" customHeight="1" x14ac:dyDescent="0.2">
      <c r="A94" s="28" t="s">
        <v>89</v>
      </c>
      <c r="B94" s="40">
        <v>533</v>
      </c>
      <c r="C94" s="49">
        <v>125</v>
      </c>
      <c r="D94" s="49">
        <v>9</v>
      </c>
      <c r="E94" s="49">
        <v>22</v>
      </c>
      <c r="F94" s="28">
        <v>60</v>
      </c>
      <c r="G94" s="40">
        <v>1003</v>
      </c>
      <c r="H94" s="49">
        <v>3</v>
      </c>
    </row>
    <row r="95" spans="1:8" s="53" customFormat="1" x14ac:dyDescent="0.2">
      <c r="A95" s="28" t="s">
        <v>90</v>
      </c>
      <c r="B95" s="40">
        <v>363</v>
      </c>
      <c r="C95" s="49">
        <v>47</v>
      </c>
      <c r="D95" s="49">
        <v>1</v>
      </c>
      <c r="E95" s="49">
        <v>5</v>
      </c>
      <c r="F95" s="28">
        <v>101</v>
      </c>
      <c r="G95" s="40">
        <v>240</v>
      </c>
      <c r="H95" s="49">
        <v>2</v>
      </c>
    </row>
    <row r="96" spans="1:8" s="53" customFormat="1" x14ac:dyDescent="0.2">
      <c r="A96" s="28" t="s">
        <v>91</v>
      </c>
      <c r="B96" s="40">
        <v>121</v>
      </c>
      <c r="C96" s="49">
        <v>40</v>
      </c>
      <c r="D96" s="49">
        <v>3</v>
      </c>
      <c r="E96" s="49">
        <v>3</v>
      </c>
      <c r="F96" s="28">
        <v>26</v>
      </c>
      <c r="G96" s="40">
        <v>243</v>
      </c>
      <c r="H96" s="49">
        <v>4</v>
      </c>
    </row>
    <row r="97" spans="1:8" s="53" customFormat="1" x14ac:dyDescent="0.2">
      <c r="A97" s="28" t="s">
        <v>92</v>
      </c>
      <c r="B97" s="40">
        <v>307</v>
      </c>
      <c r="C97" s="49">
        <v>95</v>
      </c>
      <c r="D97" s="49">
        <v>0</v>
      </c>
      <c r="E97" s="49">
        <v>10</v>
      </c>
      <c r="F97" s="28">
        <v>40</v>
      </c>
      <c r="G97" s="40">
        <v>1320</v>
      </c>
      <c r="H97" s="49">
        <v>1</v>
      </c>
    </row>
    <row r="98" spans="1:8" s="53" customFormat="1" x14ac:dyDescent="0.2">
      <c r="A98" s="37" t="s">
        <v>93</v>
      </c>
      <c r="B98" s="46">
        <v>1029</v>
      </c>
      <c r="C98" s="51">
        <v>146</v>
      </c>
      <c r="D98" s="51">
        <v>19</v>
      </c>
      <c r="E98" s="51">
        <v>20</v>
      </c>
      <c r="F98" s="37">
        <v>117</v>
      </c>
      <c r="G98" s="46">
        <v>778</v>
      </c>
      <c r="H98" s="51">
        <v>2</v>
      </c>
    </row>
    <row r="99" spans="1:8" x14ac:dyDescent="0.2">
      <c r="A99" s="9" t="s">
        <v>124</v>
      </c>
      <c r="B99" s="52"/>
      <c r="C99" s="52"/>
      <c r="D99" s="52"/>
      <c r="E99" s="52"/>
      <c r="F99" s="52"/>
      <c r="G99" s="52"/>
      <c r="H99" s="52"/>
    </row>
    <row r="100" spans="1:8" x14ac:dyDescent="0.2">
      <c r="A100" s="6" t="s">
        <v>130</v>
      </c>
      <c r="B100" s="53"/>
      <c r="C100" s="53"/>
      <c r="D100" s="53"/>
      <c r="E100" s="53"/>
      <c r="F100" s="53"/>
      <c r="G100" s="53"/>
      <c r="H100" s="67"/>
    </row>
    <row r="101" spans="1:8" x14ac:dyDescent="0.2">
      <c r="A101" s="6" t="s">
        <v>131</v>
      </c>
      <c r="B101" s="53"/>
      <c r="C101" s="53"/>
      <c r="D101" s="53"/>
      <c r="E101" s="53"/>
      <c r="F101" s="53"/>
      <c r="G101" s="53"/>
      <c r="H101" s="53"/>
    </row>
    <row r="102" spans="1:8" x14ac:dyDescent="0.2">
      <c r="A102" s="6" t="s">
        <v>331</v>
      </c>
      <c r="B102" s="53"/>
      <c r="C102" s="53"/>
      <c r="D102" s="53"/>
      <c r="E102" s="53"/>
      <c r="F102" s="53"/>
      <c r="G102" s="53"/>
      <c r="H102" s="53"/>
    </row>
    <row r="103" spans="1:8" s="54" customFormat="1" x14ac:dyDescent="0.2">
      <c r="A103" s="9" t="s">
        <v>332</v>
      </c>
      <c r="B103" s="53"/>
      <c r="C103" s="53"/>
      <c r="D103" s="53"/>
      <c r="E103" s="53"/>
      <c r="F103" s="53"/>
      <c r="G103" s="53"/>
      <c r="H103" s="53"/>
    </row>
    <row r="104" spans="1:8" x14ac:dyDescent="0.2">
      <c r="A104" s="6" t="s">
        <v>132</v>
      </c>
      <c r="B104" s="53"/>
      <c r="C104" s="53"/>
      <c r="D104" s="53"/>
      <c r="E104" s="53"/>
      <c r="F104" s="53"/>
      <c r="G104" s="53"/>
      <c r="H104" s="53"/>
    </row>
    <row r="105" spans="1:8" x14ac:dyDescent="0.2">
      <c r="A105" s="9" t="s">
        <v>125</v>
      </c>
      <c r="B105" s="53"/>
      <c r="C105" s="53"/>
      <c r="D105" s="53"/>
      <c r="E105" s="53"/>
      <c r="F105" s="53"/>
      <c r="G105" s="53"/>
      <c r="H105" s="53"/>
    </row>
    <row r="106" spans="1:8" x14ac:dyDescent="0.2">
      <c r="A106" s="9" t="s">
        <v>333</v>
      </c>
      <c r="B106" s="53"/>
      <c r="C106" s="53"/>
      <c r="D106" s="53"/>
      <c r="E106" s="53"/>
      <c r="F106" s="53"/>
      <c r="G106" s="53"/>
      <c r="H106" s="53"/>
    </row>
    <row r="107" spans="1:8" x14ac:dyDescent="0.2">
      <c r="A107" s="9" t="s">
        <v>126</v>
      </c>
      <c r="B107" s="53"/>
      <c r="C107" s="53"/>
      <c r="D107" s="53"/>
      <c r="E107" s="53"/>
      <c r="F107" s="53"/>
      <c r="G107" s="53"/>
      <c r="H107" s="53"/>
    </row>
    <row r="108" spans="1:8" x14ac:dyDescent="0.2">
      <c r="A108" s="6" t="s">
        <v>133</v>
      </c>
      <c r="B108" s="53"/>
      <c r="C108" s="53"/>
      <c r="D108" s="53"/>
      <c r="E108" s="53"/>
      <c r="F108" s="53"/>
      <c r="G108" s="53"/>
      <c r="H108" s="53"/>
    </row>
    <row r="109" spans="1:8" x14ac:dyDescent="0.2">
      <c r="A109" s="9" t="s">
        <v>127</v>
      </c>
      <c r="B109" s="53"/>
      <c r="C109" s="53"/>
      <c r="D109" s="53"/>
      <c r="E109" s="53"/>
      <c r="F109" s="53"/>
      <c r="G109" s="53"/>
      <c r="H109" s="53"/>
    </row>
    <row r="110" spans="1:8" x14ac:dyDescent="0.2">
      <c r="A110" s="9" t="s">
        <v>128</v>
      </c>
      <c r="B110" s="53"/>
      <c r="C110" s="53"/>
      <c r="D110" s="53"/>
      <c r="E110" s="53"/>
      <c r="F110" s="53"/>
      <c r="G110" s="53"/>
      <c r="H110" s="53"/>
    </row>
    <row r="111" spans="1:8" x14ac:dyDescent="0.2">
      <c r="A111" s="6" t="s">
        <v>134</v>
      </c>
      <c r="B111" s="53"/>
      <c r="C111" s="53"/>
      <c r="D111" s="53"/>
      <c r="E111" s="53"/>
      <c r="F111" s="53"/>
      <c r="G111" s="53"/>
      <c r="H111" s="53"/>
    </row>
    <row r="112" spans="1:8" x14ac:dyDescent="0.2">
      <c r="A112" s="9" t="s">
        <v>129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3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workbookViewId="0">
      <selection activeCell="B58" sqref="B58:G97"/>
    </sheetView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228</v>
      </c>
    </row>
    <row r="2" spans="1:7" s="67" customFormat="1" ht="12.75" customHeight="1" x14ac:dyDescent="0.2">
      <c r="A2" s="32" t="s">
        <v>357</v>
      </c>
      <c r="B2" s="66"/>
      <c r="C2" s="66"/>
      <c r="D2" s="66"/>
      <c r="E2" s="66"/>
      <c r="F2" s="66"/>
      <c r="G2" s="66" t="s">
        <v>264</v>
      </c>
    </row>
    <row r="3" spans="1:7" s="56" customFormat="1" x14ac:dyDescent="0.2">
      <c r="A3" s="68"/>
      <c r="B3" s="103" t="s">
        <v>207</v>
      </c>
      <c r="C3" s="104" t="s">
        <v>208</v>
      </c>
      <c r="D3" s="103" t="s">
        <v>209</v>
      </c>
      <c r="E3" s="103" t="s">
        <v>210</v>
      </c>
      <c r="F3" s="103" t="s">
        <v>211</v>
      </c>
      <c r="G3" s="103" t="s">
        <v>212</v>
      </c>
    </row>
    <row r="4" spans="1:7" s="53" customFormat="1" x14ac:dyDescent="0.2">
      <c r="A4" s="33" t="s">
        <v>6</v>
      </c>
      <c r="B4" s="245">
        <v>349141</v>
      </c>
      <c r="C4" s="35">
        <v>69339</v>
      </c>
      <c r="D4" s="36">
        <v>15624</v>
      </c>
      <c r="E4" s="219">
        <v>2958</v>
      </c>
      <c r="F4" s="219">
        <v>1487</v>
      </c>
      <c r="G4" s="35">
        <v>64124</v>
      </c>
    </row>
    <row r="5" spans="1:7" s="53" customFormat="1" x14ac:dyDescent="0.2">
      <c r="A5" s="37" t="s">
        <v>7</v>
      </c>
      <c r="B5" s="221">
        <v>5841</v>
      </c>
      <c r="C5" s="222">
        <v>1105</v>
      </c>
      <c r="D5" s="222">
        <v>520</v>
      </c>
      <c r="E5" s="221">
        <v>27</v>
      </c>
      <c r="F5" s="221">
        <v>24</v>
      </c>
      <c r="G5" s="222">
        <v>558</v>
      </c>
    </row>
    <row r="6" spans="1:7" s="53" customFormat="1" x14ac:dyDescent="0.2">
      <c r="A6" s="28" t="s">
        <v>8</v>
      </c>
      <c r="B6" s="223">
        <v>273</v>
      </c>
      <c r="C6" s="224">
        <v>53</v>
      </c>
      <c r="D6" s="224">
        <v>36</v>
      </c>
      <c r="E6" s="223">
        <v>0</v>
      </c>
      <c r="F6" s="223">
        <v>2</v>
      </c>
      <c r="G6" s="224">
        <v>8</v>
      </c>
    </row>
    <row r="7" spans="1:7" s="53" customFormat="1" x14ac:dyDescent="0.2">
      <c r="A7" s="28" t="s">
        <v>9</v>
      </c>
      <c r="B7" s="223">
        <v>916</v>
      </c>
      <c r="C7" s="224">
        <v>218</v>
      </c>
      <c r="D7" s="224">
        <v>37</v>
      </c>
      <c r="E7" s="223">
        <v>1</v>
      </c>
      <c r="F7" s="223">
        <v>2</v>
      </c>
      <c r="G7" s="224">
        <v>79</v>
      </c>
    </row>
    <row r="8" spans="1:7" s="53" customFormat="1" x14ac:dyDescent="0.2">
      <c r="A8" s="28" t="s">
        <v>10</v>
      </c>
      <c r="B8" s="223">
        <v>345</v>
      </c>
      <c r="C8" s="224">
        <v>76</v>
      </c>
      <c r="D8" s="224">
        <v>41</v>
      </c>
      <c r="E8" s="223">
        <v>2</v>
      </c>
      <c r="F8" s="223">
        <v>1</v>
      </c>
      <c r="G8" s="224">
        <v>11</v>
      </c>
    </row>
    <row r="9" spans="1:7" s="53" customFormat="1" x14ac:dyDescent="0.2">
      <c r="A9" s="28" t="s">
        <v>11</v>
      </c>
      <c r="B9" s="223">
        <v>474</v>
      </c>
      <c r="C9" s="224">
        <v>108</v>
      </c>
      <c r="D9" s="224">
        <v>39</v>
      </c>
      <c r="E9" s="223">
        <v>1</v>
      </c>
      <c r="F9" s="223">
        <v>0</v>
      </c>
      <c r="G9" s="224">
        <v>34</v>
      </c>
    </row>
    <row r="10" spans="1:7" s="53" customFormat="1" x14ac:dyDescent="0.2">
      <c r="A10" s="28" t="s">
        <v>12</v>
      </c>
      <c r="B10" s="223">
        <v>825</v>
      </c>
      <c r="C10" s="224">
        <v>182</v>
      </c>
      <c r="D10" s="224">
        <v>66</v>
      </c>
      <c r="E10" s="223">
        <v>7</v>
      </c>
      <c r="F10" s="223">
        <v>3</v>
      </c>
      <c r="G10" s="224">
        <v>60</v>
      </c>
    </row>
    <row r="11" spans="1:7" s="53" customFormat="1" x14ac:dyDescent="0.2">
      <c r="A11" s="28" t="s">
        <v>13</v>
      </c>
      <c r="B11" s="223">
        <v>1711</v>
      </c>
      <c r="C11" s="224">
        <v>222</v>
      </c>
      <c r="D11" s="224">
        <v>124</v>
      </c>
      <c r="E11" s="223">
        <v>9</v>
      </c>
      <c r="F11" s="223">
        <v>7</v>
      </c>
      <c r="G11" s="224">
        <v>271</v>
      </c>
    </row>
    <row r="12" spans="1:7" s="53" customFormat="1" x14ac:dyDescent="0.2">
      <c r="A12" s="28" t="s">
        <v>14</v>
      </c>
      <c r="B12" s="223">
        <v>703</v>
      </c>
      <c r="C12" s="224">
        <v>126</v>
      </c>
      <c r="D12" s="224">
        <v>67</v>
      </c>
      <c r="E12" s="223">
        <v>1</v>
      </c>
      <c r="F12" s="223">
        <v>5</v>
      </c>
      <c r="G12" s="224">
        <v>66</v>
      </c>
    </row>
    <row r="13" spans="1:7" s="53" customFormat="1" x14ac:dyDescent="0.2">
      <c r="A13" s="28" t="s">
        <v>15</v>
      </c>
      <c r="B13" s="223">
        <v>594</v>
      </c>
      <c r="C13" s="224">
        <v>120</v>
      </c>
      <c r="D13" s="224">
        <v>110</v>
      </c>
      <c r="E13" s="223">
        <v>6</v>
      </c>
      <c r="F13" s="223">
        <v>4</v>
      </c>
      <c r="G13" s="224">
        <v>29</v>
      </c>
    </row>
    <row r="14" spans="1:7" s="53" customFormat="1" x14ac:dyDescent="0.2">
      <c r="A14" s="42" t="s">
        <v>16</v>
      </c>
      <c r="B14" s="221">
        <v>18284</v>
      </c>
      <c r="C14" s="226">
        <v>4254</v>
      </c>
      <c r="D14" s="226">
        <v>1600</v>
      </c>
      <c r="E14" s="221">
        <v>115</v>
      </c>
      <c r="F14" s="221">
        <v>67</v>
      </c>
      <c r="G14" s="226">
        <v>2361</v>
      </c>
    </row>
    <row r="15" spans="1:7" s="53" customFormat="1" x14ac:dyDescent="0.2">
      <c r="A15" s="28" t="s">
        <v>17</v>
      </c>
      <c r="B15" s="223">
        <v>5036</v>
      </c>
      <c r="C15" s="224">
        <v>1201</v>
      </c>
      <c r="D15" s="224">
        <v>509</v>
      </c>
      <c r="E15" s="223">
        <v>29</v>
      </c>
      <c r="F15" s="223">
        <v>13</v>
      </c>
      <c r="G15" s="224">
        <v>747</v>
      </c>
    </row>
    <row r="16" spans="1:7" s="53" customFormat="1" x14ac:dyDescent="0.2">
      <c r="A16" s="28" t="s">
        <v>18</v>
      </c>
      <c r="B16" s="223">
        <v>3594</v>
      </c>
      <c r="C16" s="224">
        <v>776</v>
      </c>
      <c r="D16" s="224">
        <v>429</v>
      </c>
      <c r="E16" s="223">
        <v>26</v>
      </c>
      <c r="F16" s="223">
        <v>8</v>
      </c>
      <c r="G16" s="224">
        <v>437</v>
      </c>
    </row>
    <row r="17" spans="1:7" s="53" customFormat="1" x14ac:dyDescent="0.2">
      <c r="A17" s="28" t="s">
        <v>19</v>
      </c>
      <c r="B17" s="223">
        <v>1584</v>
      </c>
      <c r="C17" s="224">
        <v>421</v>
      </c>
      <c r="D17" s="224">
        <v>110</v>
      </c>
      <c r="E17" s="223">
        <v>9</v>
      </c>
      <c r="F17" s="223">
        <v>6</v>
      </c>
      <c r="G17" s="224">
        <v>174</v>
      </c>
    </row>
    <row r="18" spans="1:7" s="53" customFormat="1" x14ac:dyDescent="0.2">
      <c r="A18" s="28" t="s">
        <v>20</v>
      </c>
      <c r="B18" s="223">
        <v>1669</v>
      </c>
      <c r="C18" s="224">
        <v>411</v>
      </c>
      <c r="D18" s="224">
        <v>160</v>
      </c>
      <c r="E18" s="223">
        <v>7</v>
      </c>
      <c r="F18" s="223">
        <v>11</v>
      </c>
      <c r="G18" s="224">
        <v>143</v>
      </c>
    </row>
    <row r="19" spans="1:7" s="53" customFormat="1" x14ac:dyDescent="0.2">
      <c r="A19" s="28" t="s">
        <v>21</v>
      </c>
      <c r="B19" s="223">
        <v>2444</v>
      </c>
      <c r="C19" s="224">
        <v>534</v>
      </c>
      <c r="D19" s="224">
        <v>139</v>
      </c>
      <c r="E19" s="223">
        <v>15</v>
      </c>
      <c r="F19" s="223">
        <v>12</v>
      </c>
      <c r="G19" s="224">
        <v>356</v>
      </c>
    </row>
    <row r="20" spans="1:7" s="53" customFormat="1" x14ac:dyDescent="0.2">
      <c r="A20" s="28" t="s">
        <v>22</v>
      </c>
      <c r="B20" s="223">
        <v>2060</v>
      </c>
      <c r="C20" s="224">
        <v>397</v>
      </c>
      <c r="D20" s="224">
        <v>94</v>
      </c>
      <c r="E20" s="223">
        <v>20</v>
      </c>
      <c r="F20" s="223">
        <v>11</v>
      </c>
      <c r="G20" s="224">
        <v>306</v>
      </c>
    </row>
    <row r="21" spans="1:7" s="53" customFormat="1" x14ac:dyDescent="0.2">
      <c r="A21" s="28" t="s">
        <v>23</v>
      </c>
      <c r="B21" s="223">
        <v>1897</v>
      </c>
      <c r="C21" s="224">
        <v>514</v>
      </c>
      <c r="D21" s="224">
        <v>159</v>
      </c>
      <c r="E21" s="223">
        <v>9</v>
      </c>
      <c r="F21" s="223">
        <v>6</v>
      </c>
      <c r="G21" s="224">
        <v>198</v>
      </c>
    </row>
    <row r="22" spans="1:7" s="53" customFormat="1" x14ac:dyDescent="0.2">
      <c r="A22" s="42" t="s">
        <v>24</v>
      </c>
      <c r="B22" s="221">
        <v>16186</v>
      </c>
      <c r="C22" s="226">
        <v>4667</v>
      </c>
      <c r="D22" s="226">
        <v>1191</v>
      </c>
      <c r="E22" s="221">
        <v>148</v>
      </c>
      <c r="F22" s="221">
        <v>87</v>
      </c>
      <c r="G22" s="226">
        <v>1678</v>
      </c>
    </row>
    <row r="23" spans="1:7" s="53" customFormat="1" x14ac:dyDescent="0.2">
      <c r="A23" s="28" t="s">
        <v>25</v>
      </c>
      <c r="B23" s="223">
        <v>1199</v>
      </c>
      <c r="C23" s="224">
        <v>357</v>
      </c>
      <c r="D23" s="224">
        <v>67</v>
      </c>
      <c r="E23" s="223">
        <v>4</v>
      </c>
      <c r="F23" s="223">
        <v>7</v>
      </c>
      <c r="G23" s="224">
        <v>155</v>
      </c>
    </row>
    <row r="24" spans="1:7" s="53" customFormat="1" x14ac:dyDescent="0.2">
      <c r="A24" s="28" t="s">
        <v>26</v>
      </c>
      <c r="B24" s="223">
        <v>1947</v>
      </c>
      <c r="C24" s="224">
        <v>576</v>
      </c>
      <c r="D24" s="224">
        <v>125</v>
      </c>
      <c r="E24" s="223">
        <v>24</v>
      </c>
      <c r="F24" s="223">
        <v>15</v>
      </c>
      <c r="G24" s="224">
        <v>191</v>
      </c>
    </row>
    <row r="25" spans="1:7" s="53" customFormat="1" x14ac:dyDescent="0.2">
      <c r="A25" s="28" t="s">
        <v>27</v>
      </c>
      <c r="B25" s="223">
        <v>659</v>
      </c>
      <c r="C25" s="224">
        <v>187</v>
      </c>
      <c r="D25" s="224">
        <v>55</v>
      </c>
      <c r="E25" s="223">
        <v>7</v>
      </c>
      <c r="F25" s="223">
        <v>4</v>
      </c>
      <c r="G25" s="224">
        <v>55</v>
      </c>
    </row>
    <row r="26" spans="1:7" s="53" customFormat="1" x14ac:dyDescent="0.2">
      <c r="A26" s="28" t="s">
        <v>28</v>
      </c>
      <c r="B26" s="223">
        <v>1225</v>
      </c>
      <c r="C26" s="224">
        <v>343</v>
      </c>
      <c r="D26" s="224">
        <v>181</v>
      </c>
      <c r="E26" s="223">
        <v>5</v>
      </c>
      <c r="F26" s="223">
        <v>4</v>
      </c>
      <c r="G26" s="224">
        <v>136</v>
      </c>
    </row>
    <row r="27" spans="1:7" s="53" customFormat="1" x14ac:dyDescent="0.2">
      <c r="A27" s="28" t="s">
        <v>29</v>
      </c>
      <c r="B27" s="223">
        <v>2004</v>
      </c>
      <c r="C27" s="224">
        <v>576</v>
      </c>
      <c r="D27" s="224">
        <v>110</v>
      </c>
      <c r="E27" s="223">
        <v>23</v>
      </c>
      <c r="F27" s="223">
        <v>8</v>
      </c>
      <c r="G27" s="224">
        <v>255</v>
      </c>
    </row>
    <row r="28" spans="1:7" s="53" customFormat="1" x14ac:dyDescent="0.2">
      <c r="A28" s="28" t="s">
        <v>30</v>
      </c>
      <c r="B28" s="223">
        <v>2034</v>
      </c>
      <c r="C28" s="224">
        <v>732</v>
      </c>
      <c r="D28" s="224">
        <v>104</v>
      </c>
      <c r="E28" s="223">
        <v>12</v>
      </c>
      <c r="F28" s="223">
        <v>11</v>
      </c>
      <c r="G28" s="224">
        <v>171</v>
      </c>
    </row>
    <row r="29" spans="1:7" s="53" customFormat="1" x14ac:dyDescent="0.2">
      <c r="A29" s="28" t="s">
        <v>31</v>
      </c>
      <c r="B29" s="223">
        <v>4250</v>
      </c>
      <c r="C29" s="224">
        <v>1174</v>
      </c>
      <c r="D29" s="224">
        <v>208</v>
      </c>
      <c r="E29" s="223">
        <v>42</v>
      </c>
      <c r="F29" s="223">
        <v>22</v>
      </c>
      <c r="G29" s="224">
        <v>493</v>
      </c>
    </row>
    <row r="30" spans="1:7" s="53" customFormat="1" x14ac:dyDescent="0.2">
      <c r="A30" s="28" t="s">
        <v>32</v>
      </c>
      <c r="B30" s="223">
        <v>806</v>
      </c>
      <c r="C30" s="224">
        <v>206</v>
      </c>
      <c r="D30" s="224">
        <v>102</v>
      </c>
      <c r="E30" s="223">
        <v>5</v>
      </c>
      <c r="F30" s="223">
        <v>4</v>
      </c>
      <c r="G30" s="224">
        <v>69</v>
      </c>
    </row>
    <row r="31" spans="1:7" s="53" customFormat="1" x14ac:dyDescent="0.2">
      <c r="A31" s="37" t="s">
        <v>33</v>
      </c>
      <c r="B31" s="223">
        <v>2062</v>
      </c>
      <c r="C31" s="222">
        <v>516</v>
      </c>
      <c r="D31" s="222">
        <v>239</v>
      </c>
      <c r="E31" s="223">
        <v>26</v>
      </c>
      <c r="F31" s="223">
        <v>12</v>
      </c>
      <c r="G31" s="222">
        <v>153</v>
      </c>
    </row>
    <row r="32" spans="1:7" s="53" customFormat="1" x14ac:dyDescent="0.2">
      <c r="A32" s="42" t="s">
        <v>34</v>
      </c>
      <c r="B32" s="221">
        <v>39409</v>
      </c>
      <c r="C32" s="226">
        <v>9516</v>
      </c>
      <c r="D32" s="226">
        <v>4080</v>
      </c>
      <c r="E32" s="221">
        <v>258</v>
      </c>
      <c r="F32" s="221">
        <v>115</v>
      </c>
      <c r="G32" s="226">
        <v>5667</v>
      </c>
    </row>
    <row r="33" spans="1:7" s="53" customFormat="1" x14ac:dyDescent="0.2">
      <c r="A33" s="25" t="s">
        <v>35</v>
      </c>
      <c r="B33" s="227">
        <v>7172</v>
      </c>
      <c r="C33" s="228">
        <v>1689</v>
      </c>
      <c r="D33" s="228">
        <v>891</v>
      </c>
      <c r="E33" s="227">
        <v>41</v>
      </c>
      <c r="F33" s="227">
        <v>15</v>
      </c>
      <c r="G33" s="228">
        <v>1111</v>
      </c>
    </row>
    <row r="34" spans="1:7" s="53" customFormat="1" x14ac:dyDescent="0.2">
      <c r="A34" s="28" t="s">
        <v>36</v>
      </c>
      <c r="B34" s="223">
        <v>9588</v>
      </c>
      <c r="C34" s="224">
        <v>2310</v>
      </c>
      <c r="D34" s="224">
        <v>663</v>
      </c>
      <c r="E34" s="223">
        <v>80</v>
      </c>
      <c r="F34" s="223">
        <v>34</v>
      </c>
      <c r="G34" s="224">
        <v>1407</v>
      </c>
    </row>
    <row r="35" spans="1:7" s="53" customFormat="1" ht="12" customHeight="1" x14ac:dyDescent="0.2">
      <c r="A35" s="28" t="s">
        <v>37</v>
      </c>
      <c r="B35" s="223">
        <v>5727</v>
      </c>
      <c r="C35" s="224">
        <v>1278</v>
      </c>
      <c r="D35" s="224">
        <v>652</v>
      </c>
      <c r="E35" s="223">
        <v>38</v>
      </c>
      <c r="F35" s="223">
        <v>21</v>
      </c>
      <c r="G35" s="224">
        <v>797</v>
      </c>
    </row>
    <row r="36" spans="1:7" s="53" customFormat="1" ht="12.75" customHeight="1" x14ac:dyDescent="0.2">
      <c r="A36" s="28" t="s">
        <v>38</v>
      </c>
      <c r="B36" s="223">
        <v>9637</v>
      </c>
      <c r="C36" s="224">
        <v>2417</v>
      </c>
      <c r="D36" s="224">
        <v>1094</v>
      </c>
      <c r="E36" s="223">
        <v>61</v>
      </c>
      <c r="F36" s="223">
        <v>25</v>
      </c>
      <c r="G36" s="224">
        <v>1396</v>
      </c>
    </row>
    <row r="37" spans="1:7" s="53" customFormat="1" x14ac:dyDescent="0.2">
      <c r="A37" s="28" t="s">
        <v>39</v>
      </c>
      <c r="B37" s="223">
        <v>3233</v>
      </c>
      <c r="C37" s="224">
        <v>642</v>
      </c>
      <c r="D37" s="224">
        <v>418</v>
      </c>
      <c r="E37" s="223">
        <v>11</v>
      </c>
      <c r="F37" s="223">
        <v>6</v>
      </c>
      <c r="G37" s="224">
        <v>497</v>
      </c>
    </row>
    <row r="38" spans="1:7" s="53" customFormat="1" x14ac:dyDescent="0.2">
      <c r="A38" s="28" t="s">
        <v>40</v>
      </c>
      <c r="B38" s="223">
        <v>2317</v>
      </c>
      <c r="C38" s="224">
        <v>715</v>
      </c>
      <c r="D38" s="224">
        <v>239</v>
      </c>
      <c r="E38" s="223">
        <v>16</v>
      </c>
      <c r="F38" s="223">
        <v>7</v>
      </c>
      <c r="G38" s="224">
        <v>236</v>
      </c>
    </row>
    <row r="39" spans="1:7" s="53" customFormat="1" x14ac:dyDescent="0.2">
      <c r="A39" s="37" t="s">
        <v>41</v>
      </c>
      <c r="B39" s="229">
        <v>1735</v>
      </c>
      <c r="C39" s="222">
        <v>465</v>
      </c>
      <c r="D39" s="222">
        <v>123</v>
      </c>
      <c r="E39" s="229">
        <v>11</v>
      </c>
      <c r="F39" s="229">
        <v>7</v>
      </c>
      <c r="G39" s="222">
        <v>223</v>
      </c>
    </row>
    <row r="40" spans="1:7" s="53" customFormat="1" x14ac:dyDescent="0.2">
      <c r="A40" s="42" t="s">
        <v>42</v>
      </c>
      <c r="B40" s="221">
        <v>24434</v>
      </c>
      <c r="C40" s="226">
        <v>6911</v>
      </c>
      <c r="D40" s="226">
        <v>1204</v>
      </c>
      <c r="E40" s="221">
        <v>181</v>
      </c>
      <c r="F40" s="221">
        <v>86</v>
      </c>
      <c r="G40" s="226">
        <v>3178</v>
      </c>
    </row>
    <row r="41" spans="1:7" s="53" customFormat="1" x14ac:dyDescent="0.2">
      <c r="A41" s="25" t="s">
        <v>43</v>
      </c>
      <c r="B41" s="227">
        <v>1532</v>
      </c>
      <c r="C41" s="228">
        <v>472</v>
      </c>
      <c r="D41" s="228">
        <v>106</v>
      </c>
      <c r="E41" s="227">
        <v>10</v>
      </c>
      <c r="F41" s="227">
        <v>4</v>
      </c>
      <c r="G41" s="228">
        <v>185</v>
      </c>
    </row>
    <row r="42" spans="1:7" s="53" customFormat="1" x14ac:dyDescent="0.2">
      <c r="A42" s="28" t="s">
        <v>44</v>
      </c>
      <c r="B42" s="223">
        <v>3133</v>
      </c>
      <c r="C42" s="224">
        <v>957</v>
      </c>
      <c r="D42" s="224">
        <v>154</v>
      </c>
      <c r="E42" s="223">
        <v>19</v>
      </c>
      <c r="F42" s="223">
        <v>9</v>
      </c>
      <c r="G42" s="224">
        <v>396</v>
      </c>
    </row>
    <row r="43" spans="1:7" s="53" customFormat="1" x14ac:dyDescent="0.2">
      <c r="A43" s="28" t="s">
        <v>45</v>
      </c>
      <c r="B43" s="223">
        <v>1554</v>
      </c>
      <c r="C43" s="224">
        <v>530</v>
      </c>
      <c r="D43" s="224">
        <v>66</v>
      </c>
      <c r="E43" s="223">
        <v>18</v>
      </c>
      <c r="F43" s="223">
        <v>7</v>
      </c>
      <c r="G43" s="224">
        <v>194</v>
      </c>
    </row>
    <row r="44" spans="1:7" s="53" customFormat="1" x14ac:dyDescent="0.2">
      <c r="A44" s="28" t="s">
        <v>46</v>
      </c>
      <c r="B44" s="223">
        <v>1440</v>
      </c>
      <c r="C44" s="224">
        <v>366</v>
      </c>
      <c r="D44" s="224">
        <v>67</v>
      </c>
      <c r="E44" s="223">
        <v>11</v>
      </c>
      <c r="F44" s="223">
        <v>5</v>
      </c>
      <c r="G44" s="224">
        <v>191</v>
      </c>
    </row>
    <row r="45" spans="1:7" s="53" customFormat="1" x14ac:dyDescent="0.2">
      <c r="A45" s="28" t="s">
        <v>47</v>
      </c>
      <c r="B45" s="223">
        <v>3267</v>
      </c>
      <c r="C45" s="224">
        <v>755</v>
      </c>
      <c r="D45" s="224">
        <v>123</v>
      </c>
      <c r="E45" s="223">
        <v>36</v>
      </c>
      <c r="F45" s="223">
        <v>13</v>
      </c>
      <c r="G45" s="224">
        <v>522</v>
      </c>
    </row>
    <row r="46" spans="1:7" s="53" customFormat="1" x14ac:dyDescent="0.2">
      <c r="A46" s="28" t="s">
        <v>48</v>
      </c>
      <c r="B46" s="223">
        <v>2995</v>
      </c>
      <c r="C46" s="224">
        <v>752</v>
      </c>
      <c r="D46" s="224">
        <v>159</v>
      </c>
      <c r="E46" s="223">
        <v>24</v>
      </c>
      <c r="F46" s="223">
        <v>10</v>
      </c>
      <c r="G46" s="224">
        <v>379</v>
      </c>
    </row>
    <row r="47" spans="1:7" s="53" customFormat="1" x14ac:dyDescent="0.2">
      <c r="A47" s="28" t="s">
        <v>49</v>
      </c>
      <c r="B47" s="223">
        <v>2217</v>
      </c>
      <c r="C47" s="224">
        <v>624</v>
      </c>
      <c r="D47" s="224">
        <v>77</v>
      </c>
      <c r="E47" s="223">
        <v>13</v>
      </c>
      <c r="F47" s="223">
        <v>8</v>
      </c>
      <c r="G47" s="224">
        <v>421</v>
      </c>
    </row>
    <row r="48" spans="1:7" s="53" customFormat="1" x14ac:dyDescent="0.2">
      <c r="A48" s="28" t="s">
        <v>50</v>
      </c>
      <c r="B48" s="223">
        <v>2683</v>
      </c>
      <c r="C48" s="224">
        <v>896</v>
      </c>
      <c r="D48" s="224">
        <v>129</v>
      </c>
      <c r="E48" s="223">
        <v>18</v>
      </c>
      <c r="F48" s="223">
        <v>15</v>
      </c>
      <c r="G48" s="224">
        <v>317</v>
      </c>
    </row>
    <row r="49" spans="1:8" s="53" customFormat="1" x14ac:dyDescent="0.2">
      <c r="A49" s="28" t="s">
        <v>51</v>
      </c>
      <c r="B49" s="223">
        <v>804</v>
      </c>
      <c r="C49" s="224">
        <v>214</v>
      </c>
      <c r="D49" s="224">
        <v>56</v>
      </c>
      <c r="E49" s="223">
        <v>10</v>
      </c>
      <c r="F49" s="223">
        <v>5</v>
      </c>
      <c r="G49" s="224">
        <v>78</v>
      </c>
    </row>
    <row r="50" spans="1:8" s="53" customFormat="1" ht="12" customHeight="1" x14ac:dyDescent="0.2">
      <c r="A50" s="28" t="s">
        <v>52</v>
      </c>
      <c r="B50" s="223">
        <v>960</v>
      </c>
      <c r="C50" s="223">
        <v>284</v>
      </c>
      <c r="D50" s="223">
        <v>22</v>
      </c>
      <c r="E50" s="223">
        <v>2</v>
      </c>
      <c r="F50" s="223">
        <v>4</v>
      </c>
      <c r="G50" s="223">
        <v>119</v>
      </c>
    </row>
    <row r="51" spans="1:8" s="53" customFormat="1" x14ac:dyDescent="0.2">
      <c r="A51" s="37" t="s">
        <v>53</v>
      </c>
      <c r="B51" s="229">
        <v>3849</v>
      </c>
      <c r="C51" s="229">
        <v>1061</v>
      </c>
      <c r="D51" s="229">
        <v>245</v>
      </c>
      <c r="E51" s="229">
        <v>20</v>
      </c>
      <c r="F51" s="229">
        <v>6</v>
      </c>
      <c r="G51" s="229">
        <v>376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265</v>
      </c>
      <c r="G57" s="66"/>
    </row>
    <row r="58" spans="1:8" s="233" customFormat="1" x14ac:dyDescent="0.2">
      <c r="A58" s="225" t="s">
        <v>54</v>
      </c>
      <c r="B58" s="221">
        <v>69818</v>
      </c>
      <c r="C58" s="226">
        <v>15321</v>
      </c>
      <c r="D58" s="226">
        <v>2317</v>
      </c>
      <c r="E58" s="221">
        <v>708</v>
      </c>
      <c r="F58" s="221">
        <v>362</v>
      </c>
      <c r="G58" s="226">
        <v>12366</v>
      </c>
    </row>
    <row r="59" spans="1:8" s="233" customFormat="1" x14ac:dyDescent="0.2">
      <c r="A59" s="218" t="s">
        <v>55</v>
      </c>
      <c r="B59" s="223">
        <v>3116</v>
      </c>
      <c r="C59" s="231">
        <v>716</v>
      </c>
      <c r="D59" s="231">
        <v>196</v>
      </c>
      <c r="E59" s="231">
        <v>30</v>
      </c>
      <c r="F59" s="218">
        <v>18</v>
      </c>
      <c r="G59" s="223">
        <v>286</v>
      </c>
    </row>
    <row r="60" spans="1:8" s="233" customFormat="1" x14ac:dyDescent="0.2">
      <c r="A60" s="218" t="s">
        <v>56</v>
      </c>
      <c r="B60" s="223">
        <v>1314</v>
      </c>
      <c r="C60" s="231">
        <v>432</v>
      </c>
      <c r="D60" s="231">
        <v>48</v>
      </c>
      <c r="E60" s="231">
        <v>13</v>
      </c>
      <c r="F60" s="218">
        <v>6</v>
      </c>
      <c r="G60" s="223">
        <v>204</v>
      </c>
    </row>
    <row r="61" spans="1:8" s="233" customFormat="1" x14ac:dyDescent="0.2">
      <c r="A61" s="218" t="s">
        <v>57</v>
      </c>
      <c r="B61" s="223">
        <v>6062</v>
      </c>
      <c r="C61" s="231">
        <v>1115</v>
      </c>
      <c r="D61" s="231">
        <v>171</v>
      </c>
      <c r="E61" s="231">
        <v>87</v>
      </c>
      <c r="F61" s="218">
        <v>48</v>
      </c>
      <c r="G61" s="223">
        <v>1235</v>
      </c>
    </row>
    <row r="62" spans="1:8" s="233" customFormat="1" x14ac:dyDescent="0.2">
      <c r="A62" s="218" t="s">
        <v>58</v>
      </c>
      <c r="B62" s="223">
        <v>2241</v>
      </c>
      <c r="C62" s="231">
        <v>633</v>
      </c>
      <c r="D62" s="231">
        <v>126</v>
      </c>
      <c r="E62" s="231">
        <v>7</v>
      </c>
      <c r="F62" s="218">
        <v>18</v>
      </c>
      <c r="G62" s="223">
        <v>318</v>
      </c>
    </row>
    <row r="63" spans="1:8" s="233" customFormat="1" x14ac:dyDescent="0.2">
      <c r="A63" s="218" t="s">
        <v>59</v>
      </c>
      <c r="B63" s="223">
        <v>2571</v>
      </c>
      <c r="C63" s="231">
        <v>640</v>
      </c>
      <c r="D63" s="231">
        <v>54</v>
      </c>
      <c r="E63" s="231">
        <v>14</v>
      </c>
      <c r="F63" s="218">
        <v>11</v>
      </c>
      <c r="G63" s="223">
        <v>443</v>
      </c>
    </row>
    <row r="64" spans="1:8" s="233" customFormat="1" x14ac:dyDescent="0.2">
      <c r="A64" s="218" t="s">
        <v>60</v>
      </c>
      <c r="B64" s="223">
        <v>10164</v>
      </c>
      <c r="C64" s="231">
        <v>2129</v>
      </c>
      <c r="D64" s="231">
        <v>345</v>
      </c>
      <c r="E64" s="231">
        <v>78</v>
      </c>
      <c r="F64" s="218">
        <v>49</v>
      </c>
      <c r="G64" s="223">
        <v>1908</v>
      </c>
    </row>
    <row r="65" spans="1:7" s="233" customFormat="1" x14ac:dyDescent="0.2">
      <c r="A65" s="218" t="s">
        <v>61</v>
      </c>
      <c r="B65" s="223">
        <v>3062</v>
      </c>
      <c r="C65" s="231">
        <v>903</v>
      </c>
      <c r="D65" s="231">
        <v>65</v>
      </c>
      <c r="E65" s="231">
        <v>2</v>
      </c>
      <c r="F65" s="218">
        <v>4</v>
      </c>
      <c r="G65" s="223">
        <v>535</v>
      </c>
    </row>
    <row r="66" spans="1:7" s="233" customFormat="1" x14ac:dyDescent="0.2">
      <c r="A66" s="218" t="s">
        <v>62</v>
      </c>
      <c r="B66" s="223">
        <v>9581</v>
      </c>
      <c r="C66" s="231">
        <v>1919</v>
      </c>
      <c r="D66" s="231">
        <v>267</v>
      </c>
      <c r="E66" s="231">
        <v>100</v>
      </c>
      <c r="F66" s="218">
        <v>52</v>
      </c>
      <c r="G66" s="223">
        <v>1716</v>
      </c>
    </row>
    <row r="67" spans="1:7" s="53" customFormat="1" x14ac:dyDescent="0.2">
      <c r="A67" s="28" t="s">
        <v>63</v>
      </c>
      <c r="B67" s="223">
        <v>18191</v>
      </c>
      <c r="C67" s="231">
        <v>3624</v>
      </c>
      <c r="D67" s="231">
        <v>448</v>
      </c>
      <c r="E67" s="231">
        <v>257</v>
      </c>
      <c r="F67" s="218">
        <v>97</v>
      </c>
      <c r="G67" s="223">
        <v>3567</v>
      </c>
    </row>
    <row r="68" spans="1:7" s="53" customFormat="1" x14ac:dyDescent="0.2">
      <c r="A68" s="28" t="s">
        <v>64</v>
      </c>
      <c r="B68" s="223">
        <v>5450</v>
      </c>
      <c r="C68" s="231">
        <v>1268</v>
      </c>
      <c r="D68" s="231">
        <v>294</v>
      </c>
      <c r="E68" s="231">
        <v>42</v>
      </c>
      <c r="F68" s="218">
        <v>22</v>
      </c>
      <c r="G68" s="223">
        <v>929</v>
      </c>
    </row>
    <row r="69" spans="1:7" s="53" customFormat="1" x14ac:dyDescent="0.2">
      <c r="A69" s="28" t="s">
        <v>65</v>
      </c>
      <c r="B69" s="223">
        <v>3343</v>
      </c>
      <c r="C69" s="231">
        <v>743</v>
      </c>
      <c r="D69" s="231">
        <v>139</v>
      </c>
      <c r="E69" s="231">
        <v>19</v>
      </c>
      <c r="F69" s="218">
        <v>14</v>
      </c>
      <c r="G69" s="223">
        <v>455</v>
      </c>
    </row>
    <row r="70" spans="1:7" s="53" customFormat="1" x14ac:dyDescent="0.2">
      <c r="A70" s="28" t="s">
        <v>66</v>
      </c>
      <c r="B70" s="223">
        <v>2119</v>
      </c>
      <c r="C70" s="231">
        <v>620</v>
      </c>
      <c r="D70" s="231">
        <v>68</v>
      </c>
      <c r="E70" s="231">
        <v>28</v>
      </c>
      <c r="F70" s="218">
        <v>14</v>
      </c>
      <c r="G70" s="223">
        <v>354</v>
      </c>
    </row>
    <row r="71" spans="1:7" s="53" customFormat="1" x14ac:dyDescent="0.2">
      <c r="A71" s="28" t="s">
        <v>67</v>
      </c>
      <c r="B71" s="223">
        <v>2604</v>
      </c>
      <c r="C71" s="231">
        <v>579</v>
      </c>
      <c r="D71" s="231">
        <v>96</v>
      </c>
      <c r="E71" s="231">
        <v>31</v>
      </c>
      <c r="F71" s="218">
        <v>9</v>
      </c>
      <c r="G71" s="223">
        <v>416</v>
      </c>
    </row>
    <row r="72" spans="1:7" s="53" customFormat="1" x14ac:dyDescent="0.2">
      <c r="A72" s="42" t="s">
        <v>68</v>
      </c>
      <c r="B72" s="221">
        <v>87919</v>
      </c>
      <c r="C72" s="226">
        <v>12408</v>
      </c>
      <c r="D72" s="226">
        <v>2007</v>
      </c>
      <c r="E72" s="221">
        <v>879</v>
      </c>
      <c r="F72" s="221">
        <v>393</v>
      </c>
      <c r="G72" s="226">
        <v>20374</v>
      </c>
    </row>
    <row r="73" spans="1:7" s="53" customFormat="1" x14ac:dyDescent="0.2">
      <c r="A73" s="28" t="s">
        <v>69</v>
      </c>
      <c r="B73" s="223">
        <v>7703</v>
      </c>
      <c r="C73" s="231">
        <v>1147</v>
      </c>
      <c r="D73" s="231">
        <v>137</v>
      </c>
      <c r="E73" s="231">
        <v>78</v>
      </c>
      <c r="F73" s="218">
        <v>44</v>
      </c>
      <c r="G73" s="223">
        <v>1841</v>
      </c>
    </row>
    <row r="74" spans="1:7" s="53" customFormat="1" x14ac:dyDescent="0.2">
      <c r="A74" s="28" t="s">
        <v>70</v>
      </c>
      <c r="B74" s="223">
        <v>4364</v>
      </c>
      <c r="C74" s="231">
        <v>985</v>
      </c>
      <c r="D74" s="231">
        <v>142</v>
      </c>
      <c r="E74" s="231">
        <v>24</v>
      </c>
      <c r="F74" s="218">
        <v>21</v>
      </c>
      <c r="G74" s="223">
        <v>651</v>
      </c>
    </row>
    <row r="75" spans="1:7" s="53" customFormat="1" x14ac:dyDescent="0.2">
      <c r="A75" s="28" t="s">
        <v>71</v>
      </c>
      <c r="B75" s="223">
        <v>12306</v>
      </c>
      <c r="C75" s="231">
        <v>1109</v>
      </c>
      <c r="D75" s="231">
        <v>225</v>
      </c>
      <c r="E75" s="231">
        <v>142</v>
      </c>
      <c r="F75" s="218">
        <v>69</v>
      </c>
      <c r="G75" s="223">
        <v>3131</v>
      </c>
    </row>
    <row r="76" spans="1:7" s="53" customFormat="1" x14ac:dyDescent="0.2">
      <c r="A76" s="28" t="s">
        <v>72</v>
      </c>
      <c r="B76" s="223">
        <v>4516</v>
      </c>
      <c r="C76" s="231">
        <v>859</v>
      </c>
      <c r="D76" s="231">
        <v>76</v>
      </c>
      <c r="E76" s="231">
        <v>72</v>
      </c>
      <c r="F76" s="218">
        <v>29</v>
      </c>
      <c r="G76" s="223">
        <v>999</v>
      </c>
    </row>
    <row r="77" spans="1:7" s="53" customFormat="1" x14ac:dyDescent="0.2">
      <c r="A77" s="28" t="s">
        <v>73</v>
      </c>
      <c r="B77" s="223">
        <v>1612</v>
      </c>
      <c r="C77" s="231">
        <v>361</v>
      </c>
      <c r="D77" s="231">
        <v>33</v>
      </c>
      <c r="E77" s="231">
        <v>13</v>
      </c>
      <c r="F77" s="218">
        <v>5</v>
      </c>
      <c r="G77" s="223">
        <v>288</v>
      </c>
    </row>
    <row r="78" spans="1:7" s="53" customFormat="1" x14ac:dyDescent="0.2">
      <c r="A78" s="28" t="s">
        <v>74</v>
      </c>
      <c r="B78" s="223">
        <v>7409</v>
      </c>
      <c r="C78" s="231">
        <v>903</v>
      </c>
      <c r="D78" s="231">
        <v>246</v>
      </c>
      <c r="E78" s="231">
        <v>56</v>
      </c>
      <c r="F78" s="218">
        <v>38</v>
      </c>
      <c r="G78" s="223">
        <v>1685</v>
      </c>
    </row>
    <row r="79" spans="1:7" s="53" customFormat="1" x14ac:dyDescent="0.2">
      <c r="A79" s="28" t="s">
        <v>75</v>
      </c>
      <c r="B79" s="223">
        <v>13364</v>
      </c>
      <c r="C79" s="231">
        <v>1686</v>
      </c>
      <c r="D79" s="231">
        <v>380</v>
      </c>
      <c r="E79" s="231">
        <v>61</v>
      </c>
      <c r="F79" s="218">
        <v>26</v>
      </c>
      <c r="G79" s="223">
        <v>2981</v>
      </c>
    </row>
    <row r="80" spans="1:7" s="53" customFormat="1" x14ac:dyDescent="0.2">
      <c r="A80" s="28" t="s">
        <v>76</v>
      </c>
      <c r="B80" s="223">
        <v>9254</v>
      </c>
      <c r="C80" s="231">
        <v>790</v>
      </c>
      <c r="D80" s="231">
        <v>201</v>
      </c>
      <c r="E80" s="231">
        <v>122</v>
      </c>
      <c r="F80" s="218">
        <v>17</v>
      </c>
      <c r="G80" s="223">
        <v>2435</v>
      </c>
    </row>
    <row r="81" spans="1:7" s="53" customFormat="1" x14ac:dyDescent="0.2">
      <c r="A81" s="28" t="s">
        <v>77</v>
      </c>
      <c r="B81" s="223">
        <v>4278</v>
      </c>
      <c r="C81" s="231">
        <v>1160</v>
      </c>
      <c r="D81" s="231">
        <v>84</v>
      </c>
      <c r="E81" s="231">
        <v>52</v>
      </c>
      <c r="F81" s="218">
        <v>19</v>
      </c>
      <c r="G81" s="223">
        <v>708</v>
      </c>
    </row>
    <row r="82" spans="1:7" s="53" customFormat="1" x14ac:dyDescent="0.2">
      <c r="A82" s="28" t="s">
        <v>78</v>
      </c>
      <c r="B82" s="223">
        <v>4551</v>
      </c>
      <c r="C82" s="231">
        <v>392</v>
      </c>
      <c r="D82" s="231">
        <v>134</v>
      </c>
      <c r="E82" s="231">
        <v>66</v>
      </c>
      <c r="F82" s="218">
        <v>27</v>
      </c>
      <c r="G82" s="223">
        <v>1382</v>
      </c>
    </row>
    <row r="83" spans="1:7" s="53" customFormat="1" x14ac:dyDescent="0.2">
      <c r="A83" s="28" t="s">
        <v>79</v>
      </c>
      <c r="B83" s="223">
        <v>2591</v>
      </c>
      <c r="C83" s="231">
        <v>471</v>
      </c>
      <c r="D83" s="231">
        <v>46</v>
      </c>
      <c r="E83" s="231">
        <v>35</v>
      </c>
      <c r="F83" s="218">
        <v>21</v>
      </c>
      <c r="G83" s="223">
        <v>509</v>
      </c>
    </row>
    <row r="84" spans="1:7" s="53" customFormat="1" x14ac:dyDescent="0.2">
      <c r="A84" s="28" t="s">
        <v>80</v>
      </c>
      <c r="B84" s="223">
        <v>4075</v>
      </c>
      <c r="C84" s="231">
        <v>745</v>
      </c>
      <c r="D84" s="231">
        <v>67</v>
      </c>
      <c r="E84" s="231">
        <v>42</v>
      </c>
      <c r="F84" s="218">
        <v>22</v>
      </c>
      <c r="G84" s="223">
        <v>855</v>
      </c>
    </row>
    <row r="85" spans="1:7" s="53" customFormat="1" x14ac:dyDescent="0.2">
      <c r="A85" s="28" t="s">
        <v>81</v>
      </c>
      <c r="B85" s="223">
        <v>11896</v>
      </c>
      <c r="C85" s="231">
        <v>1800</v>
      </c>
      <c r="D85" s="231">
        <v>236</v>
      </c>
      <c r="E85" s="231">
        <v>116</v>
      </c>
      <c r="F85" s="218">
        <v>55</v>
      </c>
      <c r="G85" s="223">
        <v>2909</v>
      </c>
    </row>
    <row r="86" spans="1:7" s="53" customFormat="1" x14ac:dyDescent="0.2">
      <c r="A86" s="42" t="s">
        <v>82</v>
      </c>
      <c r="B86" s="221">
        <v>87250</v>
      </c>
      <c r="C86" s="230">
        <v>15157</v>
      </c>
      <c r="D86" s="230">
        <v>2705</v>
      </c>
      <c r="E86" s="230">
        <v>642</v>
      </c>
      <c r="F86" s="225">
        <v>353</v>
      </c>
      <c r="G86" s="221">
        <v>17942</v>
      </c>
    </row>
    <row r="87" spans="1:7" s="53" customFormat="1" x14ac:dyDescent="0.2">
      <c r="A87" s="28" t="s">
        <v>83</v>
      </c>
      <c r="B87" s="223">
        <v>4708</v>
      </c>
      <c r="C87" s="231">
        <v>602</v>
      </c>
      <c r="D87" s="231">
        <v>84</v>
      </c>
      <c r="E87" s="231">
        <v>11</v>
      </c>
      <c r="F87" s="218">
        <v>21</v>
      </c>
      <c r="G87" s="223">
        <v>1249</v>
      </c>
    </row>
    <row r="88" spans="1:7" s="53" customFormat="1" x14ac:dyDescent="0.2">
      <c r="A88" s="28" t="s">
        <v>84</v>
      </c>
      <c r="B88" s="223">
        <v>2711</v>
      </c>
      <c r="C88" s="231">
        <v>594</v>
      </c>
      <c r="D88" s="231">
        <v>144</v>
      </c>
      <c r="E88" s="231">
        <v>23</v>
      </c>
      <c r="F88" s="218">
        <v>6</v>
      </c>
      <c r="G88" s="223">
        <v>361</v>
      </c>
    </row>
    <row r="89" spans="1:7" s="53" customFormat="1" x14ac:dyDescent="0.2">
      <c r="A89" s="28" t="s">
        <v>85</v>
      </c>
      <c r="B89" s="223">
        <v>4597</v>
      </c>
      <c r="C89" s="231">
        <v>727</v>
      </c>
      <c r="D89" s="231">
        <v>139</v>
      </c>
      <c r="E89" s="231">
        <v>14</v>
      </c>
      <c r="F89" s="218">
        <v>11</v>
      </c>
      <c r="G89" s="223">
        <v>773</v>
      </c>
    </row>
    <row r="90" spans="1:7" s="53" customFormat="1" x14ac:dyDescent="0.2">
      <c r="A90" s="28" t="s">
        <v>86</v>
      </c>
      <c r="B90" s="223">
        <v>1384</v>
      </c>
      <c r="C90" s="231">
        <v>291</v>
      </c>
      <c r="D90" s="231">
        <v>49</v>
      </c>
      <c r="E90" s="231">
        <v>12</v>
      </c>
      <c r="F90" s="218">
        <v>8</v>
      </c>
      <c r="G90" s="223">
        <v>161</v>
      </c>
    </row>
    <row r="91" spans="1:7" s="53" customFormat="1" x14ac:dyDescent="0.2">
      <c r="A91" s="28" t="s">
        <v>87</v>
      </c>
      <c r="B91" s="223">
        <v>3024</v>
      </c>
      <c r="C91" s="231">
        <v>736</v>
      </c>
      <c r="D91" s="231">
        <v>78</v>
      </c>
      <c r="E91" s="231">
        <v>22</v>
      </c>
      <c r="F91" s="218">
        <v>7</v>
      </c>
      <c r="G91" s="223">
        <v>379</v>
      </c>
    </row>
    <row r="92" spans="1:7" s="53" customFormat="1" x14ac:dyDescent="0.2">
      <c r="A92" s="28" t="s">
        <v>88</v>
      </c>
      <c r="B92" s="223">
        <v>15345</v>
      </c>
      <c r="C92" s="231">
        <v>1767</v>
      </c>
      <c r="D92" s="231">
        <v>397</v>
      </c>
      <c r="E92" s="231">
        <v>82</v>
      </c>
      <c r="F92" s="218">
        <v>68</v>
      </c>
      <c r="G92" s="223">
        <v>3706</v>
      </c>
    </row>
    <row r="93" spans="1:7" s="53" customFormat="1" ht="12" customHeight="1" x14ac:dyDescent="0.2">
      <c r="A93" s="28" t="s">
        <v>89</v>
      </c>
      <c r="B93" s="223">
        <v>11853</v>
      </c>
      <c r="C93" s="231">
        <v>2334</v>
      </c>
      <c r="D93" s="231">
        <v>428</v>
      </c>
      <c r="E93" s="231">
        <v>143</v>
      </c>
      <c r="F93" s="218">
        <v>52</v>
      </c>
      <c r="G93" s="223">
        <v>2228</v>
      </c>
    </row>
    <row r="94" spans="1:7" s="53" customFormat="1" ht="12.75" customHeight="1" x14ac:dyDescent="0.2">
      <c r="A94" s="28" t="s">
        <v>90</v>
      </c>
      <c r="B94" s="223">
        <v>12009</v>
      </c>
      <c r="C94" s="231">
        <v>2630</v>
      </c>
      <c r="D94" s="231">
        <v>270</v>
      </c>
      <c r="E94" s="231">
        <v>79</v>
      </c>
      <c r="F94" s="218">
        <v>35</v>
      </c>
      <c r="G94" s="223">
        <v>2199</v>
      </c>
    </row>
    <row r="95" spans="1:7" s="53" customFormat="1" x14ac:dyDescent="0.2">
      <c r="A95" s="28" t="s">
        <v>91</v>
      </c>
      <c r="B95" s="223">
        <v>3149</v>
      </c>
      <c r="C95" s="231">
        <v>786</v>
      </c>
      <c r="D95" s="231">
        <v>99</v>
      </c>
      <c r="E95" s="231">
        <v>35</v>
      </c>
      <c r="F95" s="218">
        <v>21</v>
      </c>
      <c r="G95" s="223">
        <v>506</v>
      </c>
    </row>
    <row r="96" spans="1:7" s="53" customFormat="1" x14ac:dyDescent="0.2">
      <c r="A96" s="28" t="s">
        <v>92</v>
      </c>
      <c r="B96" s="223">
        <v>12082</v>
      </c>
      <c r="C96" s="231">
        <v>1347</v>
      </c>
      <c r="D96" s="231">
        <v>271</v>
      </c>
      <c r="E96" s="231">
        <v>120</v>
      </c>
      <c r="F96" s="218">
        <v>68</v>
      </c>
      <c r="G96" s="223">
        <v>3136</v>
      </c>
    </row>
    <row r="97" spans="1:8" s="53" customFormat="1" x14ac:dyDescent="0.2">
      <c r="A97" s="37" t="s">
        <v>93</v>
      </c>
      <c r="B97" s="229">
        <v>16388</v>
      </c>
      <c r="C97" s="232">
        <v>3343</v>
      </c>
      <c r="D97" s="232">
        <v>746</v>
      </c>
      <c r="E97" s="232">
        <v>101</v>
      </c>
      <c r="F97" s="220">
        <v>56</v>
      </c>
      <c r="G97" s="229">
        <v>3244</v>
      </c>
    </row>
    <row r="98" spans="1:8" x14ac:dyDescent="0.2">
      <c r="A98" s="9"/>
      <c r="B98" s="52"/>
      <c r="C98" s="52"/>
      <c r="D98" s="52"/>
      <c r="E98" s="52"/>
      <c r="F98" s="52"/>
      <c r="G98" s="52"/>
    </row>
    <row r="99" spans="1:8" x14ac:dyDescent="0.2">
      <c r="A99" s="9" t="s">
        <v>124</v>
      </c>
      <c r="B99" s="53"/>
      <c r="C99" s="53"/>
      <c r="D99" s="53"/>
      <c r="E99" s="53"/>
      <c r="F99" s="53"/>
      <c r="G99" s="53"/>
    </row>
    <row r="100" spans="1:8" x14ac:dyDescent="0.2">
      <c r="A100" s="6" t="s">
        <v>222</v>
      </c>
      <c r="B100" s="53"/>
      <c r="C100" s="53"/>
      <c r="D100" s="53"/>
      <c r="E100" s="53"/>
      <c r="F100" s="53"/>
      <c r="G100" s="53"/>
    </row>
    <row r="101" spans="1:8" x14ac:dyDescent="0.2">
      <c r="A101" s="289" t="s">
        <v>227</v>
      </c>
      <c r="B101" s="290"/>
      <c r="C101" s="290"/>
      <c r="D101" s="290"/>
      <c r="E101" s="290"/>
      <c r="F101" s="290"/>
      <c r="G101" s="290"/>
    </row>
    <row r="102" spans="1:8" x14ac:dyDescent="0.2">
      <c r="A102" s="290"/>
      <c r="B102" s="290"/>
      <c r="C102" s="290"/>
      <c r="D102" s="290"/>
      <c r="E102" s="290"/>
      <c r="F102" s="290"/>
      <c r="G102" s="290"/>
    </row>
    <row r="103" spans="1:8" s="54" customFormat="1" x14ac:dyDescent="0.2">
      <c r="A103" s="289" t="s">
        <v>226</v>
      </c>
      <c r="B103" s="290"/>
      <c r="C103" s="290"/>
      <c r="D103" s="290"/>
      <c r="E103" s="290"/>
      <c r="F103" s="290"/>
      <c r="G103" s="290"/>
    </row>
    <row r="104" spans="1:8" s="54" customFormat="1" x14ac:dyDescent="0.2">
      <c r="A104" s="290"/>
      <c r="B104" s="290"/>
      <c r="C104" s="290"/>
      <c r="D104" s="290"/>
      <c r="E104" s="290"/>
      <c r="F104" s="290"/>
      <c r="G104" s="290"/>
    </row>
    <row r="105" spans="1:8" x14ac:dyDescent="0.2">
      <c r="A105" s="6" t="s">
        <v>223</v>
      </c>
      <c r="B105" s="53"/>
      <c r="C105" s="53"/>
      <c r="D105" s="53"/>
      <c r="E105" s="53"/>
      <c r="F105" s="53"/>
      <c r="G105" s="53"/>
    </row>
    <row r="106" spans="1:8" x14ac:dyDescent="0.2">
      <c r="A106" s="6" t="s">
        <v>224</v>
      </c>
      <c r="B106" s="53"/>
      <c r="C106" s="53"/>
      <c r="D106" s="53"/>
      <c r="E106" s="53"/>
      <c r="F106" s="53"/>
      <c r="G106" s="53"/>
    </row>
    <row r="107" spans="1:8" x14ac:dyDescent="0.2">
      <c r="A107" s="6" t="s">
        <v>225</v>
      </c>
      <c r="B107" s="53"/>
      <c r="C107" s="53"/>
      <c r="D107" s="53"/>
      <c r="E107" s="53"/>
      <c r="F107" s="53"/>
      <c r="G107" s="53"/>
    </row>
    <row r="108" spans="1:8" x14ac:dyDescent="0.2">
      <c r="A108" s="6"/>
      <c r="B108" s="53"/>
      <c r="C108" s="53"/>
      <c r="D108" s="53"/>
      <c r="E108" s="53"/>
      <c r="F108" s="53"/>
      <c r="G108" s="53"/>
    </row>
    <row r="109" spans="1:8" x14ac:dyDescent="0.2">
      <c r="A109" s="6"/>
      <c r="B109" s="53"/>
      <c r="C109" s="53"/>
      <c r="D109" s="53"/>
      <c r="E109" s="53"/>
      <c r="F109" s="53"/>
      <c r="G109" s="53"/>
    </row>
    <row r="110" spans="1:8" x14ac:dyDescent="0.2">
      <c r="A110" s="6"/>
      <c r="B110" s="53"/>
      <c r="C110" s="53"/>
      <c r="D110" s="53"/>
      <c r="E110" s="53"/>
      <c r="F110" s="53"/>
      <c r="G110" s="53"/>
    </row>
    <row r="111" spans="1:8" x14ac:dyDescent="0.2">
      <c r="A111" s="9"/>
      <c r="B111" s="53"/>
      <c r="C111" s="53"/>
      <c r="D111" s="53"/>
      <c r="E111" s="53"/>
      <c r="F111" s="53"/>
      <c r="G111" s="53"/>
    </row>
    <row r="112" spans="1:8" x14ac:dyDescent="0.2">
      <c r="A112" s="6"/>
      <c r="B112" s="53"/>
      <c r="C112" s="53"/>
      <c r="D112" s="53"/>
      <c r="E112" s="53"/>
      <c r="F112" s="53"/>
      <c r="G112" s="53"/>
      <c r="H112" s="139">
        <v>17</v>
      </c>
    </row>
    <row r="113" spans="1:7" x14ac:dyDescent="0.2">
      <c r="A113" s="9"/>
      <c r="B113" s="53"/>
      <c r="C113" s="53"/>
      <c r="D113" s="53"/>
      <c r="E113" s="53"/>
      <c r="F113" s="53"/>
      <c r="G113" s="53"/>
    </row>
    <row r="114" spans="1:7" x14ac:dyDescent="0.2">
      <c r="A114" s="9"/>
      <c r="B114" s="53"/>
      <c r="C114" s="53"/>
      <c r="D114" s="53"/>
      <c r="E114" s="53"/>
      <c r="F114" s="53"/>
      <c r="G114" s="53"/>
    </row>
    <row r="115" spans="1:7" x14ac:dyDescent="0.2">
      <c r="A115" s="9"/>
      <c r="B115" s="53"/>
      <c r="C115" s="53"/>
      <c r="E115" s="53"/>
      <c r="F115" s="53"/>
      <c r="G115" s="53"/>
    </row>
    <row r="116" spans="1:7" x14ac:dyDescent="0.2">
      <c r="A116" s="6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</sheetData>
  <mergeCells count="2">
    <mergeCell ref="A101:G102"/>
    <mergeCell ref="A103:G104"/>
  </mergeCells>
  <phoneticPr fontId="3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2012-01-12T13:59:34Z</cp:lastPrinted>
  <dcterms:created xsi:type="dcterms:W3CDTF">2006-04-18T07:46:45Z</dcterms:created>
  <dcterms:modified xsi:type="dcterms:W3CDTF">2013-03-15T08:45:53Z</dcterms:modified>
</cp:coreProperties>
</file>