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65" windowWidth="9600" windowHeight="11580" firstSheet="1" activeTab="1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C47" i="12" l="1"/>
  <c r="C46" i="12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<sst xmlns="http://schemas.openxmlformats.org/spreadsheetml/2006/main" count="911" uniqueCount="436">
  <si>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</si>
  <si>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</si>
  <si>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</si>
  <si>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</si>
  <si>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</si>
  <si>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</si>
  <si>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</si>
  <si>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</si>
  <si>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</si>
  <si>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</si>
  <si>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</si>
  <si>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</si>
  <si>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</si>
  <si>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</si>
  <si>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</si>
  <si>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</si>
  <si>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</si>
  <si>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</si>
  <si>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</si>
  <si>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</si>
  <si>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</si>
  <si>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</si>
  <si>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</si>
  <si>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</si>
  <si>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</si>
  <si>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</si>
  <si>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</si>
  <si>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</si>
  <si>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</si>
  <si>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</si>
  <si>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</si>
  <si>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</si>
  <si>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</si>
  <si>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</si>
  <si>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</si>
  <si>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</si>
  <si>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</si>
  <si>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</si>
  <si>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</si>
  <si>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</si>
  <si>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</si>
  <si>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</si>
  <si>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</si>
  <si>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</si>
  <si>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</si>
  <si>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</si>
  <si>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</si>
  <si>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</si>
  <si>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</si>
  <si>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</si>
  <si>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</si>
  <si>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</si>
  <si>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</si>
  <si>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</si>
  <si>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</si>
  <si>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</si>
  <si>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</si>
  <si>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</si>
  <si>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</si>
  <si>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</si>
  <si>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</si>
  <si>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</si>
  <si>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</si>
  <si>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</si>
  <si>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</si>
  <si>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</si>
  <si>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</si>
  <si>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</si>
  <si>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</si>
  <si>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</si>
  <si>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</si>
  <si>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</si>
  <si>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</si>
  <si>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</si>
  <si>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</si>
  <si>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</si>
  <si>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</si>
  <si>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</si>
  <si>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</si>
  <si>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</si>
  <si>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</si>
  <si>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</si>
  <si>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</si>
  <si>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</si>
  <si>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</si>
  <si>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</si>
  <si>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</si>
  <si>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</si>
  <si>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</si>
  <si>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</si>
  <si>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</si>
  <si>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</si>
  <si>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</si>
  <si>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</si>
  <si>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</si>
  <si>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</si>
  <si>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</si>
  <si>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</si>
  <si>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</si>
  <si>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</si>
  <si>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</si>
  <si>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</si>
  <si>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</si>
  <si>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</si>
  <si>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</si>
  <si>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</si>
  <si>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</si>
  <si>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</si>
  <si>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</si>
  <si>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</si>
  <si>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</si>
  <si>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</si>
  <si>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</si>
  <si>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</si>
  <si>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</si>
  <si>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</si>
  <si>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</si>
  <si>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</si>
  <si>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</si>
  <si>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</si>
  <si>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</si>
  <si>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</si>
  <si>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</si>
  <si>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</si>
  <si>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</si>
  <si>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</si>
  <si>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</si>
  <si>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</si>
  <si>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</si>
  <si>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</si>
  <si>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</si>
  <si>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</si>
  <si>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</si>
  <si>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</si>
  <si>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</si>
  <si>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</si>
  <si>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</si>
  <si>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</si>
  <si>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</si>
  <si>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</si>
  <si>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</si>
  <si>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</si>
  <si>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</si>
  <si>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</si>
  <si>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</si>
  <si>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</si>
  <si>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</si>
  <si>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</si>
  <si>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</si>
  <si>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</si>
  <si>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</si>
  <si>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</si>
  <si>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</si>
  <si>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</si>
  <si>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</si>
  <si>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</si>
  <si>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</si>
  <si>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</si>
  <si>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</si>
  <si>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</si>
  <si>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</si>
  <si>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</si>
  <si>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</si>
  <si>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</si>
  <si>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</si>
  <si>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</si>
  <si>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</si>
  <si>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</si>
  <si>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</si>
  <si>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</si>
  <si>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</si>
  <si>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</si>
  <si>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</si>
  <si>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</si>
  <si>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</si>
  <si>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</si>
  <si>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</si>
  <si>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</si>
  <si>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</si>
  <si>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</si>
  <si>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</si>
  <si>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</si>
  <si>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</si>
  <si>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</si>
  <si>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</si>
  <si>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</si>
  <si>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</si>
  <si>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</si>
  <si>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</si>
  <si>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</si>
  <si>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</si>
  <si>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</si>
  <si>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</si>
  <si>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</si>
  <si>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</si>
  <si>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</si>
  <si>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</si>
  <si>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</si>
  <si>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</si>
  <si>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</si>
  <si>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</si>
  <si>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</si>
  <si>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</si>
  <si>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</si>
  <si>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</si>
  <si>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</si>
  <si>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</si>
  <si>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</si>
  <si>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</si>
  <si>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</si>
  <si>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</si>
  <si>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</si>
  <si>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</si>
  <si>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</si>
  <si>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</si>
  <si>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</si>
  <si>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</si>
  <si>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</si>
  <si>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</si>
  <si>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</si>
  <si>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</si>
  <si>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</si>
  <si>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</si>
  <si>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</si>
  <si>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</si>
  <si>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</si>
  <si>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</si>
  <si>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</si>
  <si>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</si>
  <si>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</si>
  <si>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</si>
  <si>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</si>
  <si>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</si>
  <si>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</si>
  <si>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</si>
  <si>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</si>
  <si>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</si>
  <si>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</si>
  <si>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</si>
  <si>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</si>
  <si>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</si>
  <si>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</si>
  <si>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</si>
  <si>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</si>
  <si>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</si>
  <si>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</si>
  <si>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</si>
  <si>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</si>
  <si>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</si>
  <si>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</si>
  <si>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</si>
  <si>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</si>
  <si>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</si>
  <si>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</si>
  <si>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</si>
  <si>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</si>
  <si>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</si>
  <si>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</si>
  <si>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</si>
  <si>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</si>
  <si>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</si>
  <si>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</si>
  <si>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</si>
  <si>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</si>
  <si>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</si>
  <si>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</si>
  <si>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</si>
  <si>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</si>
  <si>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</si>
  <si>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</si>
  <si>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</si>
  <si>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</si>
  <si>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</si>
  <si>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</si>
  <si>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</si>
  <si>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</si>
  <si>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</si>
  <si>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</si>
  <si>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</si>
  <si>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</si>
  <si>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</si>
  <si>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</si>
  <si>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</si>
  <si>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</si>
  <si>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</si>
  <si>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</si>
  <si>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</si>
  <si>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</si>
  <si>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</si>
  <si>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</si>
  <si>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</si>
  <si>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</si>
  <si>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</si>
  <si>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</si>
  <si>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</si>
  <si>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</si>
  <si>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</si>
  <si>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</si>
  <si>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</si>
  <si>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</si>
  <si>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</si>
  <si>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</si>
  <si>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</si>
  <si>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</si>
  <si>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</si>
  <si>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</si>
  <si>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</si>
  <si>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</si>
  <si>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</si>
  <si>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</si>
  <si>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</si>
  <si>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</si>
  <si>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</si>
  <si>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</si>
  <si>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</si>
  <si>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</si>
  <si>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</si>
  <si>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</si>
  <si>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</si>
  <si>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</si>
  <si>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</si>
  <si>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</si>
  <si>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</si>
  <si>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</si>
  <si>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</si>
  <si>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</si>
  <si>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</si>
  <si>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</si>
  <si>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</si>
  <si>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</si>
  <si>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</si>
  <si>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</si>
  <si>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</si>
  <si>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</si>
  <si>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</si>
  <si>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</si>
  <si>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</si>
  <si>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</si>
  <si>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</si>
  <si>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</si>
  <si>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</si>
  <si>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</si>
  <si>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</si>
  <si>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</si>
  <si>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</si>
  <si>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</si>
  <si>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</si>
  <si>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</si>
  <si>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</si>
  <si>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Počet obyvateľov k 31.12.2011</t>
  </si>
  <si>
    <t>PnD - prídavok na dieťa</t>
  </si>
  <si>
    <t>RP - rodičovský príspevok</t>
  </si>
  <si>
    <t>II.13</t>
  </si>
  <si>
    <t>III.13</t>
  </si>
  <si>
    <t>I-III.2013</t>
  </si>
  <si>
    <t>Marec 2013</t>
  </si>
  <si>
    <t>5. PP na opatrovanie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</si>
  <si>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</si>
  <si>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</si>
  <si>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</si>
  <si>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</si>
  <si>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</si>
  <si>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Trebišov</t>
  </si>
  <si>
    <t xml:space="preserve">      Gelnica</t>
  </si>
  <si>
    <t xml:space="preserve">      Vranov nad Topľou</t>
  </si>
  <si>
    <t xml:space="preserve">      Sobrance</t>
  </si>
  <si>
    <t xml:space="preserve">      Poltár</t>
  </si>
  <si>
    <t xml:space="preserve">      Levoča</t>
  </si>
  <si>
    <t xml:space="preserve">      Lučenec</t>
  </si>
  <si>
    <t xml:space="preserve">      Košice - okolie</t>
  </si>
  <si>
    <t xml:space="preserve">      Medzilaborce</t>
  </si>
  <si>
    <t xml:space="preserve">      Svidník</t>
  </si>
  <si>
    <t xml:space="preserve">      Stropkov</t>
  </si>
  <si>
    <t xml:space="preserve">      Spišská Nová Ves</t>
  </si>
  <si>
    <t xml:space="preserve">      Veľký Krtíš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</si>
  <si>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</si>
  <si>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</si>
  <si>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</si>
  <si>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</si>
  <si>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</si>
  <si>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</si>
  <si>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</si>
  <si>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</si>
  <si>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</si>
  <si>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</si>
  <si>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</si>
  <si>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</si>
  <si>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Detva</t>
  </si>
  <si>
    <t xml:space="preserve">      Humenné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</si>
  <si>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</si>
  <si>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</si>
  <si>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</si>
  <si>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</si>
  <si>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</si>
  <si>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</si>
  <si>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</si>
  <si>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Zvolen</t>
  </si>
  <si>
    <t xml:space="preserve">      Ružomberok</t>
  </si>
  <si>
    <t xml:space="preserve">      Liptovský Mikuláš</t>
  </si>
  <si>
    <t xml:space="preserve">      Skalica</t>
  </si>
  <si>
    <t xml:space="preserve">      Kysucké Nové Mesto</t>
  </si>
  <si>
    <t xml:space="preserve">      Partizánske</t>
  </si>
  <si>
    <t xml:space="preserve">      Košice III</t>
  </si>
  <si>
    <t xml:space="preserve">      Dunajská Streda</t>
  </si>
  <si>
    <t xml:space="preserve">      Zlaté Moravce</t>
  </si>
  <si>
    <t xml:space="preserve">      Senica</t>
  </si>
  <si>
    <t xml:space="preserve">      Dolný Kubín</t>
  </si>
  <si>
    <t xml:space="preserve">      Košice I</t>
  </si>
  <si>
    <t xml:space="preserve">      Galanta</t>
  </si>
  <si>
    <t xml:space="preserve">      Námestovo</t>
  </si>
  <si>
    <t xml:space="preserve">      Nitra</t>
  </si>
  <si>
    <t xml:space="preserve">      Hlohovec</t>
  </si>
  <si>
    <t xml:space="preserve">      Čadca</t>
  </si>
  <si>
    <t xml:space="preserve">      Považská Bystrica</t>
  </si>
  <si>
    <t xml:space="preserve">      Bánovce nad Bebravou</t>
  </si>
  <si>
    <t xml:space="preserve">      Ilava</t>
  </si>
  <si>
    <t xml:space="preserve">      Topoľčany</t>
  </si>
  <si>
    <t xml:space="preserve">      Martin</t>
  </si>
  <si>
    <t xml:space="preserve">      Prievidza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</si>
  <si>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</si>
  <si>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</si>
  <si>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</si>
  <si>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</si>
  <si>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</si>
  <si>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</si>
  <si>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</si>
  <si>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</si>
  <si>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</si>
  <si>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</si>
  <si>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</si>
  <si>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Senec</t>
  </si>
  <si>
    <t xml:space="preserve">      Bratislava II</t>
  </si>
  <si>
    <t xml:space="preserve">      Bratislava V</t>
  </si>
  <si>
    <t xml:space="preserve">      Bratislava I</t>
  </si>
  <si>
    <t xml:space="preserve">      Bratislava III</t>
  </si>
  <si>
    <t xml:space="preserve">      Bratislava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</si>
</sst>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6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2" fillId="0" borderId="0" applyNumberFormat="0" applyFill="0" applyBorder="0" applyAlignment="0" applyProtection="0"/>
    <xf numFmtId="0" fontId="33" fillId="21" borderId="5" applyNumberFormat="0" applyAlignment="0" applyProtection="0"/>
    <xf numFmtId="0" fontId="34" fillId="7" borderId="1" applyNumberFormat="0" applyAlignment="0" applyProtection="0"/>
    <xf numFmtId="0" fontId="35" fillId="0" borderId="6" applyNumberFormat="0" applyFill="0" applyAlignment="0" applyProtection="0"/>
    <xf numFmtId="0" fontId="36" fillId="22" borderId="0" applyNumberFormat="0" applyBorder="0" applyAlignment="0" applyProtection="0"/>
    <xf numFmtId="0" fontId="37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4" fillId="0" borderId="0" applyNumberFormat="0" applyFill="0" applyBorder="0" applyAlignment="0" applyProtection="0"/>
    <xf numFmtId="0" fontId="45" fillId="0" borderId="35" applyNumberFormat="0" applyFill="0" applyAlignment="0" applyProtection="0"/>
    <xf numFmtId="0" fontId="46" fillId="0" borderId="36" applyNumberFormat="0" applyFill="0" applyAlignment="0" applyProtection="0"/>
    <xf numFmtId="0" fontId="47" fillId="0" borderId="37" applyNumberFormat="0" applyFill="0" applyAlignment="0" applyProtection="0"/>
    <xf numFmtId="0" fontId="47" fillId="0" borderId="0" applyNumberFormat="0" applyFill="0" applyBorder="0" applyAlignment="0" applyProtection="0"/>
    <xf numFmtId="0" fontId="48" fillId="25" borderId="0" applyNumberFormat="0" applyBorder="0" applyAlignment="0" applyProtection="0"/>
    <xf numFmtId="0" fontId="49" fillId="26" borderId="0" applyNumberFormat="0" applyBorder="0" applyAlignment="0" applyProtection="0"/>
    <xf numFmtId="0" fontId="50" fillId="27" borderId="0" applyNumberFormat="0" applyBorder="0" applyAlignment="0" applyProtection="0"/>
    <xf numFmtId="0" fontId="51" fillId="28" borderId="38" applyNumberFormat="0" applyAlignment="0" applyProtection="0"/>
    <xf numFmtId="0" fontId="52" fillId="29" borderId="39" applyNumberFormat="0" applyAlignment="0" applyProtection="0"/>
    <xf numFmtId="0" fontId="53" fillId="29" borderId="38" applyNumberFormat="0" applyAlignment="0" applyProtection="0"/>
    <xf numFmtId="0" fontId="54" fillId="0" borderId="40" applyNumberFormat="0" applyFill="0" applyAlignment="0" applyProtection="0"/>
    <xf numFmtId="0" fontId="55" fillId="30" borderId="41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43" applyNumberFormat="0" applyFill="0" applyAlignment="0" applyProtection="0"/>
    <xf numFmtId="0" fontId="5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59" fillId="39" borderId="0" applyNumberFormat="0" applyBorder="0" applyAlignment="0" applyProtection="0"/>
    <xf numFmtId="0" fontId="59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59" fillId="43" borderId="0" applyNumberFormat="0" applyBorder="0" applyAlignment="0" applyProtection="0"/>
    <xf numFmtId="0" fontId="59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59" fillId="51" borderId="0" applyNumberFormat="0" applyBorder="0" applyAlignment="0" applyProtection="0"/>
    <xf numFmtId="0" fontId="59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59" fillId="55" borderId="0" applyNumberFormat="0" applyBorder="0" applyAlignment="0" applyProtection="0"/>
    <xf numFmtId="0" fontId="3" fillId="23" borderId="7" applyNumberFormat="0" applyFont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4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1">
    <xf numFmtId="0" fontId="0" fillId="0" borderId="0" xfId="0"/>
    <xf numFmtId="164" fontId="5" fillId="0" borderId="0" xfId="0" applyNumberFormat="1" applyFont="1" applyAlignment="1"/>
    <xf numFmtId="164" fontId="6" fillId="0" borderId="0" xfId="0" applyNumberFormat="1" applyFont="1" applyAlignment="1"/>
    <xf numFmtId="0" fontId="5" fillId="0" borderId="0" xfId="0" applyFont="1"/>
    <xf numFmtId="49" fontId="7" fillId="24" borderId="10" xfId="0" applyNumberFormat="1" applyFont="1" applyFill="1" applyBorder="1" applyAlignment="1">
      <alignment horizontal="right" wrapText="1"/>
    </xf>
    <xf numFmtId="49" fontId="7" fillId="24" borderId="10" xfId="0" applyNumberFormat="1" applyFont="1" applyFill="1" applyBorder="1" applyAlignment="1">
      <alignment horizontal="center"/>
    </xf>
    <xf numFmtId="0" fontId="7" fillId="0" borderId="0" xfId="0" applyFont="1"/>
    <xf numFmtId="49" fontId="7" fillId="24" borderId="11" xfId="0" applyNumberFormat="1" applyFont="1" applyFill="1" applyBorder="1" applyAlignment="1">
      <alignment horizontal="left"/>
    </xf>
    <xf numFmtId="3" fontId="8" fillId="0" borderId="10" xfId="0" applyNumberFormat="1" applyFont="1" applyBorder="1" applyAlignment="1"/>
    <xf numFmtId="0" fontId="9" fillId="0" borderId="0" xfId="0" applyFont="1"/>
    <xf numFmtId="0" fontId="9" fillId="0" borderId="12" xfId="0" applyFont="1" applyBorder="1"/>
    <xf numFmtId="0" fontId="9" fillId="0" borderId="0" xfId="0" applyFont="1" applyBorder="1"/>
    <xf numFmtId="0" fontId="11" fillId="0" borderId="0" xfId="0" applyFont="1"/>
    <xf numFmtId="3" fontId="9" fillId="0" borderId="12" xfId="0" applyNumberFormat="1" applyFont="1" applyBorder="1" applyAlignment="1"/>
    <xf numFmtId="0" fontId="10" fillId="0" borderId="0" xfId="0" applyFont="1"/>
    <xf numFmtId="3" fontId="11" fillId="0" borderId="13" xfId="0" applyNumberFormat="1" applyFont="1" applyBorder="1"/>
    <xf numFmtId="0" fontId="15" fillId="0" borderId="0" xfId="0" applyFont="1"/>
    <xf numFmtId="3" fontId="11" fillId="0" borderId="12" xfId="0" applyNumberFormat="1" applyFont="1" applyBorder="1"/>
    <xf numFmtId="3" fontId="11" fillId="0" borderId="11" xfId="0" applyNumberFormat="1" applyFont="1" applyBorder="1"/>
    <xf numFmtId="164" fontId="7" fillId="0" borderId="0" xfId="0" applyNumberFormat="1" applyFont="1" applyAlignment="1"/>
    <xf numFmtId="0" fontId="15" fillId="0" borderId="0" xfId="0" applyFont="1" applyBorder="1"/>
    <xf numFmtId="0" fontId="13" fillId="0" borderId="0" xfId="0" applyFont="1"/>
    <xf numFmtId="0" fontId="12" fillId="0" borderId="0" xfId="0" applyFont="1"/>
    <xf numFmtId="49" fontId="7" fillId="24" borderId="14" xfId="0" applyNumberFormat="1" applyFont="1" applyFill="1" applyBorder="1" applyAlignment="1">
      <alignment horizontal="center"/>
    </xf>
    <xf numFmtId="3" fontId="10" fillId="0" borderId="13" xfId="0" applyNumberFormat="1" applyFont="1" applyBorder="1" applyAlignment="1"/>
    <xf numFmtId="3" fontId="12" fillId="0" borderId="13" xfId="0" applyNumberFormat="1" applyFont="1" applyBorder="1"/>
    <xf numFmtId="3" fontId="10" fillId="0" borderId="12" xfId="0" applyNumberFormat="1" applyFont="1" applyBorder="1" applyAlignment="1"/>
    <xf numFmtId="0" fontId="16" fillId="0" borderId="0" xfId="0" applyFont="1"/>
    <xf numFmtId="3" fontId="12" fillId="0" borderId="12" xfId="0" applyNumberFormat="1" applyFont="1" applyBorder="1"/>
    <xf numFmtId="3" fontId="6" fillId="0" borderId="10" xfId="0" applyNumberFormat="1" applyFont="1" applyBorder="1"/>
    <xf numFmtId="0" fontId="9" fillId="0" borderId="0" xfId="0" applyFont="1" applyProtection="1">
      <protection locked="0"/>
    </xf>
    <xf numFmtId="0" fontId="18" fillId="0" borderId="0" xfId="0" applyFont="1" applyProtection="1">
      <protection locked="0"/>
    </xf>
    <xf numFmtId="49" fontId="5" fillId="0" borderId="0" xfId="0" applyNumberFormat="1" applyFont="1" applyAlignment="1"/>
    <xf numFmtId="3" fontId="6" fillId="0" borderId="11" xfId="0" applyNumberFormat="1" applyFont="1" applyBorder="1"/>
    <xf numFmtId="3" fontId="7" fillId="0" borderId="11" xfId="0" applyNumberFormat="1" applyFont="1" applyFill="1" applyBorder="1"/>
    <xf numFmtId="3" fontId="19" fillId="0" borderId="11" xfId="0" applyNumberFormat="1" applyFont="1" applyBorder="1"/>
    <xf numFmtId="3" fontId="19" fillId="0" borderId="10" xfId="0" applyNumberFormat="1" applyFont="1" applyBorder="1"/>
    <xf numFmtId="3" fontId="12" fillId="0" borderId="11" xfId="0" applyNumberFormat="1" applyFont="1" applyBorder="1"/>
    <xf numFmtId="3" fontId="9" fillId="0" borderId="10" xfId="0" applyNumberFormat="1" applyFont="1" applyFill="1" applyBorder="1"/>
    <xf numFmtId="3" fontId="20" fillId="0" borderId="11" xfId="0" applyNumberFormat="1" applyFont="1" applyBorder="1"/>
    <xf numFmtId="3" fontId="9" fillId="0" borderId="12" xfId="0" applyNumberFormat="1" applyFont="1" applyFill="1" applyBorder="1"/>
    <xf numFmtId="3" fontId="20" fillId="0" borderId="12" xfId="0" applyNumberFormat="1" applyFont="1" applyBorder="1"/>
    <xf numFmtId="3" fontId="12" fillId="0" borderId="10" xfId="0" applyNumberFormat="1" applyFont="1" applyBorder="1"/>
    <xf numFmtId="3" fontId="20" fillId="0" borderId="10" xfId="0" applyNumberFormat="1" applyFont="1" applyBorder="1"/>
    <xf numFmtId="3" fontId="9" fillId="0" borderId="13" xfId="0" applyNumberFormat="1" applyFont="1" applyFill="1" applyBorder="1"/>
    <xf numFmtId="3" fontId="20" fillId="0" borderId="13" xfId="0" applyNumberFormat="1" applyFont="1" applyBorder="1"/>
    <xf numFmtId="3" fontId="9" fillId="0" borderId="11" xfId="0" applyNumberFormat="1" applyFont="1" applyFill="1" applyBorder="1"/>
    <xf numFmtId="3" fontId="9" fillId="0" borderId="0" xfId="0" applyNumberFormat="1" applyFont="1" applyFill="1" applyBorder="1"/>
    <xf numFmtId="3" fontId="17" fillId="0" borderId="10" xfId="0" applyNumberFormat="1" applyFont="1" applyBorder="1"/>
    <xf numFmtId="3" fontId="17" fillId="0" borderId="12" xfId="0" applyNumberFormat="1" applyFont="1" applyBorder="1"/>
    <xf numFmtId="3" fontId="17" fillId="0" borderId="13" xfId="0" applyNumberFormat="1" applyFont="1" applyBorder="1"/>
    <xf numFmtId="3" fontId="17" fillId="0" borderId="11" xfId="0" applyNumberFormat="1" applyFont="1" applyBorder="1"/>
    <xf numFmtId="3" fontId="9" fillId="0" borderId="0" xfId="0" applyNumberFormat="1" applyFont="1" applyFill="1"/>
    <xf numFmtId="0" fontId="9" fillId="0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 applyFill="1"/>
    <xf numFmtId="3" fontId="7" fillId="0" borderId="10" xfId="0" applyNumberFormat="1" applyFont="1" applyFill="1" applyBorder="1"/>
    <xf numFmtId="4" fontId="6" fillId="0" borderId="10" xfId="0" applyNumberFormat="1" applyFont="1" applyBorder="1"/>
    <xf numFmtId="0" fontId="9" fillId="0" borderId="12" xfId="0" applyFont="1" applyFill="1" applyBorder="1"/>
    <xf numFmtId="0" fontId="9" fillId="0" borderId="13" xfId="0" applyFont="1" applyFill="1" applyBorder="1"/>
    <xf numFmtId="4" fontId="9" fillId="0" borderId="12" xfId="0" applyNumberFormat="1" applyFont="1" applyFill="1" applyBorder="1"/>
    <xf numFmtId="0" fontId="9" fillId="0" borderId="11" xfId="0" applyFont="1" applyFill="1" applyBorder="1"/>
    <xf numFmtId="4" fontId="9" fillId="0" borderId="11" xfId="0" applyNumberFormat="1" applyFont="1" applyFill="1" applyBorder="1"/>
    <xf numFmtId="4" fontId="9" fillId="0" borderId="0" xfId="0" applyNumberFormat="1" applyFont="1" applyFill="1"/>
    <xf numFmtId="4" fontId="9" fillId="0" borderId="0" xfId="0" applyNumberFormat="1" applyFont="1" applyProtection="1">
      <protection locked="0"/>
    </xf>
    <xf numFmtId="0" fontId="6" fillId="0" borderId="0" xfId="0" applyFont="1" applyFill="1"/>
    <xf numFmtId="0" fontId="12" fillId="0" borderId="0" xfId="0" applyFont="1" applyFill="1"/>
    <xf numFmtId="0" fontId="7" fillId="0" borderId="10" xfId="0" applyFont="1" applyFill="1" applyBorder="1"/>
    <xf numFmtId="0" fontId="9" fillId="0" borderId="0" xfId="0" applyFont="1" applyFill="1" applyBorder="1"/>
    <xf numFmtId="3" fontId="9" fillId="0" borderId="15" xfId="0" applyNumberFormat="1" applyFont="1" applyBorder="1" applyAlignment="1"/>
    <xf numFmtId="0" fontId="7" fillId="0" borderId="10" xfId="0" applyFont="1" applyBorder="1"/>
    <xf numFmtId="0" fontId="6" fillId="0" borderId="13" xfId="0" applyFont="1" applyBorder="1" applyProtection="1">
      <protection locked="0"/>
    </xf>
    <xf numFmtId="0" fontId="6" fillId="0" borderId="11" xfId="0" applyFont="1" applyBorder="1"/>
    <xf numFmtId="3" fontId="12" fillId="0" borderId="0" xfId="0" applyNumberFormat="1" applyFont="1" applyBorder="1"/>
    <xf numFmtId="3" fontId="20" fillId="0" borderId="0" xfId="0" applyNumberFormat="1" applyFont="1" applyBorder="1"/>
    <xf numFmtId="0" fontId="9" fillId="0" borderId="11" xfId="0" applyFont="1" applyBorder="1"/>
    <xf numFmtId="4" fontId="9" fillId="0" borderId="0" xfId="0" applyNumberFormat="1" applyFont="1" applyFill="1" applyBorder="1"/>
    <xf numFmtId="0" fontId="9" fillId="0" borderId="13" xfId="0" applyFont="1" applyBorder="1"/>
    <xf numFmtId="4" fontId="9" fillId="0" borderId="13" xfId="0" applyNumberFormat="1" applyFont="1" applyFill="1" applyBorder="1"/>
    <xf numFmtId="3" fontId="12" fillId="0" borderId="0" xfId="0" applyNumberFormat="1" applyFont="1" applyFill="1"/>
    <xf numFmtId="3" fontId="9" fillId="0" borderId="16" xfId="0" applyNumberFormat="1" applyFont="1" applyBorder="1" applyAlignment="1"/>
    <xf numFmtId="49" fontId="7" fillId="24" borderId="10" xfId="0" applyNumberFormat="1" applyFont="1" applyFill="1" applyBorder="1" applyAlignment="1">
      <alignment horizontal="left"/>
    </xf>
    <xf numFmtId="3" fontId="12" fillId="0" borderId="0" xfId="0" applyNumberFormat="1" applyFont="1"/>
    <xf numFmtId="49" fontId="9" fillId="0" borderId="12" xfId="0" applyNumberFormat="1" applyFont="1" applyBorder="1"/>
    <xf numFmtId="49" fontId="10" fillId="0" borderId="12" xfId="0" applyNumberFormat="1" applyFont="1" applyBorder="1" applyAlignment="1">
      <alignment horizontal="left"/>
    </xf>
    <xf numFmtId="49" fontId="9" fillId="0" borderId="15" xfId="0" applyNumberFormat="1" applyFont="1" applyBorder="1"/>
    <xf numFmtId="49" fontId="9" fillId="0" borderId="12" xfId="0" applyNumberFormat="1" applyFont="1" applyBorder="1" applyAlignment="1">
      <alignment horizontal="left"/>
    </xf>
    <xf numFmtId="49" fontId="7" fillId="0" borderId="10" xfId="0" applyNumberFormat="1" applyFont="1" applyBorder="1"/>
    <xf numFmtId="49" fontId="8" fillId="0" borderId="10" xfId="0" applyNumberFormat="1" applyFont="1" applyBorder="1" applyAlignment="1">
      <alignment horizontal="left"/>
    </xf>
    <xf numFmtId="49" fontId="12" fillId="0" borderId="12" xfId="0" applyNumberFormat="1" applyFont="1" applyBorder="1" applyAlignment="1">
      <alignment horizontal="left"/>
    </xf>
    <xf numFmtId="49" fontId="11" fillId="0" borderId="12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12" fillId="0" borderId="12" xfId="0" applyNumberFormat="1" applyFont="1" applyBorder="1"/>
    <xf numFmtId="49" fontId="9" fillId="0" borderId="0" xfId="0" applyNumberFormat="1" applyFont="1"/>
    <xf numFmtId="49" fontId="14" fillId="0" borderId="12" xfId="0" applyNumberFormat="1" applyFont="1" applyBorder="1" applyAlignment="1">
      <alignment vertical="center"/>
    </xf>
    <xf numFmtId="49" fontId="14" fillId="0" borderId="11" xfId="0" applyNumberFormat="1" applyFont="1" applyBorder="1" applyAlignment="1">
      <alignment vertical="center"/>
    </xf>
    <xf numFmtId="49" fontId="14" fillId="0" borderId="12" xfId="0" applyNumberFormat="1" applyFont="1" applyBorder="1" applyAlignment="1">
      <alignment vertical="top" wrapText="1"/>
    </xf>
    <xf numFmtId="49" fontId="14" fillId="0" borderId="0" xfId="0" applyNumberFormat="1" applyFont="1" applyBorder="1" applyAlignment="1">
      <alignment vertical="center"/>
    </xf>
    <xf numFmtId="49" fontId="15" fillId="0" borderId="13" xfId="0" applyNumberFormat="1" applyFont="1" applyBorder="1" applyAlignment="1">
      <alignment horizontal="justify" vertical="top" wrapText="1"/>
    </xf>
    <xf numFmtId="49" fontId="15" fillId="0" borderId="12" xfId="0" applyNumberFormat="1" applyFont="1" applyBorder="1" applyAlignment="1">
      <alignment horizontal="justify" vertical="top" wrapText="1"/>
    </xf>
    <xf numFmtId="49" fontId="15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21" fillId="0" borderId="10" xfId="0" applyNumberFormat="1" applyFont="1" applyFill="1" applyBorder="1" applyAlignment="1">
      <alignment horizontal="center"/>
    </xf>
    <xf numFmtId="3" fontId="21" fillId="0" borderId="14" xfId="0" applyNumberFormat="1" applyFont="1" applyFill="1" applyBorder="1" applyAlignment="1">
      <alignment horizontal="center"/>
    </xf>
    <xf numFmtId="49" fontId="11" fillId="0" borderId="13" xfId="0" applyNumberFormat="1" applyFont="1" applyBorder="1" applyAlignment="1">
      <alignment horizontal="left"/>
    </xf>
    <xf numFmtId="49" fontId="12" fillId="0" borderId="11" xfId="0" applyNumberFormat="1" applyFont="1" applyBorder="1"/>
    <xf numFmtId="0" fontId="13" fillId="0" borderId="0" xfId="0" applyFont="1" applyBorder="1"/>
    <xf numFmtId="3" fontId="6" fillId="24" borderId="10" xfId="0" applyNumberFormat="1" applyFont="1" applyFill="1" applyBorder="1" applyAlignment="1">
      <alignment horizontal="right"/>
    </xf>
    <xf numFmtId="3" fontId="11" fillId="0" borderId="17" xfId="0" applyNumberFormat="1" applyFont="1" applyBorder="1"/>
    <xf numFmtId="3" fontId="9" fillId="0" borderId="12" xfId="0" applyNumberFormat="1" applyFont="1" applyBorder="1"/>
    <xf numFmtId="3" fontId="9" fillId="0" borderId="11" xfId="0" applyNumberFormat="1" applyFont="1" applyBorder="1"/>
    <xf numFmtId="49" fontId="22" fillId="0" borderId="12" xfId="0" applyNumberFormat="1" applyFont="1" applyBorder="1" applyAlignment="1">
      <alignment vertical="center"/>
    </xf>
    <xf numFmtId="3" fontId="23" fillId="0" borderId="12" xfId="0" applyNumberFormat="1" applyFont="1" applyBorder="1"/>
    <xf numFmtId="49" fontId="22" fillId="0" borderId="18" xfId="0" applyNumberFormat="1" applyFont="1" applyBorder="1" applyAlignment="1">
      <alignment vertical="center"/>
    </xf>
    <xf numFmtId="3" fontId="23" fillId="0" borderId="19" xfId="0" applyNumberFormat="1" applyFont="1" applyBorder="1"/>
    <xf numFmtId="49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/>
    <xf numFmtId="49" fontId="14" fillId="0" borderId="20" xfId="0" applyNumberFormat="1" applyFont="1" applyBorder="1" applyAlignment="1">
      <alignment vertical="center"/>
    </xf>
    <xf numFmtId="3" fontId="11" fillId="0" borderId="20" xfId="0" applyNumberFormat="1" applyFont="1" applyBorder="1"/>
    <xf numFmtId="49" fontId="13" fillId="0" borderId="10" xfId="0" applyNumberFormat="1" applyFont="1" applyBorder="1" applyAlignment="1">
      <alignment horizontal="left"/>
    </xf>
    <xf numFmtId="49" fontId="22" fillId="0" borderId="10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/>
    </xf>
    <xf numFmtId="3" fontId="10" fillId="0" borderId="16" xfId="0" applyNumberFormat="1" applyFont="1" applyBorder="1"/>
    <xf numFmtId="3" fontId="7" fillId="0" borderId="10" xfId="0" applyNumberFormat="1" applyFont="1" applyBorder="1"/>
    <xf numFmtId="3" fontId="9" fillId="0" borderId="16" xfId="0" applyNumberFormat="1" applyFont="1" applyBorder="1"/>
    <xf numFmtId="3" fontId="11" fillId="0" borderId="16" xfId="0" applyNumberFormat="1" applyFont="1" applyBorder="1"/>
    <xf numFmtId="3" fontId="14" fillId="0" borderId="16" xfId="0" applyNumberFormat="1" applyFont="1" applyBorder="1"/>
    <xf numFmtId="3" fontId="6" fillId="0" borderId="16" xfId="0" applyNumberFormat="1" applyFont="1" applyBorder="1"/>
    <xf numFmtId="3" fontId="9" fillId="0" borderId="10" xfId="0" applyNumberFormat="1" applyFont="1" applyBorder="1"/>
    <xf numFmtId="3" fontId="10" fillId="0" borderId="12" xfId="0" applyNumberFormat="1" applyFont="1" applyBorder="1"/>
    <xf numFmtId="3" fontId="13" fillId="0" borderId="0" xfId="0" applyNumberFormat="1" applyFont="1"/>
    <xf numFmtId="3" fontId="14" fillId="0" borderId="12" xfId="0" applyNumberFormat="1" applyFont="1" applyBorder="1"/>
    <xf numFmtId="3" fontId="14" fillId="0" borderId="11" xfId="0" applyNumberFormat="1" applyFont="1" applyBorder="1"/>
    <xf numFmtId="3" fontId="13" fillId="0" borderId="10" xfId="0" applyNumberFormat="1" applyFont="1" applyBorder="1"/>
    <xf numFmtId="3" fontId="9" fillId="0" borderId="21" xfId="0" applyNumberFormat="1" applyFont="1" applyBorder="1"/>
    <xf numFmtId="3" fontId="23" fillId="0" borderId="0" xfId="0" applyNumberFormat="1" applyFont="1" applyBorder="1"/>
    <xf numFmtId="3" fontId="6" fillId="0" borderId="0" xfId="0" applyNumberFormat="1" applyFont="1" applyBorder="1"/>
    <xf numFmtId="3" fontId="7" fillId="0" borderId="0" xfId="0" applyNumberFormat="1" applyFont="1" applyFill="1" applyBorder="1"/>
    <xf numFmtId="0" fontId="21" fillId="0" borderId="0" xfId="0" applyFont="1"/>
    <xf numFmtId="3" fontId="9" fillId="0" borderId="0" xfId="0" applyNumberFormat="1" applyFont="1" applyBorder="1"/>
    <xf numFmtId="49" fontId="12" fillId="0" borderId="0" xfId="0" applyNumberFormat="1" applyFont="1" applyBorder="1" applyAlignment="1">
      <alignment horizontal="left"/>
    </xf>
    <xf numFmtId="49" fontId="12" fillId="0" borderId="11" xfId="0" applyNumberFormat="1" applyFont="1" applyBorder="1" applyAlignment="1">
      <alignment horizontal="left"/>
    </xf>
    <xf numFmtId="0" fontId="9" fillId="0" borderId="22" xfId="0" applyFont="1" applyBorder="1"/>
    <xf numFmtId="0" fontId="6" fillId="0" borderId="1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2" fillId="0" borderId="24" xfId="0" applyFont="1" applyBorder="1" applyAlignment="1">
      <alignment vertical="top"/>
    </xf>
    <xf numFmtId="3" fontId="12" fillId="0" borderId="25" xfId="0" applyNumberFormat="1" applyFont="1" applyBorder="1" applyAlignment="1">
      <alignment horizontal="right"/>
    </xf>
    <xf numFmtId="3" fontId="12" fillId="0" borderId="23" xfId="0" applyNumberFormat="1" applyFont="1" applyBorder="1" applyAlignment="1">
      <alignment horizontal="right"/>
    </xf>
    <xf numFmtId="0" fontId="12" fillId="0" borderId="12" xfId="0" applyFont="1" applyBorder="1"/>
    <xf numFmtId="0" fontId="12" fillId="0" borderId="12" xfId="0" applyFont="1" applyFill="1" applyBorder="1" applyAlignment="1">
      <alignment vertical="top"/>
    </xf>
    <xf numFmtId="3" fontId="9" fillId="0" borderId="13" xfId="0" applyNumberFormat="1" applyFont="1" applyBorder="1"/>
    <xf numFmtId="49" fontId="12" fillId="0" borderId="26" xfId="0" applyNumberFormat="1" applyFont="1" applyBorder="1"/>
    <xf numFmtId="3" fontId="9" fillId="0" borderId="26" xfId="0" applyNumberFormat="1" applyFont="1" applyBorder="1" applyAlignment="1"/>
    <xf numFmtId="3" fontId="10" fillId="0" borderId="26" xfId="0" applyNumberFormat="1" applyFont="1" applyBorder="1"/>
    <xf numFmtId="49" fontId="12" fillId="0" borderId="0" xfId="0" applyNumberFormat="1" applyFont="1" applyBorder="1"/>
    <xf numFmtId="3" fontId="9" fillId="0" borderId="0" xfId="0" applyNumberFormat="1" applyFont="1" applyBorder="1" applyAlignment="1"/>
    <xf numFmtId="3" fontId="10" fillId="0" borderId="0" xfId="0" applyNumberFormat="1" applyFont="1" applyBorder="1"/>
    <xf numFmtId="49" fontId="12" fillId="0" borderId="27" xfId="0" applyNumberFormat="1" applyFont="1" applyBorder="1"/>
    <xf numFmtId="3" fontId="9" fillId="0" borderId="27" xfId="0" applyNumberFormat="1" applyFont="1" applyBorder="1" applyAlignment="1"/>
    <xf numFmtId="3" fontId="10" fillId="0" borderId="27" xfId="0" applyNumberFormat="1" applyFont="1" applyBorder="1"/>
    <xf numFmtId="3" fontId="7" fillId="0" borderId="10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10" fillId="0" borderId="11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7" fillId="0" borderId="28" xfId="0" applyNumberFormat="1" applyFont="1" applyBorder="1" applyAlignment="1">
      <alignment horizontal="right"/>
    </xf>
    <xf numFmtId="3" fontId="9" fillId="0" borderId="22" xfId="0" applyNumberFormat="1" applyFont="1" applyBorder="1" applyAlignment="1">
      <alignment horizontal="right"/>
    </xf>
    <xf numFmtId="3" fontId="9" fillId="0" borderId="29" xfId="0" applyNumberFormat="1" applyFont="1" applyBorder="1" applyAlignment="1">
      <alignment horizontal="right"/>
    </xf>
    <xf numFmtId="3" fontId="14" fillId="0" borderId="2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6" fillId="0" borderId="24" xfId="0" applyFont="1" applyBorder="1" applyAlignment="1">
      <alignment vertical="top"/>
    </xf>
    <xf numFmtId="3" fontId="6" fillId="0" borderId="31" xfId="0" applyNumberFormat="1" applyFont="1" applyBorder="1" applyAlignment="1">
      <alignment horizontal="right"/>
    </xf>
    <xf numFmtId="0" fontId="42" fillId="0" borderId="0" xfId="0" applyFont="1"/>
    <xf numFmtId="0" fontId="0" fillId="0" borderId="11" xfId="0" applyBorder="1" applyAlignment="1">
      <alignment wrapText="1"/>
    </xf>
    <xf numFmtId="0" fontId="7" fillId="0" borderId="10" xfId="0" applyFont="1" applyBorder="1" applyAlignment="1">
      <alignment horizontal="center" wrapText="1"/>
    </xf>
    <xf numFmtId="2" fontId="9" fillId="0" borderId="33" xfId="0" applyNumberFormat="1" applyFont="1" applyBorder="1"/>
    <xf numFmtId="0" fontId="9" fillId="0" borderId="29" xfId="0" applyFont="1" applyBorder="1"/>
    <xf numFmtId="2" fontId="9" fillId="0" borderId="16" xfId="0" applyNumberFormat="1" applyFont="1" applyBorder="1"/>
    <xf numFmtId="0" fontId="9" fillId="0" borderId="30" xfId="0" applyFont="1" applyBorder="1"/>
    <xf numFmtId="2" fontId="9" fillId="0" borderId="34" xfId="0" applyNumberFormat="1" applyFont="1" applyBorder="1"/>
    <xf numFmtId="3" fontId="42" fillId="0" borderId="0" xfId="0" applyNumberFormat="1" applyFont="1"/>
    <xf numFmtId="3" fontId="0" fillId="0" borderId="0" xfId="0" applyNumberFormat="1"/>
    <xf numFmtId="49" fontId="9" fillId="0" borderId="0" xfId="0" applyNumberFormat="1" applyFont="1" applyBorder="1"/>
    <xf numFmtId="49" fontId="9" fillId="0" borderId="21" xfId="0" applyNumberFormat="1" applyFont="1" applyBorder="1"/>
    <xf numFmtId="3" fontId="11" fillId="0" borderId="21" xfId="0" applyNumberFormat="1" applyFont="1" applyBorder="1"/>
    <xf numFmtId="49" fontId="9" fillId="0" borderId="10" xfId="0" applyNumberFormat="1" applyFont="1" applyBorder="1"/>
    <xf numFmtId="49" fontId="16" fillId="0" borderId="10" xfId="0" applyNumberFormat="1" applyFont="1" applyBorder="1" applyAlignment="1">
      <alignment horizontal="left"/>
    </xf>
    <xf numFmtId="49" fontId="9" fillId="0" borderId="29" xfId="0" applyNumberFormat="1" applyFont="1" applyBorder="1"/>
    <xf numFmtId="3" fontId="7" fillId="0" borderId="0" xfId="0" applyNumberFormat="1" applyFont="1" applyFill="1"/>
    <xf numFmtId="3" fontId="9" fillId="0" borderId="29" xfId="0" applyNumberFormat="1" applyFont="1" applyBorder="1"/>
    <xf numFmtId="0" fontId="0" fillId="0" borderId="11" xfId="0" applyBorder="1" applyAlignment="1">
      <alignment wrapText="1"/>
    </xf>
    <xf numFmtId="2" fontId="9" fillId="0" borderId="0" xfId="0" applyNumberFormat="1" applyFont="1" applyFill="1"/>
    <xf numFmtId="3" fontId="9" fillId="0" borderId="10" xfId="0" applyNumberFormat="1" applyFont="1" applyBorder="1" applyAlignment="1">
      <alignment horizontal="right"/>
    </xf>
    <xf numFmtId="3" fontId="12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1" fillId="0" borderId="12" xfId="0" applyNumberFormat="1" applyFont="1" applyBorder="1"/>
    <xf numFmtId="3" fontId="11" fillId="0" borderId="11" xfId="0" applyNumberFormat="1" applyFont="1" applyBorder="1"/>
    <xf numFmtId="3" fontId="9" fillId="0" borderId="12" xfId="0" applyNumberFormat="1" applyFont="1" applyBorder="1"/>
    <xf numFmtId="3" fontId="7" fillId="0" borderId="10" xfId="0" applyNumberFormat="1" applyFont="1" applyBorder="1"/>
    <xf numFmtId="3" fontId="10" fillId="0" borderId="12" xfId="0" applyNumberFormat="1" applyFont="1" applyBorder="1"/>
    <xf numFmtId="3" fontId="12" fillId="0" borderId="12" xfId="0" applyNumberFormat="1" applyFont="1" applyBorder="1"/>
    <xf numFmtId="3" fontId="7" fillId="0" borderId="11" xfId="0" applyNumberFormat="1" applyFont="1" applyFill="1" applyBorder="1"/>
    <xf numFmtId="3" fontId="12" fillId="0" borderId="11" xfId="0" applyNumberFormat="1" applyFont="1" applyBorder="1"/>
    <xf numFmtId="3" fontId="9" fillId="0" borderId="10" xfId="0" applyNumberFormat="1" applyFont="1" applyFill="1" applyBorder="1"/>
    <xf numFmtId="3" fontId="20" fillId="0" borderId="11" xfId="0" applyNumberFormat="1" applyFont="1" applyBorder="1"/>
    <xf numFmtId="3" fontId="9" fillId="0" borderId="12" xfId="0" applyNumberFormat="1" applyFont="1" applyFill="1" applyBorder="1"/>
    <xf numFmtId="3" fontId="20" fillId="0" borderId="12" xfId="0" applyNumberFormat="1" applyFont="1" applyBorder="1"/>
    <xf numFmtId="3" fontId="12" fillId="0" borderId="10" xfId="0" applyNumberFormat="1" applyFont="1" applyBorder="1"/>
    <xf numFmtId="3" fontId="20" fillId="0" borderId="10" xfId="0" applyNumberFormat="1" applyFont="1" applyBorder="1"/>
    <xf numFmtId="3" fontId="9" fillId="0" borderId="13" xfId="0" applyNumberFormat="1" applyFont="1" applyFill="1" applyBorder="1"/>
    <xf numFmtId="3" fontId="20" fillId="0" borderId="13" xfId="0" applyNumberFormat="1" applyFont="1" applyBorder="1"/>
    <xf numFmtId="3" fontId="9" fillId="0" borderId="11" xfId="0" applyNumberFormat="1" applyFont="1" applyFill="1" applyBorder="1"/>
    <xf numFmtId="3" fontId="17" fillId="0" borderId="10" xfId="0" applyNumberFormat="1" applyFont="1" applyBorder="1"/>
    <xf numFmtId="3" fontId="17" fillId="0" borderId="12" xfId="0" applyNumberFormat="1" applyFont="1" applyBorder="1"/>
    <xf numFmtId="3" fontId="17" fillId="0" borderId="11" xfId="0" applyNumberFormat="1" applyFont="1" applyBorder="1"/>
    <xf numFmtId="0" fontId="9" fillId="0" borderId="0" xfId="0" applyFont="1" applyFill="1"/>
    <xf numFmtId="3" fontId="7" fillId="0" borderId="10" xfId="0" applyNumberFormat="1" applyFont="1" applyFill="1" applyBorder="1"/>
    <xf numFmtId="4" fontId="7" fillId="0" borderId="10" xfId="0" applyNumberFormat="1" applyFont="1" applyFill="1" applyBorder="1"/>
    <xf numFmtId="3" fontId="21" fillId="0" borderId="10" xfId="0" applyNumberFormat="1" applyFont="1" applyFill="1" applyBorder="1" applyAlignment="1">
      <alignment horizontal="center"/>
    </xf>
    <xf numFmtId="3" fontId="21" fillId="0" borderId="14" xfId="0" applyNumberFormat="1" applyFont="1" applyFill="1" applyBorder="1" applyAlignment="1">
      <alignment horizontal="center"/>
    </xf>
    <xf numFmtId="3" fontId="9" fillId="0" borderId="12" xfId="0" applyNumberFormat="1" applyFont="1" applyBorder="1"/>
    <xf numFmtId="3" fontId="9" fillId="0" borderId="11" xfId="0" applyNumberFormat="1" applyFont="1" applyBorder="1"/>
    <xf numFmtId="3" fontId="9" fillId="0" borderId="16" xfId="0" applyNumberFormat="1" applyFont="1" applyBorder="1"/>
    <xf numFmtId="3" fontId="13" fillId="0" borderId="0" xfId="0" applyNumberFormat="1" applyFont="1"/>
    <xf numFmtId="3" fontId="14" fillId="0" borderId="12" xfId="0" applyNumberFormat="1" applyFont="1" applyBorder="1"/>
    <xf numFmtId="3" fontId="14" fillId="0" borderId="11" xfId="0" applyNumberFormat="1" applyFont="1" applyBorder="1"/>
    <xf numFmtId="3" fontId="13" fillId="0" borderId="10" xfId="0" applyNumberFormat="1" applyFont="1" applyBorder="1"/>
    <xf numFmtId="3" fontId="6" fillId="0" borderId="11" xfId="0" applyNumberFormat="1" applyFont="1" applyFill="1" applyBorder="1"/>
    <xf numFmtId="0" fontId="9" fillId="0" borderId="22" xfId="0" applyFont="1" applyBorder="1"/>
    <xf numFmtId="0" fontId="12" fillId="0" borderId="24" xfId="0" applyFont="1" applyBorder="1" applyAlignment="1">
      <alignment vertical="top"/>
    </xf>
    <xf numFmtId="3" fontId="12" fillId="0" borderId="25" xfId="0" applyNumberFormat="1" applyFont="1" applyBorder="1" applyAlignment="1">
      <alignment horizontal="right"/>
    </xf>
    <xf numFmtId="3" fontId="12" fillId="0" borderId="23" xfId="0" applyNumberFormat="1" applyFont="1" applyBorder="1" applyAlignment="1">
      <alignment horizontal="right"/>
    </xf>
    <xf numFmtId="3" fontId="9" fillId="0" borderId="13" xfId="0" applyNumberFormat="1" applyFont="1" applyBorder="1"/>
    <xf numFmtId="0" fontId="7" fillId="0" borderId="10" xfId="0" applyFont="1" applyBorder="1" applyAlignment="1">
      <alignment horizontal="center" wrapText="1"/>
    </xf>
    <xf numFmtId="3" fontId="6" fillId="0" borderId="32" xfId="0" applyNumberFormat="1" applyFont="1" applyBorder="1" applyAlignment="1">
      <alignment horizontal="right"/>
    </xf>
    <xf numFmtId="0" fontId="3" fillId="0" borderId="0" xfId="86"/>
    <xf numFmtId="164" fontId="5" fillId="0" borderId="0" xfId="86" applyNumberFormat="1" applyFont="1" applyAlignment="1"/>
    <xf numFmtId="0" fontId="9" fillId="0" borderId="0" xfId="86" applyFont="1" applyProtection="1">
      <protection locked="0"/>
    </xf>
    <xf numFmtId="3" fontId="9" fillId="0" borderId="0" xfId="86" applyNumberFormat="1" applyFont="1" applyFill="1" applyBorder="1"/>
    <xf numFmtId="3" fontId="7" fillId="0" borderId="10" xfId="86" applyNumberFormat="1" applyFont="1" applyFill="1" applyBorder="1"/>
    <xf numFmtId="3" fontId="9" fillId="0" borderId="0" xfId="86" applyNumberFormat="1" applyFont="1" applyProtection="1">
      <protection locked="0"/>
    </xf>
    <xf numFmtId="3" fontId="60" fillId="0" borderId="11" xfId="84" applyNumberFormat="1" applyFont="1" applyBorder="1"/>
    <xf numFmtId="3" fontId="60" fillId="0" borderId="12" xfId="84" applyNumberFormat="1" applyFont="1" applyBorder="1"/>
    <xf numFmtId="3" fontId="60" fillId="0" borderId="13" xfId="84" applyNumberFormat="1" applyFont="1" applyBorder="1"/>
    <xf numFmtId="3" fontId="60" fillId="0" borderId="22" xfId="95" applyNumberFormat="1" applyFont="1" applyBorder="1"/>
    <xf numFmtId="3" fontId="60" fillId="0" borderId="29" xfId="95" applyNumberFormat="1" applyFont="1" applyBorder="1"/>
    <xf numFmtId="3" fontId="60" fillId="0" borderId="30" xfId="95" applyNumberFormat="1" applyFont="1" applyBorder="1"/>
    <xf numFmtId="0" fontId="7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7" fillId="0" borderId="28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9" fillId="0" borderId="0" xfId="0" applyFont="1" applyAlignment="1" applyProtection="1">
      <alignment horizontal="left"/>
      <protection locked="0"/>
    </xf>
    <xf numFmtId="0" fontId="6" fillId="0" borderId="13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7" fillId="0" borderId="13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1" fontId="7" fillId="0" borderId="13" xfId="0" applyNumberFormat="1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1" fontId="7" fillId="0" borderId="13" xfId="86" applyNumberFormat="1" applyFont="1" applyFill="1" applyBorder="1" applyAlignment="1">
      <alignment horizontal="center" wrapText="1"/>
    </xf>
    <xf numFmtId="0" fontId="3" fillId="0" borderId="12" xfId="86" applyBorder="1" applyAlignment="1">
      <alignment horizontal="center" wrapText="1"/>
    </xf>
    <xf numFmtId="0" fontId="3" fillId="0" borderId="11" xfId="86" applyBorder="1" applyAlignment="1">
      <alignment horizontal="center" wrapText="1"/>
    </xf>
    <xf numFmtId="1" fontId="7" fillId="0" borderId="12" xfId="0" applyNumberFormat="1" applyFont="1" applyFill="1" applyBorder="1" applyAlignment="1">
      <alignment horizontal="center" wrapText="1"/>
    </xf>
    <xf numFmtId="1" fontId="7" fillId="0" borderId="11" xfId="0" applyNumberFormat="1" applyFont="1" applyFill="1" applyBorder="1" applyAlignment="1">
      <alignment horizontal="center" wrapText="1"/>
    </xf>
    <xf numFmtId="1" fontId="7" fillId="0" borderId="12" xfId="86" applyNumberFormat="1" applyFont="1" applyFill="1" applyBorder="1" applyAlignment="1">
      <alignment horizontal="center" wrapText="1"/>
    </xf>
    <xf numFmtId="1" fontId="7" fillId="0" borderId="11" xfId="86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166">
    <cellStyle name="20 % - zvýraznenie1" xfId="60" builtinId="30" customBuiltin="1"/>
    <cellStyle name="20 % - zvýraznenie1 2" xfId="113"/>
    <cellStyle name="20 % - zvýraznenie1 3" xfId="126"/>
    <cellStyle name="20 % - zvýraznenie1 4" xfId="140"/>
    <cellStyle name="20 % - zvýraznenie1 5" xfId="154"/>
    <cellStyle name="20 % - zvýraznenie2" xfId="64" builtinId="34" customBuiltin="1"/>
    <cellStyle name="20 % - zvýraznenie2 2" xfId="115"/>
    <cellStyle name="20 % - zvýraznenie2 3" xfId="128"/>
    <cellStyle name="20 % - zvýraznenie2 4" xfId="142"/>
    <cellStyle name="20 % - zvýraznenie2 5" xfId="156"/>
    <cellStyle name="20 % - zvýraznenie3" xfId="68" builtinId="38" customBuiltin="1"/>
    <cellStyle name="20 % - zvýraznenie3 2" xfId="117"/>
    <cellStyle name="20 % - zvýraznenie3 3" xfId="130"/>
    <cellStyle name="20 % - zvýraznenie3 4" xfId="144"/>
    <cellStyle name="20 % - zvýraznenie3 5" xfId="158"/>
    <cellStyle name="20 % - zvýraznenie4" xfId="72" builtinId="42" customBuiltin="1"/>
    <cellStyle name="20 % - zvýraznenie4 2" xfId="119"/>
    <cellStyle name="20 % - zvýraznenie4 3" xfId="132"/>
    <cellStyle name="20 % - zvýraznenie4 4" xfId="146"/>
    <cellStyle name="20 % - zvýraznenie4 5" xfId="160"/>
    <cellStyle name="20 % - zvýraznenie5" xfId="76" builtinId="46" customBuiltin="1"/>
    <cellStyle name="20 % - zvýraznenie5 2" xfId="121"/>
    <cellStyle name="20 % - zvýraznenie5 3" xfId="134"/>
    <cellStyle name="20 % - zvýraznenie5 4" xfId="148"/>
    <cellStyle name="20 % - zvýraznenie5 5" xfId="162"/>
    <cellStyle name="20 % - zvýraznenie6" xfId="80" builtinId="50" customBuiltin="1"/>
    <cellStyle name="20 % - zvýraznenie6 2" xfId="123"/>
    <cellStyle name="20 % - zvýraznenie6 3" xfId="136"/>
    <cellStyle name="20 % - zvýraznenie6 4" xfId="150"/>
    <cellStyle name="20 % - zvýraznenie6 5" xfId="164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3" xfId="127"/>
    <cellStyle name="40 % - zvýraznenie1 4" xfId="141"/>
    <cellStyle name="40 % - zvýraznenie1 5" xfId="155"/>
    <cellStyle name="40 % - zvýraznenie2" xfId="65" builtinId="35" customBuiltin="1"/>
    <cellStyle name="40 % - zvýraznenie2 2" xfId="116"/>
    <cellStyle name="40 % - zvýraznenie2 3" xfId="129"/>
    <cellStyle name="40 % - zvýraznenie2 4" xfId="143"/>
    <cellStyle name="40 % - zvýraznenie2 5" xfId="157"/>
    <cellStyle name="40 % - zvýraznenie3" xfId="69" builtinId="39" customBuiltin="1"/>
    <cellStyle name="40 % - zvýraznenie3 2" xfId="118"/>
    <cellStyle name="40 % - zvýraznenie3 3" xfId="131"/>
    <cellStyle name="40 % - zvýraznenie3 4" xfId="145"/>
    <cellStyle name="40 % - zvýraznenie3 5" xfId="159"/>
    <cellStyle name="40 % - zvýraznenie4" xfId="73" builtinId="43" customBuiltin="1"/>
    <cellStyle name="40 % - zvýraznenie4 2" xfId="120"/>
    <cellStyle name="40 % - zvýraznenie4 3" xfId="133"/>
    <cellStyle name="40 % - zvýraznenie4 4" xfId="147"/>
    <cellStyle name="40 % - zvýraznenie4 5" xfId="161"/>
    <cellStyle name="40 % - zvýraznenie5" xfId="77" builtinId="47" customBuiltin="1"/>
    <cellStyle name="40 % - zvýraznenie5 2" xfId="122"/>
    <cellStyle name="40 % - zvýraznenie5 3" xfId="135"/>
    <cellStyle name="40 % - zvýraznenie5 4" xfId="149"/>
    <cellStyle name="40 % - zvýraznenie5 5" xfId="163"/>
    <cellStyle name="40 % - zvýraznenie6" xfId="81" builtinId="51" customBuiltin="1"/>
    <cellStyle name="40 % - zvýraznenie6 2" xfId="124"/>
    <cellStyle name="40 % - zvýraznenie6 3" xfId="137"/>
    <cellStyle name="40 % - zvýraznenie6 4" xfId="151"/>
    <cellStyle name="40 % - zvýraznenie6 5" xfId="165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álna" xfId="0" builtinId="0"/>
    <cellStyle name="Normálna 10" xfId="108"/>
    <cellStyle name="Normálna 11" xfId="110"/>
    <cellStyle name="Normálna 12" xfId="111"/>
    <cellStyle name="Normálna 13" xfId="138"/>
    <cellStyle name="Normálna 14" xfId="152"/>
    <cellStyle name="Normálna 2" xfId="84"/>
    <cellStyle name="Normálna 2 2" xfId="90"/>
    <cellStyle name="Normálna 2 2 2" xfId="94"/>
    <cellStyle name="Normálna 2 2 2 2" xfId="104"/>
    <cellStyle name="Normálna 2 2 3" xfId="97"/>
    <cellStyle name="Normálna 2 2 3 2" xfId="107"/>
    <cellStyle name="Normálna 2 2 4" xfId="101"/>
    <cellStyle name="Normálna 2 3" xfId="86"/>
    <cellStyle name="Normálna 2 4" xfId="93"/>
    <cellStyle name="Normálna 2 4 2" xfId="103"/>
    <cellStyle name="Normálna 2 5" xfId="96"/>
    <cellStyle name="Normálna 2 5 2" xfId="106"/>
    <cellStyle name="Normálna 2 6" xfId="100"/>
    <cellStyle name="Normálna 3" xfId="85"/>
    <cellStyle name="Normálna 4" xfId="88"/>
    <cellStyle name="Normálna 5" xfId="92"/>
    <cellStyle name="Normálna 6" xfId="91"/>
    <cellStyle name="Normálna 6 2" xfId="102"/>
    <cellStyle name="Normálna 7" xfId="95"/>
    <cellStyle name="Normálna 7 2" xfId="105"/>
    <cellStyle name="Normálna 8" xfId="9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3" xfId="112"/>
    <cellStyle name="Poznámka 4" xfId="125"/>
    <cellStyle name="Poznámka 5" xfId="139"/>
    <cellStyle name="Poznámka 6" xfId="153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D102" sqref="D102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347</v>
      </c>
      <c r="C2" s="192" t="s">
        <v>352</v>
      </c>
      <c r="D2" s="192" t="s">
        <v>353</v>
      </c>
      <c r="E2" s="122"/>
      <c r="F2" s="192"/>
      <c r="G2" s="192"/>
      <c r="H2" s="192"/>
      <c r="I2" s="192"/>
      <c r="J2" s="192"/>
      <c r="K2" s="192"/>
      <c r="L2" s="192"/>
      <c r="M2" s="192"/>
      <c r="N2" s="265" t="s">
        <v>336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292</v>
      </c>
      <c r="B4" s="124">
        <v>184039</v>
      </c>
      <c r="C4" s="216">
        <v>180827</v>
      </c>
      <c r="D4" s="124">
        <v>185220</v>
      </c>
      <c r="E4" s="124"/>
      <c r="F4" s="124"/>
      <c r="G4" s="124"/>
      <c r="H4" s="124"/>
      <c r="I4" s="124"/>
      <c r="J4" s="124"/>
      <c r="K4" s="124"/>
      <c r="L4" s="124"/>
      <c r="M4" s="124"/>
      <c r="N4" s="124">
        <f>AVERAGE(B4:M4)</f>
        <v>183362</v>
      </c>
    </row>
    <row r="5" spans="1:14" ht="12.75" customHeight="1" x14ac:dyDescent="0.2">
      <c r="A5" s="84" t="s">
        <v>280</v>
      </c>
      <c r="B5" s="110">
        <v>7348</v>
      </c>
      <c r="C5" s="110">
        <v>7372</v>
      </c>
      <c r="D5" s="110">
        <v>7675</v>
      </c>
      <c r="E5" s="110"/>
      <c r="F5" s="110"/>
      <c r="G5" s="110"/>
      <c r="H5" s="110"/>
      <c r="I5" s="110"/>
      <c r="J5" s="110"/>
      <c r="K5" s="110"/>
      <c r="L5" s="110"/>
      <c r="M5" s="110"/>
      <c r="N5" s="129">
        <f t="shared" ref="N5:N68" si="0">AVERAGE(B5:M5)</f>
        <v>7465</v>
      </c>
    </row>
    <row r="6" spans="1:14" ht="12.75" customHeight="1" x14ac:dyDescent="0.2">
      <c r="A6" s="84" t="s">
        <v>279</v>
      </c>
      <c r="B6" s="110">
        <v>4301</v>
      </c>
      <c r="C6" s="110">
        <v>4320</v>
      </c>
      <c r="D6" s="110">
        <v>4518</v>
      </c>
      <c r="E6" s="110"/>
      <c r="F6" s="110"/>
      <c r="G6" s="110"/>
      <c r="H6" s="110"/>
      <c r="I6" s="110"/>
      <c r="J6" s="110"/>
      <c r="K6" s="110"/>
      <c r="L6" s="110"/>
      <c r="M6" s="110"/>
      <c r="N6" s="129">
        <f t="shared" si="0"/>
        <v>4379.666666666667</v>
      </c>
    </row>
    <row r="7" spans="1:14" ht="12.75" customHeight="1" x14ac:dyDescent="0.2">
      <c r="A7" s="84" t="s">
        <v>283</v>
      </c>
      <c r="B7" s="110">
        <v>133285</v>
      </c>
      <c r="C7" s="110">
        <v>134882</v>
      </c>
      <c r="D7" s="110">
        <v>138891</v>
      </c>
      <c r="E7" s="110"/>
      <c r="F7" s="110"/>
      <c r="G7" s="110"/>
      <c r="H7" s="110"/>
      <c r="I7" s="110"/>
      <c r="J7" s="110"/>
      <c r="K7" s="110"/>
      <c r="L7" s="110"/>
      <c r="M7" s="110"/>
      <c r="N7" s="129">
        <f t="shared" si="0"/>
        <v>135686</v>
      </c>
    </row>
    <row r="8" spans="1:14" ht="12.75" customHeight="1" x14ac:dyDescent="0.2">
      <c r="A8" s="84" t="s">
        <v>284</v>
      </c>
      <c r="B8" s="110">
        <v>51044</v>
      </c>
      <c r="C8" s="110">
        <v>55690</v>
      </c>
      <c r="D8" s="110">
        <v>53854</v>
      </c>
      <c r="E8" s="110"/>
      <c r="F8" s="110"/>
      <c r="G8" s="110"/>
      <c r="H8" s="110"/>
      <c r="I8" s="110"/>
      <c r="J8" s="110"/>
      <c r="K8" s="110"/>
      <c r="L8" s="110"/>
      <c r="M8" s="110"/>
      <c r="N8" s="129">
        <f t="shared" si="0"/>
        <v>53529.333333333336</v>
      </c>
    </row>
    <row r="9" spans="1:14" ht="12.75" customHeight="1" x14ac:dyDescent="0.2">
      <c r="A9" s="84" t="s">
        <v>282</v>
      </c>
      <c r="B9" s="110">
        <v>271</v>
      </c>
      <c r="C9" s="110">
        <v>267</v>
      </c>
      <c r="D9" s="110">
        <v>277</v>
      </c>
      <c r="E9" s="110"/>
      <c r="F9" s="110"/>
      <c r="G9" s="110"/>
      <c r="H9" s="110"/>
      <c r="I9" s="110"/>
      <c r="J9" s="110"/>
      <c r="K9" s="110"/>
      <c r="L9" s="110"/>
      <c r="M9" s="110"/>
      <c r="N9" s="129">
        <f t="shared" si="0"/>
        <v>271.66666666666669</v>
      </c>
    </row>
    <row r="10" spans="1:14" s="11" customFormat="1" ht="12.75" customHeight="1" x14ac:dyDescent="0.2">
      <c r="A10" s="84" t="s">
        <v>285</v>
      </c>
      <c r="B10" s="110">
        <v>3172</v>
      </c>
      <c r="C10" s="110">
        <v>3252</v>
      </c>
      <c r="D10" s="110">
        <v>3164</v>
      </c>
      <c r="E10" s="110"/>
      <c r="F10" s="110"/>
      <c r="G10" s="110"/>
      <c r="H10" s="110"/>
      <c r="I10" s="110"/>
      <c r="J10" s="110"/>
      <c r="K10" s="110"/>
      <c r="L10" s="110"/>
      <c r="M10" s="110"/>
      <c r="N10" s="129">
        <f t="shared" si="0"/>
        <v>3196</v>
      </c>
    </row>
    <row r="11" spans="1:14" s="11" customFormat="1" ht="12.75" customHeight="1" x14ac:dyDescent="0.2">
      <c r="A11" s="84" t="s">
        <v>286</v>
      </c>
      <c r="B11" s="110">
        <v>1599</v>
      </c>
      <c r="C11" s="110">
        <v>1617</v>
      </c>
      <c r="D11" s="110">
        <v>1512</v>
      </c>
      <c r="E11" s="110"/>
      <c r="F11" s="110"/>
      <c r="G11" s="110"/>
      <c r="H11" s="110"/>
      <c r="I11" s="110"/>
      <c r="J11" s="110"/>
      <c r="K11" s="110"/>
      <c r="L11" s="110"/>
      <c r="M11" s="110"/>
      <c r="N11" s="129">
        <f t="shared" si="0"/>
        <v>1576</v>
      </c>
    </row>
    <row r="12" spans="1:14" s="11" customFormat="1" ht="12.75" customHeight="1" x14ac:dyDescent="0.2">
      <c r="A12" s="84" t="s">
        <v>287</v>
      </c>
      <c r="B12" s="110">
        <v>1484</v>
      </c>
      <c r="C12" s="110">
        <v>1487</v>
      </c>
      <c r="D12" s="110">
        <v>1535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29">
        <f t="shared" si="0"/>
        <v>1502</v>
      </c>
    </row>
    <row r="13" spans="1:14" s="11" customFormat="1" ht="12.75" customHeight="1" x14ac:dyDescent="0.2">
      <c r="A13" s="84" t="s">
        <v>288</v>
      </c>
      <c r="B13" s="110">
        <v>63299</v>
      </c>
      <c r="C13" s="110">
        <v>64124</v>
      </c>
      <c r="D13" s="110">
        <v>65128</v>
      </c>
      <c r="E13" s="110"/>
      <c r="F13" s="110"/>
      <c r="G13" s="110"/>
      <c r="H13" s="110"/>
      <c r="I13" s="110"/>
      <c r="J13" s="110"/>
      <c r="K13" s="110"/>
      <c r="L13" s="110"/>
      <c r="M13" s="110"/>
      <c r="N13" s="129">
        <f t="shared" si="0"/>
        <v>64183.666666666664</v>
      </c>
    </row>
    <row r="14" spans="1:14" ht="12.75" customHeight="1" x14ac:dyDescent="0.2">
      <c r="A14" s="84" t="s">
        <v>281</v>
      </c>
      <c r="B14" s="110">
        <v>356407</v>
      </c>
      <c r="C14" s="110">
        <v>354458</v>
      </c>
      <c r="D14" s="110">
        <v>361280</v>
      </c>
      <c r="E14" s="110"/>
      <c r="F14" s="110"/>
      <c r="G14" s="110"/>
      <c r="H14" s="110"/>
      <c r="I14" s="110"/>
      <c r="J14" s="110"/>
      <c r="K14" s="110"/>
      <c r="L14" s="110"/>
      <c r="M14" s="110"/>
      <c r="N14" s="129">
        <f t="shared" si="0"/>
        <v>357381.66666666669</v>
      </c>
    </row>
    <row r="15" spans="1:14" ht="12.75" customHeight="1" x14ac:dyDescent="0.2">
      <c r="A15" s="84" t="s">
        <v>149</v>
      </c>
      <c r="B15" s="110">
        <v>124329</v>
      </c>
      <c r="C15" s="110">
        <v>125726</v>
      </c>
      <c r="D15" s="110">
        <v>127284</v>
      </c>
      <c r="E15" s="110"/>
      <c r="F15" s="110"/>
      <c r="G15" s="110"/>
      <c r="H15" s="110"/>
      <c r="I15" s="110"/>
      <c r="J15" s="110"/>
      <c r="K15" s="110"/>
      <c r="L15" s="110"/>
      <c r="M15" s="110"/>
      <c r="N15" s="129">
        <f t="shared" si="0"/>
        <v>125779.66666666667</v>
      </c>
    </row>
    <row r="16" spans="1:14" ht="12.75" customHeight="1" x14ac:dyDescent="0.2">
      <c r="A16" s="84" t="s">
        <v>293</v>
      </c>
      <c r="B16" s="110">
        <v>113533</v>
      </c>
      <c r="C16" s="110">
        <v>114866</v>
      </c>
      <c r="D16" s="110">
        <v>116455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29">
        <f t="shared" si="0"/>
        <v>114951.33333333333</v>
      </c>
    </row>
    <row r="17" spans="1:17" ht="12.75" customHeight="1" x14ac:dyDescent="0.2">
      <c r="A17" s="84" t="s">
        <v>294</v>
      </c>
      <c r="B17" s="110">
        <v>10796</v>
      </c>
      <c r="C17" s="110">
        <v>10860</v>
      </c>
      <c r="D17" s="110">
        <v>10829</v>
      </c>
      <c r="E17" s="110"/>
      <c r="F17" s="110"/>
      <c r="G17" s="110"/>
      <c r="H17" s="110"/>
      <c r="I17" s="110"/>
      <c r="J17" s="110"/>
      <c r="K17" s="110"/>
      <c r="L17" s="110"/>
      <c r="M17" s="110"/>
      <c r="N17" s="129">
        <f t="shared" si="0"/>
        <v>10828.333333333334</v>
      </c>
    </row>
    <row r="18" spans="1:17" ht="12.75" customHeight="1" x14ac:dyDescent="0.2">
      <c r="A18" s="84" t="s">
        <v>277</v>
      </c>
      <c r="B18" s="110">
        <v>614785</v>
      </c>
      <c r="C18" s="110">
        <v>604216</v>
      </c>
      <c r="D18" s="110">
        <v>614795</v>
      </c>
      <c r="E18" s="110"/>
      <c r="F18" s="110"/>
      <c r="G18" s="110"/>
      <c r="H18" s="110"/>
      <c r="I18" s="110"/>
      <c r="J18" s="110"/>
      <c r="K18" s="110"/>
      <c r="L18" s="110"/>
      <c r="M18" s="110"/>
      <c r="N18" s="129">
        <f t="shared" si="0"/>
        <v>611265.33333333337</v>
      </c>
    </row>
    <row r="19" spans="1:17" ht="12.75" customHeight="1" x14ac:dyDescent="0.2">
      <c r="A19" s="84" t="s">
        <v>289</v>
      </c>
      <c r="B19" s="110">
        <v>351096</v>
      </c>
      <c r="C19" s="110">
        <v>349141</v>
      </c>
      <c r="D19" s="110">
        <v>356501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29">
        <f t="shared" si="0"/>
        <v>352246</v>
      </c>
    </row>
    <row r="20" spans="1:17" ht="12.75" customHeight="1" x14ac:dyDescent="0.2">
      <c r="A20" s="84" t="s">
        <v>290</v>
      </c>
      <c r="B20" s="110">
        <v>60771</v>
      </c>
      <c r="C20" s="110">
        <v>60148</v>
      </c>
      <c r="D20" s="110">
        <v>61442</v>
      </c>
      <c r="E20" s="110"/>
      <c r="F20" s="110"/>
      <c r="G20" s="110"/>
      <c r="H20" s="110"/>
      <c r="I20" s="110"/>
      <c r="J20" s="110"/>
      <c r="K20" s="110"/>
      <c r="L20" s="110"/>
      <c r="M20" s="110"/>
      <c r="N20" s="129">
        <f t="shared" si="0"/>
        <v>60787</v>
      </c>
    </row>
    <row r="21" spans="1:17" ht="12.75" customHeight="1" x14ac:dyDescent="0.2">
      <c r="A21" s="84" t="s">
        <v>151</v>
      </c>
      <c r="B21" s="110">
        <v>2024</v>
      </c>
      <c r="C21" s="110">
        <v>1777</v>
      </c>
      <c r="D21" s="110">
        <v>1852</v>
      </c>
      <c r="E21" s="110"/>
      <c r="F21" s="110"/>
      <c r="G21" s="110"/>
      <c r="H21" s="110"/>
      <c r="I21" s="110"/>
      <c r="J21" s="110"/>
      <c r="K21" s="110"/>
      <c r="L21" s="110"/>
      <c r="M21" s="110"/>
      <c r="N21" s="129">
        <f t="shared" si="0"/>
        <v>1884.3333333333333</v>
      </c>
    </row>
    <row r="22" spans="1:17" ht="12.75" customHeight="1" x14ac:dyDescent="0.2">
      <c r="A22" s="84" t="s">
        <v>150</v>
      </c>
      <c r="B22" s="110">
        <v>325</v>
      </c>
      <c r="C22" s="110">
        <v>349</v>
      </c>
      <c r="D22" s="110">
        <v>353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29">
        <f t="shared" si="0"/>
        <v>342.33333333333331</v>
      </c>
    </row>
    <row r="23" spans="1:17" ht="12.75" customHeight="1" x14ac:dyDescent="0.2">
      <c r="A23" s="205" t="s">
        <v>164</v>
      </c>
      <c r="B23" s="125">
        <v>69572</v>
      </c>
      <c r="C23" s="125">
        <v>69339</v>
      </c>
      <c r="D23" s="110">
        <v>70780</v>
      </c>
      <c r="E23" s="110"/>
      <c r="F23" s="110"/>
      <c r="G23" s="110"/>
      <c r="H23" s="110"/>
      <c r="I23" s="110"/>
      <c r="J23" s="110"/>
      <c r="K23" s="110"/>
      <c r="L23" s="110"/>
      <c r="M23" s="110"/>
      <c r="N23" s="129">
        <f t="shared" si="0"/>
        <v>69897</v>
      </c>
    </row>
    <row r="24" spans="1:17" ht="12.75" customHeight="1" x14ac:dyDescent="0.2">
      <c r="A24" s="84" t="s">
        <v>165</v>
      </c>
      <c r="B24" s="110">
        <v>19710</v>
      </c>
      <c r="C24" s="110">
        <v>15624</v>
      </c>
      <c r="D24" s="110">
        <v>16145</v>
      </c>
      <c r="E24" s="110"/>
      <c r="F24" s="110"/>
      <c r="G24" s="110"/>
      <c r="H24" s="110"/>
      <c r="I24" s="110"/>
      <c r="J24" s="110"/>
      <c r="K24" s="110"/>
      <c r="L24" s="110"/>
      <c r="M24" s="110"/>
      <c r="N24" s="129">
        <f t="shared" si="0"/>
        <v>17159.666666666668</v>
      </c>
    </row>
    <row r="25" spans="1:17" ht="12.75" customHeight="1" x14ac:dyDescent="0.2">
      <c r="A25" s="84" t="s">
        <v>291</v>
      </c>
      <c r="B25" s="110">
        <v>48853</v>
      </c>
      <c r="C25" s="110">
        <v>44353</v>
      </c>
      <c r="D25" s="110">
        <v>43264</v>
      </c>
      <c r="E25" s="110"/>
      <c r="F25" s="110"/>
      <c r="G25" s="110"/>
      <c r="H25" s="110"/>
      <c r="I25" s="110"/>
      <c r="J25" s="110"/>
      <c r="K25" s="110"/>
      <c r="L25" s="110"/>
      <c r="M25" s="110"/>
      <c r="N25" s="129">
        <f t="shared" si="0"/>
        <v>45490</v>
      </c>
      <c r="O25" s="14"/>
      <c r="P25" s="14"/>
      <c r="Q25" s="14"/>
    </row>
    <row r="26" spans="1:17" ht="12.75" customHeight="1" x14ac:dyDescent="0.2">
      <c r="A26" s="205" t="s">
        <v>272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273</v>
      </c>
      <c r="B27" s="110">
        <v>81582</v>
      </c>
      <c r="C27" s="110">
        <v>83788</v>
      </c>
      <c r="D27" s="110">
        <v>84341</v>
      </c>
      <c r="E27" s="110"/>
      <c r="F27" s="110"/>
      <c r="G27" s="110"/>
      <c r="H27" s="17"/>
      <c r="I27" s="17"/>
      <c r="J27" s="17"/>
      <c r="K27" s="17"/>
      <c r="L27" s="17"/>
      <c r="M27" s="17"/>
      <c r="N27" s="129">
        <f t="shared" si="0"/>
        <v>83237</v>
      </c>
      <c r="O27" s="27"/>
      <c r="P27" s="27"/>
      <c r="Q27" s="27"/>
    </row>
    <row r="28" spans="1:17" ht="12.75" customHeight="1" x14ac:dyDescent="0.2">
      <c r="A28" s="84" t="s">
        <v>274</v>
      </c>
      <c r="B28" s="110">
        <v>10911</v>
      </c>
      <c r="C28" s="110">
        <v>11130</v>
      </c>
      <c r="D28" s="110">
        <v>11505</v>
      </c>
      <c r="E28" s="110"/>
      <c r="F28" s="110"/>
      <c r="G28" s="110"/>
      <c r="H28" s="110"/>
      <c r="I28" s="110"/>
      <c r="J28" s="110"/>
      <c r="K28" s="110"/>
      <c r="L28" s="110"/>
      <c r="M28" s="110"/>
      <c r="N28" s="129">
        <f t="shared" si="0"/>
        <v>11182</v>
      </c>
      <c r="O28" s="27"/>
      <c r="P28" s="27"/>
      <c r="Q28" s="27"/>
    </row>
    <row r="29" spans="1:17" s="12" customFormat="1" ht="12.75" customHeight="1" x14ac:dyDescent="0.2">
      <c r="A29" s="84" t="s">
        <v>275</v>
      </c>
      <c r="B29" s="110">
        <v>84</v>
      </c>
      <c r="C29" s="110">
        <v>89</v>
      </c>
      <c r="D29" s="110">
        <v>102</v>
      </c>
      <c r="E29" s="110"/>
      <c r="F29" s="110"/>
      <c r="G29" s="110"/>
      <c r="H29" s="17"/>
      <c r="I29" s="17"/>
      <c r="J29" s="17"/>
      <c r="K29" s="17"/>
      <c r="L29" s="17"/>
      <c r="M29" s="17"/>
      <c r="N29" s="129">
        <f t="shared" si="0"/>
        <v>91.666666666666671</v>
      </c>
      <c r="O29" s="14"/>
      <c r="P29" s="14"/>
      <c r="Q29" s="14"/>
    </row>
    <row r="30" spans="1:17" s="12" customFormat="1" ht="12.75" customHeight="1" x14ac:dyDescent="0.2">
      <c r="A30" s="201" t="s">
        <v>276</v>
      </c>
      <c r="B30" s="135">
        <v>0</v>
      </c>
      <c r="C30" s="135">
        <v>81107</v>
      </c>
      <c r="D30" s="135">
        <v>0</v>
      </c>
      <c r="E30" s="135"/>
      <c r="F30" s="135"/>
      <c r="G30" s="135"/>
      <c r="H30" s="202"/>
      <c r="I30" s="202"/>
      <c r="J30" s="202"/>
      <c r="K30" s="202"/>
      <c r="L30" s="202"/>
      <c r="M30" s="202"/>
      <c r="N30" s="129">
        <f t="shared" si="0"/>
        <v>27035.666666666668</v>
      </c>
      <c r="O30" s="14"/>
      <c r="P30" s="14"/>
      <c r="Q30" s="14"/>
    </row>
    <row r="31" spans="1:17" s="12" customFormat="1" ht="12.75" customHeight="1" x14ac:dyDescent="0.2">
      <c r="A31" s="84" t="s">
        <v>269</v>
      </c>
      <c r="B31" s="17">
        <v>565</v>
      </c>
      <c r="C31" s="17">
        <v>199</v>
      </c>
      <c r="D31" s="17">
        <v>242</v>
      </c>
      <c r="E31" s="17"/>
      <c r="F31" s="17"/>
      <c r="G31" s="17"/>
      <c r="H31" s="17"/>
      <c r="I31" s="17"/>
      <c r="J31" s="17"/>
      <c r="K31" s="17"/>
      <c r="L31" s="17"/>
      <c r="M31" s="17"/>
      <c r="N31" s="129">
        <f t="shared" si="0"/>
        <v>335.33333333333331</v>
      </c>
      <c r="O31" s="9"/>
      <c r="P31" s="9"/>
      <c r="Q31" s="9"/>
    </row>
    <row r="32" spans="1:17" s="21" customFormat="1" ht="12.75" customHeight="1" x14ac:dyDescent="0.2">
      <c r="A32" s="204" t="s">
        <v>295</v>
      </c>
      <c r="B32" s="124">
        <f>B33+B34</f>
        <v>9125</v>
      </c>
      <c r="C32" s="216">
        <f>C33+C34</f>
        <v>9217</v>
      </c>
      <c r="D32" s="216">
        <f>D33+D34</f>
        <v>9346</v>
      </c>
      <c r="E32" s="124"/>
      <c r="F32" s="124"/>
      <c r="G32" s="124"/>
      <c r="H32" s="134"/>
      <c r="I32" s="134"/>
      <c r="J32" s="134"/>
      <c r="K32" s="134"/>
      <c r="L32" s="134"/>
      <c r="M32" s="134"/>
      <c r="N32" s="124">
        <f t="shared" si="0"/>
        <v>9229.3333333333339</v>
      </c>
      <c r="O32" s="6"/>
      <c r="P32" s="6"/>
      <c r="Q32" s="6"/>
    </row>
    <row r="33" spans="1:17" ht="12.75" customHeight="1" x14ac:dyDescent="0.2">
      <c r="A33" s="85" t="s">
        <v>166</v>
      </c>
      <c r="B33" s="17">
        <v>8448</v>
      </c>
      <c r="C33" s="17">
        <v>8555</v>
      </c>
      <c r="D33" s="17">
        <v>8683</v>
      </c>
      <c r="E33" s="17"/>
      <c r="F33" s="17"/>
      <c r="G33" s="17"/>
      <c r="H33" s="110"/>
      <c r="I33" s="110"/>
      <c r="J33" s="110"/>
      <c r="K33" s="110"/>
      <c r="L33" s="110"/>
      <c r="M33" s="110"/>
      <c r="N33" s="129">
        <f t="shared" si="0"/>
        <v>8562</v>
      </c>
    </row>
    <row r="34" spans="1:17" ht="12.75" customHeight="1" x14ac:dyDescent="0.2">
      <c r="A34" s="85" t="s">
        <v>167</v>
      </c>
      <c r="B34" s="17">
        <v>677</v>
      </c>
      <c r="C34" s="17">
        <v>662</v>
      </c>
      <c r="D34" s="17">
        <v>663</v>
      </c>
      <c r="E34" s="17"/>
      <c r="F34" s="17"/>
      <c r="G34" s="17"/>
      <c r="H34" s="110"/>
      <c r="I34" s="110"/>
      <c r="J34" s="110"/>
      <c r="K34" s="110"/>
      <c r="L34" s="110"/>
      <c r="M34" s="110"/>
      <c r="N34" s="129">
        <f t="shared" si="0"/>
        <v>667.33333333333337</v>
      </c>
      <c r="O34" s="11"/>
      <c r="P34" s="11"/>
      <c r="Q34" s="11"/>
    </row>
    <row r="35" spans="1:17" ht="12.75" customHeight="1" x14ac:dyDescent="0.2">
      <c r="A35" s="85" t="s">
        <v>168</v>
      </c>
      <c r="B35" s="17">
        <v>12684</v>
      </c>
      <c r="C35" s="17">
        <v>12890</v>
      </c>
      <c r="D35" s="17">
        <v>13103</v>
      </c>
      <c r="E35" s="17"/>
      <c r="F35" s="17"/>
      <c r="G35" s="17"/>
      <c r="H35" s="110"/>
      <c r="I35" s="110"/>
      <c r="J35" s="110"/>
      <c r="K35" s="110"/>
      <c r="L35" s="110"/>
      <c r="M35" s="110"/>
      <c r="N35" s="129">
        <f t="shared" si="0"/>
        <v>12892.333333333334</v>
      </c>
      <c r="O35" s="6"/>
      <c r="P35" s="6"/>
      <c r="Q35" s="6"/>
    </row>
    <row r="36" spans="1:17" ht="12.75" customHeight="1" x14ac:dyDescent="0.2">
      <c r="A36" s="85" t="s">
        <v>169</v>
      </c>
      <c r="B36" s="17">
        <v>1127</v>
      </c>
      <c r="C36" s="17">
        <v>1099</v>
      </c>
      <c r="D36" s="17">
        <v>1101</v>
      </c>
      <c r="E36" s="17"/>
      <c r="F36" s="17"/>
      <c r="G36" s="17"/>
      <c r="H36" s="110"/>
      <c r="I36" s="110"/>
      <c r="J36" s="110"/>
      <c r="K36" s="110"/>
      <c r="L36" s="110"/>
      <c r="M36" s="110"/>
      <c r="N36" s="129">
        <f t="shared" si="0"/>
        <v>1109</v>
      </c>
    </row>
    <row r="37" spans="1:17" ht="12.75" customHeight="1" x14ac:dyDescent="0.2">
      <c r="A37" s="204" t="s">
        <v>296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310</v>
      </c>
      <c r="B38" s="130">
        <v>4623</v>
      </c>
      <c r="C38" s="130">
        <v>4846</v>
      </c>
      <c r="D38" s="130">
        <v>4317</v>
      </c>
      <c r="E38" s="130"/>
      <c r="F38" s="130"/>
      <c r="G38" s="130"/>
      <c r="H38" s="130"/>
      <c r="I38" s="130"/>
      <c r="J38" s="130"/>
      <c r="K38" s="130"/>
      <c r="L38" s="130"/>
      <c r="M38" s="130"/>
      <c r="N38" s="129">
        <f t="shared" si="0"/>
        <v>4595.333333333333</v>
      </c>
    </row>
    <row r="39" spans="1:17" s="27" customFormat="1" ht="12.75" customHeight="1" x14ac:dyDescent="0.2">
      <c r="A39" s="91" t="s">
        <v>308</v>
      </c>
      <c r="B39" s="110">
        <v>4009</v>
      </c>
      <c r="C39" s="110">
        <v>4646</v>
      </c>
      <c r="D39" s="110">
        <v>3935</v>
      </c>
      <c r="E39" s="110"/>
      <c r="F39" s="110"/>
      <c r="G39" s="110"/>
      <c r="H39" s="110"/>
      <c r="I39" s="110"/>
      <c r="J39" s="110"/>
      <c r="K39" s="110"/>
      <c r="L39" s="110"/>
      <c r="M39" s="110"/>
      <c r="N39" s="129">
        <f t="shared" si="0"/>
        <v>4196.666666666667</v>
      </c>
      <c r="O39" s="14"/>
      <c r="P39" s="14"/>
      <c r="Q39" s="14"/>
    </row>
    <row r="40" spans="1:17" s="27" customFormat="1" ht="12.75" customHeight="1" x14ac:dyDescent="0.2">
      <c r="A40" s="92" t="s">
        <v>181</v>
      </c>
      <c r="B40" s="110">
        <v>58</v>
      </c>
      <c r="C40" s="110">
        <v>75</v>
      </c>
      <c r="D40" s="110">
        <v>58</v>
      </c>
      <c r="E40" s="110"/>
      <c r="F40" s="110"/>
      <c r="G40" s="110"/>
      <c r="H40" s="110"/>
      <c r="I40" s="110"/>
      <c r="J40" s="110"/>
      <c r="K40" s="110"/>
      <c r="L40" s="110"/>
      <c r="M40" s="110"/>
      <c r="N40" s="129">
        <f t="shared" si="0"/>
        <v>63.666666666666664</v>
      </c>
      <c r="O40" s="14"/>
      <c r="P40" s="14"/>
      <c r="Q40" s="14"/>
    </row>
    <row r="41" spans="1:17" s="14" customFormat="1" ht="12.75" customHeight="1" x14ac:dyDescent="0.2">
      <c r="A41" s="91" t="s">
        <v>301</v>
      </c>
      <c r="B41" s="110">
        <v>11</v>
      </c>
      <c r="C41" s="110">
        <v>24</v>
      </c>
      <c r="D41" s="110">
        <v>10</v>
      </c>
      <c r="E41" s="110"/>
      <c r="F41" s="110"/>
      <c r="G41" s="110"/>
      <c r="H41" s="110"/>
      <c r="I41" s="110"/>
      <c r="J41" s="110"/>
      <c r="K41" s="110"/>
      <c r="L41" s="110"/>
      <c r="M41" s="110"/>
      <c r="N41" s="129">
        <f t="shared" si="0"/>
        <v>15</v>
      </c>
    </row>
    <row r="42" spans="1:17" s="14" customFormat="1" ht="12.75" customHeight="1" x14ac:dyDescent="0.2">
      <c r="A42" s="91" t="s">
        <v>300</v>
      </c>
      <c r="B42" s="110">
        <v>4230</v>
      </c>
      <c r="C42" s="110">
        <v>4968</v>
      </c>
      <c r="D42" s="110">
        <v>4378</v>
      </c>
      <c r="E42" s="110"/>
      <c r="F42" s="110"/>
      <c r="G42" s="110"/>
      <c r="H42" s="110"/>
      <c r="I42" s="110"/>
      <c r="J42" s="110"/>
      <c r="K42" s="110"/>
      <c r="L42" s="110"/>
      <c r="M42" s="110"/>
      <c r="N42" s="129">
        <f t="shared" si="0"/>
        <v>4525.333333333333</v>
      </c>
    </row>
    <row r="43" spans="1:17" ht="12.75" customHeight="1" x14ac:dyDescent="0.2">
      <c r="A43" s="87" t="s">
        <v>299</v>
      </c>
      <c r="B43" s="110">
        <v>681465</v>
      </c>
      <c r="C43" s="110">
        <v>683628</v>
      </c>
      <c r="D43" s="110">
        <v>684585</v>
      </c>
      <c r="E43" s="110"/>
      <c r="F43" s="110"/>
      <c r="G43" s="110"/>
      <c r="H43" s="110"/>
      <c r="I43" s="110"/>
      <c r="J43" s="110"/>
      <c r="K43" s="110"/>
      <c r="L43" s="110"/>
      <c r="M43" s="110"/>
      <c r="N43" s="129">
        <f t="shared" si="0"/>
        <v>683226</v>
      </c>
      <c r="O43" s="14"/>
      <c r="P43" s="14"/>
      <c r="Q43" s="14"/>
    </row>
    <row r="44" spans="1:17" ht="12.75" customHeight="1" x14ac:dyDescent="0.2">
      <c r="A44" s="142" t="s">
        <v>156</v>
      </c>
      <c r="B44" s="111">
        <v>1139098</v>
      </c>
      <c r="C44" s="111">
        <v>1145555</v>
      </c>
      <c r="D44" s="111">
        <v>1147385</v>
      </c>
      <c r="E44" s="111"/>
      <c r="F44" s="111"/>
      <c r="G44" s="111"/>
      <c r="H44" s="111"/>
      <c r="I44" s="111"/>
      <c r="J44" s="111"/>
      <c r="K44" s="111"/>
      <c r="L44" s="111"/>
      <c r="M44" s="111"/>
      <c r="N44" s="129">
        <f t="shared" si="0"/>
        <v>1144012.6666666667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347</v>
      </c>
      <c r="C47" s="161" t="s">
        <v>352</v>
      </c>
      <c r="D47" s="161" t="s">
        <v>353</v>
      </c>
      <c r="E47" s="161"/>
      <c r="F47" s="161"/>
      <c r="G47" s="161"/>
      <c r="H47" s="161"/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309</v>
      </c>
      <c r="B48" s="110">
        <v>3561</v>
      </c>
      <c r="C48" s="215">
        <v>3753</v>
      </c>
      <c r="D48" s="207">
        <v>3754</v>
      </c>
      <c r="E48" s="110"/>
      <c r="F48" s="125"/>
      <c r="G48" s="110"/>
      <c r="H48" s="110"/>
      <c r="I48" s="110"/>
      <c r="J48" s="110"/>
      <c r="K48" s="110"/>
      <c r="L48" s="110"/>
      <c r="M48" s="110"/>
      <c r="N48" s="129">
        <f t="shared" si="0"/>
        <v>3689.3333333333335</v>
      </c>
      <c r="O48" s="16"/>
      <c r="P48" s="16"/>
      <c r="Q48" s="16"/>
    </row>
    <row r="49" spans="1:17" s="14" customFormat="1" ht="12.75" customHeight="1" x14ac:dyDescent="0.25">
      <c r="A49" s="87" t="s">
        <v>297</v>
      </c>
      <c r="B49" s="130">
        <v>141705</v>
      </c>
      <c r="C49" s="217">
        <v>142282</v>
      </c>
      <c r="D49" s="130">
        <v>142309</v>
      </c>
      <c r="E49" s="130"/>
      <c r="F49" s="130"/>
      <c r="G49" s="130"/>
      <c r="H49" s="130"/>
      <c r="I49" s="130"/>
      <c r="J49" s="130"/>
      <c r="K49" s="130"/>
      <c r="L49" s="130"/>
      <c r="M49" s="130"/>
      <c r="N49" s="129">
        <f t="shared" si="0"/>
        <v>142098.66666666666</v>
      </c>
      <c r="O49" s="16"/>
      <c r="P49" s="16"/>
      <c r="Q49" s="16"/>
    </row>
    <row r="50" spans="1:17" s="14" customFormat="1" ht="12.75" customHeight="1" x14ac:dyDescent="0.25">
      <c r="A50" s="87" t="s">
        <v>278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322</v>
      </c>
      <c r="B51" s="130">
        <v>140098</v>
      </c>
      <c r="C51" s="217">
        <v>140824</v>
      </c>
      <c r="D51" s="130">
        <v>140824</v>
      </c>
      <c r="E51" s="130"/>
      <c r="F51" s="130"/>
      <c r="G51" s="130"/>
      <c r="H51" s="130"/>
      <c r="I51" s="130"/>
      <c r="J51" s="130"/>
      <c r="K51" s="130"/>
      <c r="L51" s="130"/>
      <c r="M51" s="130"/>
      <c r="N51" s="129">
        <f t="shared" si="0"/>
        <v>140582</v>
      </c>
      <c r="O51" s="16"/>
      <c r="P51" s="16"/>
      <c r="Q51" s="16"/>
    </row>
    <row r="52" spans="1:17" s="14" customFormat="1" ht="12.75" customHeight="1" x14ac:dyDescent="0.25">
      <c r="A52" s="87" t="s">
        <v>323</v>
      </c>
      <c r="B52" s="130">
        <v>255</v>
      </c>
      <c r="C52" s="217">
        <v>199</v>
      </c>
      <c r="D52" s="130">
        <v>132</v>
      </c>
      <c r="E52" s="130"/>
      <c r="F52" s="130"/>
      <c r="G52" s="130"/>
      <c r="H52" s="130"/>
      <c r="I52" s="130"/>
      <c r="J52" s="130"/>
      <c r="K52" s="130"/>
      <c r="L52" s="130"/>
      <c r="M52" s="130"/>
      <c r="N52" s="129">
        <f t="shared" si="0"/>
        <v>195.33333333333334</v>
      </c>
      <c r="O52" s="16"/>
      <c r="P52" s="16"/>
      <c r="Q52" s="16"/>
    </row>
    <row r="53" spans="1:17" s="14" customFormat="1" ht="12.75" customHeight="1" x14ac:dyDescent="0.25">
      <c r="A53" s="87" t="s">
        <v>270</v>
      </c>
      <c r="B53" s="130">
        <v>186</v>
      </c>
      <c r="C53" s="217">
        <v>198</v>
      </c>
      <c r="D53" s="130">
        <v>207</v>
      </c>
      <c r="E53" s="130"/>
      <c r="F53" s="130"/>
      <c r="G53" s="130"/>
      <c r="H53" s="130"/>
      <c r="I53" s="130"/>
      <c r="J53" s="130"/>
      <c r="K53" s="130"/>
      <c r="L53" s="130"/>
      <c r="M53" s="130"/>
      <c r="N53" s="129">
        <f t="shared" si="0"/>
        <v>197</v>
      </c>
      <c r="O53" s="16"/>
      <c r="P53" s="16"/>
      <c r="Q53" s="16"/>
    </row>
    <row r="54" spans="1:17" s="14" customFormat="1" ht="12.75" customHeight="1" x14ac:dyDescent="0.25">
      <c r="A54" s="87" t="s">
        <v>324</v>
      </c>
      <c r="B54" s="130">
        <v>0</v>
      </c>
      <c r="C54" s="217">
        <v>0</v>
      </c>
      <c r="D54" s="130">
        <v>0</v>
      </c>
      <c r="E54" s="130"/>
      <c r="F54" s="130"/>
      <c r="G54" s="130"/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314</v>
      </c>
      <c r="B55" s="130">
        <v>0</v>
      </c>
      <c r="C55" s="217">
        <v>0</v>
      </c>
      <c r="D55" s="130">
        <v>0</v>
      </c>
      <c r="E55" s="130"/>
      <c r="F55" s="130"/>
      <c r="G55" s="130"/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298</v>
      </c>
      <c r="B56" s="130">
        <v>1730</v>
      </c>
      <c r="C56" s="217">
        <v>1784</v>
      </c>
      <c r="D56" s="130">
        <v>1847</v>
      </c>
      <c r="E56" s="130"/>
      <c r="F56" s="130"/>
      <c r="G56" s="130"/>
      <c r="H56" s="130"/>
      <c r="I56" s="130"/>
      <c r="J56" s="130"/>
      <c r="K56" s="130"/>
      <c r="L56" s="130"/>
      <c r="M56" s="130"/>
      <c r="N56" s="129">
        <f t="shared" si="0"/>
        <v>1787</v>
      </c>
      <c r="O56" s="16"/>
      <c r="P56" s="16"/>
      <c r="Q56" s="16"/>
    </row>
    <row r="57" spans="1:17" s="14" customFormat="1" ht="12.75" customHeight="1" x14ac:dyDescent="0.25">
      <c r="A57" s="87" t="s">
        <v>311</v>
      </c>
      <c r="B57" s="130">
        <v>1502</v>
      </c>
      <c r="C57" s="217">
        <v>1540</v>
      </c>
      <c r="D57" s="130">
        <v>1619</v>
      </c>
      <c r="E57" s="130"/>
      <c r="F57" s="130"/>
      <c r="G57" s="130"/>
      <c r="H57" s="130"/>
      <c r="I57" s="130"/>
      <c r="J57" s="130"/>
      <c r="K57" s="130"/>
      <c r="L57" s="130"/>
      <c r="M57" s="130"/>
      <c r="N57" s="129">
        <f t="shared" si="0"/>
        <v>1553.6666666666667</v>
      </c>
      <c r="O57" s="16"/>
      <c r="P57" s="16"/>
      <c r="Q57" s="16"/>
    </row>
    <row r="58" spans="1:17" s="14" customFormat="1" ht="12.75" customHeight="1" x14ac:dyDescent="0.25">
      <c r="A58" s="93" t="s">
        <v>302</v>
      </c>
      <c r="B58" s="130">
        <v>37</v>
      </c>
      <c r="C58" s="217">
        <v>88</v>
      </c>
      <c r="D58" s="130">
        <v>54</v>
      </c>
      <c r="E58" s="130"/>
      <c r="F58" s="130"/>
      <c r="G58" s="130"/>
      <c r="H58" s="130"/>
      <c r="I58" s="130"/>
      <c r="J58" s="130"/>
      <c r="K58" s="130"/>
      <c r="L58" s="130"/>
      <c r="M58" s="130"/>
      <c r="N58" s="129">
        <f t="shared" si="0"/>
        <v>59.666666666666664</v>
      </c>
      <c r="O58" s="16"/>
      <c r="P58" s="16"/>
      <c r="Q58" s="16"/>
    </row>
    <row r="59" spans="1:17" s="14" customFormat="1" ht="12.75" customHeight="1" x14ac:dyDescent="0.25">
      <c r="A59" s="84" t="s">
        <v>303</v>
      </c>
      <c r="B59" s="130">
        <v>19</v>
      </c>
      <c r="C59" s="217">
        <v>48</v>
      </c>
      <c r="D59" s="130">
        <v>41</v>
      </c>
      <c r="E59" s="130"/>
      <c r="F59" s="130"/>
      <c r="G59" s="130"/>
      <c r="H59" s="130"/>
      <c r="I59" s="130"/>
      <c r="J59" s="130"/>
      <c r="K59" s="130"/>
      <c r="L59" s="130"/>
      <c r="M59" s="130"/>
      <c r="N59" s="129">
        <f t="shared" si="0"/>
        <v>36</v>
      </c>
      <c r="O59" s="16"/>
      <c r="P59" s="16"/>
      <c r="Q59" s="16"/>
    </row>
    <row r="60" spans="1:17" s="14" customFormat="1" ht="12.75" customHeight="1" x14ac:dyDescent="0.25">
      <c r="A60" s="93" t="s">
        <v>307</v>
      </c>
      <c r="B60" s="130">
        <v>5919</v>
      </c>
      <c r="C60" s="217">
        <v>5902</v>
      </c>
      <c r="D60" s="130">
        <v>5945</v>
      </c>
      <c r="E60" s="130"/>
      <c r="F60" s="130"/>
      <c r="G60" s="130"/>
      <c r="H60" s="130"/>
      <c r="I60" s="130"/>
      <c r="J60" s="130"/>
      <c r="K60" s="130"/>
      <c r="L60" s="130"/>
      <c r="M60" s="130"/>
      <c r="N60" s="129">
        <f t="shared" si="0"/>
        <v>5922</v>
      </c>
      <c r="O60" s="20"/>
      <c r="P60" s="20"/>
      <c r="Q60" s="20"/>
    </row>
    <row r="61" spans="1:17" s="14" customFormat="1" ht="12.75" customHeight="1" x14ac:dyDescent="0.2">
      <c r="A61" s="84" t="s">
        <v>304</v>
      </c>
      <c r="B61" s="130">
        <v>1201</v>
      </c>
      <c r="C61" s="217">
        <v>1201</v>
      </c>
      <c r="D61" s="130">
        <v>1192</v>
      </c>
      <c r="E61" s="130"/>
      <c r="F61" s="130"/>
      <c r="G61" s="130"/>
      <c r="H61" s="130"/>
      <c r="I61" s="130"/>
      <c r="J61" s="130"/>
      <c r="K61" s="130"/>
      <c r="L61" s="130"/>
      <c r="M61" s="130"/>
      <c r="N61" s="129">
        <f t="shared" si="0"/>
        <v>1198</v>
      </c>
      <c r="O61" s="6"/>
      <c r="P61" s="6"/>
      <c r="Q61" s="6"/>
    </row>
    <row r="62" spans="1:17" s="14" customFormat="1" ht="12.75" customHeight="1" x14ac:dyDescent="0.25">
      <c r="A62" s="84" t="s">
        <v>305</v>
      </c>
      <c r="B62" s="130">
        <v>262</v>
      </c>
      <c r="C62" s="217">
        <v>254</v>
      </c>
      <c r="D62" s="130">
        <v>249</v>
      </c>
      <c r="E62" s="130"/>
      <c r="F62" s="130"/>
      <c r="G62" s="130"/>
      <c r="H62" s="130"/>
      <c r="I62" s="130"/>
      <c r="J62" s="130"/>
      <c r="K62" s="130"/>
      <c r="L62" s="130"/>
      <c r="M62" s="130"/>
      <c r="N62" s="129">
        <f t="shared" si="0"/>
        <v>255</v>
      </c>
      <c r="O62" s="16"/>
      <c r="P62" s="16"/>
      <c r="Q62" s="16"/>
    </row>
    <row r="63" spans="1:17" s="14" customFormat="1" ht="12.75" customHeight="1" x14ac:dyDescent="0.25">
      <c r="A63" s="106" t="s">
        <v>306</v>
      </c>
      <c r="B63" s="130">
        <v>54</v>
      </c>
      <c r="C63" s="217">
        <v>57</v>
      </c>
      <c r="D63" s="130">
        <v>57</v>
      </c>
      <c r="E63" s="130"/>
      <c r="F63" s="130"/>
      <c r="G63" s="130"/>
      <c r="H63" s="130"/>
      <c r="I63" s="130"/>
      <c r="J63" s="130"/>
      <c r="K63" s="130"/>
      <c r="L63" s="130"/>
      <c r="M63" s="130"/>
      <c r="N63" s="129">
        <f t="shared" si="0"/>
        <v>56</v>
      </c>
      <c r="O63" s="16"/>
      <c r="P63" s="16"/>
      <c r="Q63" s="16"/>
    </row>
    <row r="64" spans="1:17" s="6" customFormat="1" ht="12.75" customHeight="1" x14ac:dyDescent="0.25">
      <c r="A64" s="120" t="s">
        <v>312</v>
      </c>
      <c r="B64" s="124">
        <v>168330</v>
      </c>
      <c r="C64" s="216">
        <v>168949</v>
      </c>
      <c r="D64" s="124">
        <v>169272</v>
      </c>
      <c r="E64" s="124"/>
      <c r="F64" s="124"/>
      <c r="G64" s="124"/>
      <c r="H64" s="124"/>
      <c r="I64" s="124"/>
      <c r="J64" s="124"/>
      <c r="K64" s="124"/>
      <c r="L64" s="124"/>
      <c r="M64" s="124"/>
      <c r="N64" s="124">
        <f t="shared" si="0"/>
        <v>168850.33333333334</v>
      </c>
      <c r="O64" s="16"/>
      <c r="P64" s="16"/>
      <c r="Q64" s="16"/>
    </row>
    <row r="65" spans="1:17" s="16" customFormat="1" ht="12.75" customHeight="1" x14ac:dyDescent="0.25">
      <c r="A65" s="95" t="s">
        <v>189</v>
      </c>
      <c r="B65" s="110">
        <v>7641</v>
      </c>
      <c r="C65" s="215">
        <v>8477</v>
      </c>
      <c r="D65" s="110">
        <v>8570</v>
      </c>
      <c r="E65" s="110"/>
      <c r="F65" s="110"/>
      <c r="G65" s="110"/>
      <c r="H65" s="110"/>
      <c r="I65" s="110"/>
      <c r="J65" s="110"/>
      <c r="K65" s="110"/>
      <c r="L65" s="110"/>
      <c r="M65" s="110"/>
      <c r="N65" s="129">
        <f t="shared" si="0"/>
        <v>8229.3333333333339</v>
      </c>
      <c r="O65" s="21"/>
      <c r="P65" s="21"/>
      <c r="Q65" s="21"/>
    </row>
    <row r="66" spans="1:17" s="16" customFormat="1" ht="12.75" customHeight="1" x14ac:dyDescent="0.25">
      <c r="A66" s="95" t="s">
        <v>190</v>
      </c>
      <c r="B66" s="110">
        <v>2755</v>
      </c>
      <c r="C66" s="215">
        <v>2743</v>
      </c>
      <c r="D66" s="110">
        <v>2750</v>
      </c>
      <c r="E66" s="110"/>
      <c r="F66" s="110"/>
      <c r="G66" s="110"/>
      <c r="H66" s="110"/>
      <c r="I66" s="110"/>
      <c r="J66" s="110"/>
      <c r="K66" s="110"/>
      <c r="L66" s="110"/>
      <c r="M66" s="110"/>
      <c r="N66" s="129">
        <f t="shared" si="0"/>
        <v>2749.3333333333335</v>
      </c>
      <c r="O66" s="21"/>
      <c r="P66" s="21"/>
      <c r="Q66" s="21"/>
    </row>
    <row r="67" spans="1:17" s="16" customFormat="1" ht="12.75" customHeight="1" x14ac:dyDescent="0.25">
      <c r="A67" s="95" t="s">
        <v>191</v>
      </c>
      <c r="B67" s="110">
        <v>165140</v>
      </c>
      <c r="C67" s="215">
        <v>165460</v>
      </c>
      <c r="D67" s="110">
        <v>165804</v>
      </c>
      <c r="E67" s="110"/>
      <c r="F67" s="110"/>
      <c r="G67" s="110"/>
      <c r="H67" s="110"/>
      <c r="I67" s="110"/>
      <c r="J67" s="110"/>
      <c r="K67" s="110"/>
      <c r="L67" s="110"/>
      <c r="M67" s="110"/>
      <c r="N67" s="129">
        <f t="shared" si="0"/>
        <v>165468</v>
      </c>
      <c r="O67" s="21"/>
      <c r="P67" s="21"/>
      <c r="Q67" s="21"/>
    </row>
    <row r="68" spans="1:17" s="16" customFormat="1" ht="12.75" customHeight="1" x14ac:dyDescent="0.25">
      <c r="A68" s="95" t="s">
        <v>192</v>
      </c>
      <c r="B68" s="238">
        <v>54060</v>
      </c>
      <c r="C68" s="215">
        <v>54261</v>
      </c>
      <c r="D68" s="110">
        <v>54462</v>
      </c>
      <c r="E68" s="110"/>
      <c r="F68" s="110"/>
      <c r="G68" s="110"/>
      <c r="H68" s="110"/>
      <c r="I68" s="110"/>
      <c r="J68" s="110"/>
      <c r="K68" s="110"/>
      <c r="L68" s="110"/>
      <c r="M68" s="110"/>
      <c r="N68" s="129">
        <f t="shared" si="0"/>
        <v>54261</v>
      </c>
      <c r="O68" s="21"/>
      <c r="P68" s="21"/>
      <c r="Q68" s="21"/>
    </row>
    <row r="69" spans="1:17" s="16" customFormat="1" ht="12.75" customHeight="1" x14ac:dyDescent="0.25">
      <c r="A69" s="95" t="s">
        <v>193</v>
      </c>
      <c r="B69" s="110">
        <v>93433</v>
      </c>
      <c r="C69" s="215">
        <v>93424</v>
      </c>
      <c r="D69" s="110">
        <v>93500</v>
      </c>
      <c r="E69" s="110"/>
      <c r="F69" s="110"/>
      <c r="G69" s="110"/>
      <c r="H69" s="110"/>
      <c r="I69" s="110"/>
      <c r="J69" s="110"/>
      <c r="K69" s="110"/>
      <c r="L69" s="110"/>
      <c r="M69" s="110"/>
      <c r="N69" s="129">
        <f t="shared" ref="N69:N101" si="1">AVERAGE(B69:M69)</f>
        <v>93452.333333333328</v>
      </c>
      <c r="O69" s="21"/>
      <c r="P69" s="21"/>
      <c r="Q69" s="21"/>
    </row>
    <row r="70" spans="1:17" s="16" customFormat="1" ht="12.75" customHeight="1" x14ac:dyDescent="0.25">
      <c r="A70" s="95" t="s">
        <v>194</v>
      </c>
      <c r="B70" s="110">
        <v>67990</v>
      </c>
      <c r="C70" s="215">
        <v>68243</v>
      </c>
      <c r="D70" s="110">
        <v>68459</v>
      </c>
      <c r="E70" s="110"/>
      <c r="F70" s="110"/>
      <c r="G70" s="110"/>
      <c r="H70" s="110"/>
      <c r="I70" s="110"/>
      <c r="J70" s="110"/>
      <c r="K70" s="110"/>
      <c r="L70" s="110"/>
      <c r="M70" s="110"/>
      <c r="N70" s="129">
        <f t="shared" si="1"/>
        <v>68230.666666666672</v>
      </c>
      <c r="O70" s="21"/>
      <c r="P70" s="21"/>
      <c r="Q70" s="21"/>
    </row>
    <row r="71" spans="1:17" s="16" customFormat="1" ht="12.75" customHeight="1" x14ac:dyDescent="0.25">
      <c r="A71" s="118" t="s">
        <v>195</v>
      </c>
      <c r="B71" s="110">
        <v>73</v>
      </c>
      <c r="C71" s="215">
        <v>72</v>
      </c>
      <c r="D71" s="110">
        <v>74</v>
      </c>
      <c r="E71" s="110"/>
      <c r="F71" s="110"/>
      <c r="G71" s="110"/>
      <c r="H71" s="110"/>
      <c r="I71" s="110"/>
      <c r="J71" s="110"/>
      <c r="K71" s="110"/>
      <c r="L71" s="110"/>
      <c r="M71" s="110"/>
      <c r="N71" s="129">
        <f t="shared" si="1"/>
        <v>73</v>
      </c>
      <c r="O71" s="21"/>
      <c r="P71" s="21"/>
      <c r="Q71" s="21"/>
    </row>
    <row r="72" spans="1:17" s="20" customFormat="1" ht="12.75" customHeight="1" x14ac:dyDescent="0.25">
      <c r="A72" s="97" t="s">
        <v>196</v>
      </c>
      <c r="B72" s="110">
        <v>248</v>
      </c>
      <c r="C72" s="215">
        <v>384</v>
      </c>
      <c r="D72" s="110">
        <v>262</v>
      </c>
      <c r="E72" s="110"/>
      <c r="F72" s="110"/>
      <c r="G72" s="110"/>
      <c r="H72" s="110"/>
      <c r="I72" s="110"/>
      <c r="J72" s="110"/>
      <c r="K72" s="110"/>
      <c r="L72" s="110"/>
      <c r="M72" s="110"/>
      <c r="N72" s="129">
        <f t="shared" si="1"/>
        <v>298</v>
      </c>
      <c r="O72" s="21"/>
      <c r="P72" s="21"/>
      <c r="Q72" s="21"/>
    </row>
    <row r="73" spans="1:17" s="6" customFormat="1" ht="12.75" customHeight="1" x14ac:dyDescent="0.2">
      <c r="A73" s="97" t="s">
        <v>214</v>
      </c>
      <c r="B73" s="110">
        <v>3</v>
      </c>
      <c r="C73" s="215">
        <v>3</v>
      </c>
      <c r="D73" s="110">
        <v>3</v>
      </c>
      <c r="E73" s="110"/>
      <c r="F73" s="110"/>
      <c r="G73" s="110"/>
      <c r="H73" s="110"/>
      <c r="I73" s="110"/>
      <c r="J73" s="110"/>
      <c r="K73" s="110"/>
      <c r="L73" s="110"/>
      <c r="M73" s="110"/>
      <c r="N73" s="129">
        <f t="shared" si="1"/>
        <v>3</v>
      </c>
      <c r="O73" s="21"/>
      <c r="P73" s="21"/>
      <c r="Q73" s="21"/>
    </row>
    <row r="74" spans="1:17" s="16" customFormat="1" ht="12.75" customHeight="1" x14ac:dyDescent="0.25">
      <c r="A74" s="97" t="s">
        <v>197</v>
      </c>
      <c r="B74" s="110">
        <v>3</v>
      </c>
      <c r="C74" s="215">
        <v>4</v>
      </c>
      <c r="D74" s="110">
        <v>1</v>
      </c>
      <c r="E74" s="110"/>
      <c r="F74" s="110"/>
      <c r="G74" s="110"/>
      <c r="H74" s="110"/>
      <c r="I74" s="110"/>
      <c r="J74" s="110"/>
      <c r="K74" s="110"/>
      <c r="L74" s="110"/>
      <c r="M74" s="110"/>
      <c r="N74" s="129">
        <f t="shared" si="1"/>
        <v>2.6666666666666665</v>
      </c>
      <c r="O74" s="21"/>
      <c r="P74" s="21"/>
      <c r="Q74" s="21"/>
    </row>
    <row r="75" spans="1:17" s="16" customFormat="1" ht="12.75" customHeight="1" x14ac:dyDescent="0.25">
      <c r="A75" s="95" t="s">
        <v>198</v>
      </c>
      <c r="B75" s="110">
        <v>38</v>
      </c>
      <c r="C75" s="215">
        <v>41</v>
      </c>
      <c r="D75" s="110">
        <v>39</v>
      </c>
      <c r="E75" s="110"/>
      <c r="F75" s="110"/>
      <c r="G75" s="110"/>
      <c r="H75" s="110"/>
      <c r="I75" s="110"/>
      <c r="J75" s="110"/>
      <c r="K75" s="110"/>
      <c r="L75" s="110"/>
      <c r="M75" s="110"/>
      <c r="N75" s="129">
        <f t="shared" si="1"/>
        <v>39.333333333333336</v>
      </c>
      <c r="O75" s="21"/>
      <c r="P75" s="21"/>
      <c r="Q75" s="21"/>
    </row>
    <row r="76" spans="1:17" s="16" customFormat="1" ht="12.75" customHeight="1" x14ac:dyDescent="0.25">
      <c r="A76" s="95" t="s">
        <v>199</v>
      </c>
      <c r="B76" s="110">
        <v>40</v>
      </c>
      <c r="C76" s="215">
        <v>57</v>
      </c>
      <c r="D76" s="110">
        <v>46</v>
      </c>
      <c r="E76" s="110"/>
      <c r="F76" s="110"/>
      <c r="G76" s="110"/>
      <c r="H76" s="110"/>
      <c r="I76" s="110"/>
      <c r="J76" s="110"/>
      <c r="K76" s="110"/>
      <c r="L76" s="110"/>
      <c r="M76" s="110"/>
      <c r="N76" s="129">
        <f t="shared" si="1"/>
        <v>47.666666666666664</v>
      </c>
      <c r="O76" s="21"/>
      <c r="P76" s="21"/>
      <c r="Q76" s="21"/>
    </row>
    <row r="77" spans="1:17" s="21" customFormat="1" ht="12.75" customHeight="1" x14ac:dyDescent="0.2">
      <c r="A77" s="95" t="s">
        <v>200</v>
      </c>
      <c r="B77" s="17">
        <v>133</v>
      </c>
      <c r="C77" s="213">
        <v>146</v>
      </c>
      <c r="D77" s="17">
        <v>108</v>
      </c>
      <c r="E77" s="17"/>
      <c r="F77" s="17"/>
      <c r="G77" s="17"/>
      <c r="H77" s="17"/>
      <c r="I77" s="17"/>
      <c r="J77" s="17"/>
      <c r="K77" s="17"/>
      <c r="L77" s="17"/>
      <c r="M77" s="17"/>
      <c r="N77" s="129">
        <f t="shared" si="1"/>
        <v>129</v>
      </c>
    </row>
    <row r="78" spans="1:17" s="21" customFormat="1" ht="12.75" customHeight="1" x14ac:dyDescent="0.2">
      <c r="A78" s="95" t="s">
        <v>201</v>
      </c>
      <c r="B78" s="17">
        <v>5</v>
      </c>
      <c r="C78" s="213">
        <v>11</v>
      </c>
      <c r="D78" s="17">
        <v>8</v>
      </c>
      <c r="E78" s="17"/>
      <c r="F78" s="17"/>
      <c r="G78" s="17"/>
      <c r="H78" s="17"/>
      <c r="I78" s="17"/>
      <c r="J78" s="17"/>
      <c r="K78" s="17"/>
      <c r="L78" s="17"/>
      <c r="M78" s="17"/>
      <c r="N78" s="129">
        <f t="shared" si="1"/>
        <v>8</v>
      </c>
    </row>
    <row r="79" spans="1:17" s="21" customFormat="1" ht="12.75" customHeight="1" x14ac:dyDescent="0.2">
      <c r="A79" s="97" t="s">
        <v>202</v>
      </c>
      <c r="B79" s="17">
        <v>47</v>
      </c>
      <c r="C79" s="213">
        <v>49</v>
      </c>
      <c r="D79" s="17">
        <v>57</v>
      </c>
      <c r="E79" s="17"/>
      <c r="F79" s="17"/>
      <c r="G79" s="17"/>
      <c r="H79" s="17"/>
      <c r="I79" s="17"/>
      <c r="J79" s="17"/>
      <c r="K79" s="17"/>
      <c r="L79" s="17"/>
      <c r="M79" s="17"/>
      <c r="N79" s="129">
        <f t="shared" si="1"/>
        <v>51</v>
      </c>
    </row>
    <row r="80" spans="1:17" s="21" customFormat="1" ht="12.75" customHeight="1" x14ac:dyDescent="0.2">
      <c r="A80" s="97" t="s">
        <v>203</v>
      </c>
      <c r="B80" s="17">
        <v>100</v>
      </c>
      <c r="C80" s="213">
        <v>94</v>
      </c>
      <c r="D80" s="17">
        <v>106</v>
      </c>
      <c r="E80" s="17"/>
      <c r="F80" s="17"/>
      <c r="G80" s="17"/>
      <c r="H80" s="17"/>
      <c r="I80" s="17"/>
      <c r="J80" s="17"/>
      <c r="K80" s="17"/>
      <c r="L80" s="17"/>
      <c r="M80" s="17"/>
      <c r="N80" s="129">
        <f t="shared" si="1"/>
        <v>100</v>
      </c>
    </row>
    <row r="81" spans="1:17" s="21" customFormat="1" ht="12.75" customHeight="1" x14ac:dyDescent="0.2">
      <c r="A81" s="96" t="s">
        <v>204</v>
      </c>
      <c r="B81" s="18">
        <v>0</v>
      </c>
      <c r="C81" s="214">
        <v>0</v>
      </c>
      <c r="D81" s="18">
        <v>0</v>
      </c>
      <c r="E81" s="18"/>
      <c r="F81" s="18"/>
      <c r="G81" s="18"/>
      <c r="H81" s="18"/>
      <c r="I81" s="18"/>
      <c r="J81" s="18"/>
      <c r="K81" s="18"/>
      <c r="L81" s="18"/>
      <c r="M81" s="18"/>
      <c r="N81" s="129">
        <f t="shared" si="1"/>
        <v>0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356</v>
      </c>
      <c r="B83" s="134">
        <v>59078</v>
      </c>
      <c r="C83" s="244">
        <v>59175</v>
      </c>
      <c r="D83" s="134">
        <v>59091</v>
      </c>
      <c r="E83" s="134"/>
      <c r="F83" s="134"/>
      <c r="G83" s="134"/>
      <c r="H83" s="134"/>
      <c r="I83" s="134"/>
      <c r="J83" s="134"/>
      <c r="K83" s="134"/>
      <c r="L83" s="134"/>
      <c r="M83" s="134"/>
      <c r="N83" s="124">
        <f t="shared" si="1"/>
        <v>59114.666666666664</v>
      </c>
    </row>
    <row r="84" spans="1:17" s="21" customFormat="1" ht="12.75" customHeight="1" x14ac:dyDescent="0.2">
      <c r="A84" s="95" t="s">
        <v>315</v>
      </c>
      <c r="B84" s="132">
        <v>21487</v>
      </c>
      <c r="C84" s="242">
        <v>21478</v>
      </c>
      <c r="D84" s="132">
        <v>21400</v>
      </c>
      <c r="E84" s="132"/>
      <c r="F84" s="132"/>
      <c r="G84" s="132"/>
      <c r="H84" s="132"/>
      <c r="I84" s="132"/>
      <c r="J84" s="132"/>
      <c r="K84" s="132"/>
      <c r="L84" s="132"/>
      <c r="M84" s="132"/>
      <c r="N84" s="129">
        <f t="shared" si="1"/>
        <v>21455</v>
      </c>
    </row>
    <row r="85" spans="1:17" s="21" customFormat="1" ht="12.75" customHeight="1" x14ac:dyDescent="0.2">
      <c r="A85" s="95" t="s">
        <v>338</v>
      </c>
      <c r="B85" s="132">
        <v>21046</v>
      </c>
      <c r="C85" s="242">
        <v>21041</v>
      </c>
      <c r="D85" s="132">
        <v>20973</v>
      </c>
      <c r="E85" s="132"/>
      <c r="F85" s="132"/>
      <c r="G85" s="132"/>
      <c r="H85" s="132"/>
      <c r="I85" s="132"/>
      <c r="J85" s="132"/>
      <c r="K85" s="132"/>
      <c r="L85" s="132"/>
      <c r="M85" s="132"/>
      <c r="N85" s="129">
        <f t="shared" si="1"/>
        <v>21020</v>
      </c>
    </row>
    <row r="86" spans="1:17" s="21" customFormat="1" ht="12.75" customHeight="1" x14ac:dyDescent="0.2">
      <c r="A86" s="95" t="s">
        <v>339</v>
      </c>
      <c r="B86" s="132">
        <v>441</v>
      </c>
      <c r="C86" s="242">
        <v>437</v>
      </c>
      <c r="D86" s="132">
        <v>427</v>
      </c>
      <c r="E86" s="132"/>
      <c r="F86" s="132"/>
      <c r="G86" s="132"/>
      <c r="H86" s="132"/>
      <c r="I86" s="132"/>
      <c r="J86" s="132"/>
      <c r="K86" s="132"/>
      <c r="L86" s="132"/>
      <c r="M86" s="132"/>
      <c r="N86" s="129">
        <f t="shared" si="1"/>
        <v>435</v>
      </c>
      <c r="O86" s="9"/>
      <c r="P86" s="9"/>
      <c r="Q86" s="9"/>
    </row>
    <row r="87" spans="1:17" s="21" customFormat="1" ht="12.75" customHeight="1" x14ac:dyDescent="0.2">
      <c r="A87" s="95" t="s">
        <v>318</v>
      </c>
      <c r="B87" s="132">
        <v>1513</v>
      </c>
      <c r="C87" s="242">
        <v>1449</v>
      </c>
      <c r="D87" s="132">
        <v>1439</v>
      </c>
      <c r="E87" s="132"/>
      <c r="F87" s="132"/>
      <c r="G87" s="132"/>
      <c r="H87" s="132"/>
      <c r="I87" s="132"/>
      <c r="J87" s="132"/>
      <c r="K87" s="132"/>
      <c r="L87" s="132"/>
      <c r="M87" s="132"/>
      <c r="N87" s="129">
        <f t="shared" si="1"/>
        <v>1467</v>
      </c>
      <c r="O87" s="9"/>
      <c r="P87" s="9"/>
      <c r="Q87" s="9"/>
    </row>
    <row r="88" spans="1:17" s="21" customFormat="1" ht="12.75" customHeight="1" x14ac:dyDescent="0.2">
      <c r="A88" s="95" t="s">
        <v>337</v>
      </c>
      <c r="B88" s="132">
        <v>36078</v>
      </c>
      <c r="C88" s="242">
        <v>36248</v>
      </c>
      <c r="D88" s="132">
        <v>36252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29">
        <f t="shared" si="1"/>
        <v>36192.666666666664</v>
      </c>
      <c r="O88" s="9"/>
      <c r="P88" s="9"/>
      <c r="Q88" s="9"/>
    </row>
    <row r="89" spans="1:17" s="21" customFormat="1" ht="12.75" customHeight="1" x14ac:dyDescent="0.2">
      <c r="A89" s="95" t="s">
        <v>340</v>
      </c>
      <c r="B89" s="132">
        <v>33379</v>
      </c>
      <c r="C89" s="242">
        <v>33575</v>
      </c>
      <c r="D89" s="132">
        <v>33592</v>
      </c>
      <c r="E89" s="132"/>
      <c r="F89" s="132"/>
      <c r="G89" s="132"/>
      <c r="H89" s="132"/>
      <c r="I89" s="132"/>
      <c r="J89" s="132"/>
      <c r="K89" s="132"/>
      <c r="L89" s="132"/>
      <c r="M89" s="132"/>
      <c r="N89" s="129">
        <f t="shared" si="1"/>
        <v>33515.333333333336</v>
      </c>
      <c r="O89" s="9"/>
      <c r="P89" s="9"/>
      <c r="Q89" s="9"/>
    </row>
    <row r="90" spans="1:17" s="21" customFormat="1" ht="12.75" customHeight="1" x14ac:dyDescent="0.2">
      <c r="A90" s="95" t="s">
        <v>341</v>
      </c>
      <c r="B90" s="132">
        <v>1334</v>
      </c>
      <c r="C90" s="242">
        <v>1325</v>
      </c>
      <c r="D90" s="132">
        <v>1313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29">
        <f t="shared" si="1"/>
        <v>1324</v>
      </c>
      <c r="O90" s="9"/>
      <c r="P90" s="9"/>
      <c r="Q90" s="9"/>
    </row>
    <row r="91" spans="1:17" s="21" customFormat="1" ht="12.75" customHeight="1" x14ac:dyDescent="0.2">
      <c r="A91" s="95" t="s">
        <v>342</v>
      </c>
      <c r="B91" s="132">
        <v>1330</v>
      </c>
      <c r="C91" s="242">
        <v>1317</v>
      </c>
      <c r="D91" s="132">
        <v>1315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29">
        <f t="shared" si="1"/>
        <v>1320.6666666666667</v>
      </c>
      <c r="O91" s="9"/>
      <c r="P91" s="9"/>
      <c r="Q91" s="9"/>
    </row>
    <row r="92" spans="1:17" s="21" customFormat="1" ht="12.75" customHeight="1" x14ac:dyDescent="0.2">
      <c r="A92" s="95" t="s">
        <v>343</v>
      </c>
      <c r="B92" s="132">
        <v>35</v>
      </c>
      <c r="C92" s="242">
        <v>31</v>
      </c>
      <c r="D92" s="132">
        <v>32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29">
        <f t="shared" si="1"/>
        <v>32.666666666666664</v>
      </c>
      <c r="O92" s="9"/>
      <c r="P92" s="9"/>
      <c r="Q92" s="9"/>
    </row>
    <row r="93" spans="1:17" s="21" customFormat="1" ht="12.75" customHeight="1" x14ac:dyDescent="0.2">
      <c r="A93" s="101" t="s">
        <v>344</v>
      </c>
      <c r="B93" s="133">
        <v>70</v>
      </c>
      <c r="C93" s="243">
        <v>67</v>
      </c>
      <c r="D93" s="133">
        <v>68</v>
      </c>
      <c r="E93" s="133"/>
      <c r="F93" s="133"/>
      <c r="G93" s="133"/>
      <c r="H93" s="133"/>
      <c r="I93" s="133"/>
      <c r="J93" s="133"/>
      <c r="K93" s="133"/>
      <c r="L93" s="133"/>
      <c r="M93" s="133"/>
      <c r="N93" s="129">
        <f t="shared" si="1"/>
        <v>68.333333333333329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144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138</v>
      </c>
      <c r="B96" s="132">
        <v>115742</v>
      </c>
      <c r="C96" s="242">
        <v>112602</v>
      </c>
      <c r="D96" s="132">
        <v>115869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29">
        <f t="shared" si="1"/>
        <v>114737.66666666667</v>
      </c>
      <c r="O96" s="9"/>
      <c r="P96" s="9"/>
      <c r="Q96" s="9"/>
    </row>
    <row r="97" spans="1:17" s="21" customFormat="1" ht="12.75" customHeight="1" x14ac:dyDescent="0.2">
      <c r="A97" s="100" t="s">
        <v>139</v>
      </c>
      <c r="B97" s="132">
        <v>19895</v>
      </c>
      <c r="C97" s="242">
        <v>19960</v>
      </c>
      <c r="D97" s="132">
        <v>20204</v>
      </c>
      <c r="E97" s="132"/>
      <c r="F97" s="132"/>
      <c r="G97" s="132"/>
      <c r="H97" s="132"/>
      <c r="I97" s="132"/>
      <c r="J97" s="132"/>
      <c r="K97" s="132"/>
      <c r="L97" s="132"/>
      <c r="M97" s="132"/>
      <c r="N97" s="129">
        <f t="shared" si="1"/>
        <v>20019.666666666668</v>
      </c>
      <c r="O97" s="9"/>
      <c r="P97" s="9"/>
      <c r="Q97" s="9"/>
    </row>
    <row r="98" spans="1:17" s="21" customFormat="1" ht="12.75" customHeight="1" x14ac:dyDescent="0.2">
      <c r="A98" s="100" t="s">
        <v>142</v>
      </c>
      <c r="B98" s="132">
        <v>379</v>
      </c>
      <c r="C98" s="242">
        <v>381</v>
      </c>
      <c r="D98" s="132">
        <v>384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29">
        <f t="shared" si="1"/>
        <v>381.33333333333331</v>
      </c>
      <c r="O98" s="9"/>
      <c r="P98" s="9"/>
      <c r="Q98" s="9"/>
    </row>
    <row r="99" spans="1:17" s="21" customFormat="1" ht="12.75" customHeight="1" x14ac:dyDescent="0.2">
      <c r="A99" s="100" t="s">
        <v>140</v>
      </c>
      <c r="B99" s="132">
        <v>13950</v>
      </c>
      <c r="C99" s="242">
        <v>13348</v>
      </c>
      <c r="D99" s="132">
        <v>13645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29">
        <f t="shared" si="1"/>
        <v>13647.666666666666</v>
      </c>
      <c r="O99" s="9"/>
      <c r="P99" s="9"/>
      <c r="Q99" s="9"/>
    </row>
    <row r="100" spans="1:17" s="21" customFormat="1" ht="12.75" customHeight="1" x14ac:dyDescent="0.2">
      <c r="A100" s="100" t="s">
        <v>141</v>
      </c>
      <c r="B100" s="132">
        <v>28785</v>
      </c>
      <c r="C100" s="242">
        <v>29205</v>
      </c>
      <c r="D100" s="132">
        <v>29749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29">
        <f t="shared" si="1"/>
        <v>29246.333333333332</v>
      </c>
      <c r="O100" s="9"/>
      <c r="P100" s="9"/>
      <c r="Q100" s="9"/>
    </row>
    <row r="101" spans="1:17" s="21" customFormat="1" ht="12.75" customHeight="1" x14ac:dyDescent="0.2">
      <c r="A101" s="101" t="s">
        <v>143</v>
      </c>
      <c r="B101" s="133">
        <v>5288</v>
      </c>
      <c r="C101" s="243">
        <v>5331</v>
      </c>
      <c r="D101" s="133">
        <v>5368</v>
      </c>
      <c r="E101" s="133"/>
      <c r="F101" s="133"/>
      <c r="G101" s="133"/>
      <c r="H101" s="133"/>
      <c r="I101" s="133"/>
      <c r="J101" s="133"/>
      <c r="K101" s="133"/>
      <c r="L101" s="133"/>
      <c r="M101" s="133"/>
      <c r="N101" s="129">
        <f t="shared" si="1"/>
        <v>5329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4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49" sqref="D49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230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161</v>
      </c>
    </row>
    <row r="3" spans="1:14" s="6" customFormat="1" ht="12" customHeight="1" x14ac:dyDescent="0.2">
      <c r="A3" s="4"/>
      <c r="B3" s="5" t="s">
        <v>347</v>
      </c>
      <c r="C3" s="251" t="s">
        <v>352</v>
      </c>
      <c r="D3" s="122" t="s">
        <v>353</v>
      </c>
      <c r="E3" s="122"/>
      <c r="F3" s="122"/>
      <c r="G3" s="192"/>
      <c r="H3" s="122"/>
      <c r="I3" s="192"/>
      <c r="J3" s="122"/>
      <c r="K3" s="192"/>
      <c r="L3" s="192"/>
      <c r="M3" s="192"/>
      <c r="N3" s="122" t="s">
        <v>257</v>
      </c>
    </row>
    <row r="4" spans="1:14" ht="12.75" customHeight="1" x14ac:dyDescent="0.2">
      <c r="A4" s="7" t="s">
        <v>1</v>
      </c>
      <c r="B4" s="8">
        <f t="shared" ref="B4:D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/>
      <c r="F4" s="8"/>
      <c r="G4" s="8"/>
      <c r="H4" s="8"/>
      <c r="I4" s="8"/>
      <c r="J4" s="8"/>
      <c r="K4" s="8"/>
      <c r="L4" s="8"/>
      <c r="M4" s="8"/>
      <c r="N4" s="8">
        <f>SUM(B4:M4)</f>
        <v>74881674.590000004</v>
      </c>
    </row>
    <row r="5" spans="1:14" s="6" customFormat="1" ht="12" customHeight="1" x14ac:dyDescent="0.2">
      <c r="A5" s="88" t="s">
        <v>268</v>
      </c>
      <c r="B5" s="8">
        <v>22605876.100000001</v>
      </c>
      <c r="C5" s="8">
        <v>22175407.780000001</v>
      </c>
      <c r="D5" s="29">
        <v>22747589.199999999</v>
      </c>
      <c r="E5" s="29"/>
      <c r="F5" s="29"/>
      <c r="G5" s="29"/>
      <c r="H5" s="29"/>
      <c r="I5" s="29"/>
      <c r="J5" s="29"/>
      <c r="K5" s="162"/>
      <c r="L5" s="162"/>
      <c r="M5" s="163"/>
      <c r="N5" s="8">
        <f t="shared" ref="N5:N37" si="1">SUM(B5:M5)</f>
        <v>67528873.079999998</v>
      </c>
    </row>
    <row r="6" spans="1:14" ht="12.75" customHeight="1" x14ac:dyDescent="0.2">
      <c r="A6" s="84" t="s">
        <v>159</v>
      </c>
      <c r="B6" s="13">
        <v>910739.16</v>
      </c>
      <c r="C6" s="13">
        <v>882945.08</v>
      </c>
      <c r="D6" s="125">
        <v>921921.71</v>
      </c>
      <c r="E6" s="125"/>
      <c r="F6" s="125"/>
      <c r="G6" s="125"/>
      <c r="H6" s="125"/>
      <c r="I6" s="125"/>
      <c r="J6" s="125"/>
      <c r="K6" s="164"/>
      <c r="L6" s="165"/>
      <c r="M6" s="165"/>
      <c r="N6" s="211">
        <f t="shared" si="1"/>
        <v>2715605.95</v>
      </c>
    </row>
    <row r="7" spans="1:14" ht="12.75" customHeight="1" x14ac:dyDescent="0.2">
      <c r="A7" s="84" t="s">
        <v>160</v>
      </c>
      <c r="B7" s="13">
        <v>909442.43</v>
      </c>
      <c r="C7" s="13">
        <v>904828.8</v>
      </c>
      <c r="D7" s="125">
        <v>944809.48</v>
      </c>
      <c r="E7" s="125"/>
      <c r="F7" s="125"/>
      <c r="G7" s="125"/>
      <c r="H7" s="125"/>
      <c r="I7" s="125"/>
      <c r="J7" s="125"/>
      <c r="K7" s="164"/>
      <c r="L7" s="165"/>
      <c r="M7" s="165"/>
      <c r="N7" s="211">
        <f t="shared" si="1"/>
        <v>2759080.71</v>
      </c>
    </row>
    <row r="8" spans="1:14" ht="12.75" customHeight="1" x14ac:dyDescent="0.2">
      <c r="A8" s="84" t="s">
        <v>271</v>
      </c>
      <c r="B8" s="13">
        <v>31215.42</v>
      </c>
      <c r="C8" s="13">
        <v>31164.49</v>
      </c>
      <c r="D8" s="125">
        <v>32853.29</v>
      </c>
      <c r="E8" s="125"/>
      <c r="F8" s="125"/>
      <c r="G8" s="125"/>
      <c r="H8" s="125"/>
      <c r="I8" s="125"/>
      <c r="J8" s="125"/>
      <c r="K8" s="164"/>
      <c r="L8" s="165"/>
      <c r="M8" s="165"/>
      <c r="N8" s="211">
        <f t="shared" si="1"/>
        <v>95233.200000000012</v>
      </c>
    </row>
    <row r="9" spans="1:14" ht="12.75" customHeight="1" x14ac:dyDescent="0.2">
      <c r="A9" s="84" t="s">
        <v>145</v>
      </c>
      <c r="B9" s="13">
        <v>19008847.789999999</v>
      </c>
      <c r="C9" s="13">
        <v>18829897.02</v>
      </c>
      <c r="D9" s="125">
        <v>19400656.829999998</v>
      </c>
      <c r="E9" s="125"/>
      <c r="F9" s="125"/>
      <c r="G9" s="125"/>
      <c r="H9" s="125"/>
      <c r="I9" s="125"/>
      <c r="J9" s="125"/>
      <c r="K9" s="164"/>
      <c r="L9" s="165"/>
      <c r="M9" s="165"/>
      <c r="N9" s="211">
        <f t="shared" si="1"/>
        <v>57239401.640000001</v>
      </c>
    </row>
    <row r="10" spans="1:14" ht="12.75" customHeight="1" x14ac:dyDescent="0.2">
      <c r="A10" s="84" t="s">
        <v>146</v>
      </c>
      <c r="B10" s="13">
        <v>3339470.67</v>
      </c>
      <c r="C10" s="13">
        <v>3810576.61</v>
      </c>
      <c r="D10" s="125">
        <v>3472690.06</v>
      </c>
      <c r="E10" s="125"/>
      <c r="F10" s="125"/>
      <c r="G10" s="125"/>
      <c r="H10" s="125"/>
      <c r="I10" s="125"/>
      <c r="J10" s="125"/>
      <c r="K10" s="164"/>
      <c r="L10" s="165"/>
      <c r="M10" s="165"/>
      <c r="N10" s="211">
        <f t="shared" si="1"/>
        <v>10622737.34</v>
      </c>
    </row>
    <row r="11" spans="1:14" s="11" customFormat="1" ht="12.75" customHeight="1" x14ac:dyDescent="0.2">
      <c r="A11" s="84" t="s">
        <v>147</v>
      </c>
      <c r="B11" s="13">
        <v>194250.8</v>
      </c>
      <c r="C11" s="13">
        <v>200614.46</v>
      </c>
      <c r="D11" s="125">
        <v>194938.16</v>
      </c>
      <c r="E11" s="125"/>
      <c r="F11" s="125"/>
      <c r="G11" s="125"/>
      <c r="H11" s="125"/>
      <c r="I11" s="125"/>
      <c r="J11" s="125"/>
      <c r="K11" s="164"/>
      <c r="L11" s="165"/>
      <c r="M11" s="165"/>
      <c r="N11" s="211">
        <f t="shared" si="1"/>
        <v>589803.42000000004</v>
      </c>
    </row>
    <row r="12" spans="1:14" s="11" customFormat="1" ht="12.75" customHeight="1" x14ac:dyDescent="0.2">
      <c r="A12" s="84" t="s">
        <v>148</v>
      </c>
      <c r="B12" s="13">
        <v>21586.5</v>
      </c>
      <c r="C12" s="13">
        <v>21829.5</v>
      </c>
      <c r="D12" s="125">
        <v>20412</v>
      </c>
      <c r="E12" s="125"/>
      <c r="F12" s="125"/>
      <c r="G12" s="125"/>
      <c r="H12" s="125"/>
      <c r="I12" s="125"/>
      <c r="J12" s="125"/>
      <c r="K12" s="164"/>
      <c r="L12" s="165"/>
      <c r="M12" s="165"/>
      <c r="N12" s="211">
        <f t="shared" si="1"/>
        <v>63828</v>
      </c>
    </row>
    <row r="13" spans="1:14" ht="12.75" customHeight="1" x14ac:dyDescent="0.2">
      <c r="A13" s="84" t="s">
        <v>152</v>
      </c>
      <c r="B13" s="13">
        <v>28420.28</v>
      </c>
      <c r="C13" s="13">
        <v>10056.790000000001</v>
      </c>
      <c r="D13" s="125">
        <v>12576.12</v>
      </c>
      <c r="E13" s="125"/>
      <c r="F13" s="125"/>
      <c r="G13" s="125"/>
      <c r="H13" s="125"/>
      <c r="I13" s="125"/>
      <c r="J13" s="125"/>
      <c r="K13" s="164"/>
      <c r="L13" s="165"/>
      <c r="M13" s="165"/>
      <c r="N13" s="211">
        <f t="shared" si="1"/>
        <v>51053.19</v>
      </c>
    </row>
    <row r="14" spans="1:14" s="12" customFormat="1" ht="12.75" customHeight="1" x14ac:dyDescent="0.2">
      <c r="A14" s="85" t="s">
        <v>153</v>
      </c>
      <c r="B14" s="126">
        <f>B15+B16</f>
        <v>663961.68000000005</v>
      </c>
      <c r="C14" s="126">
        <f>C15+C16</f>
        <v>677554.51</v>
      </c>
      <c r="D14" s="126">
        <f>D15+D16</f>
        <v>688386.26</v>
      </c>
      <c r="E14" s="126"/>
      <c r="F14" s="126"/>
      <c r="G14" s="126"/>
      <c r="H14" s="126"/>
      <c r="I14" s="126"/>
      <c r="J14" s="126"/>
      <c r="K14" s="166"/>
      <c r="L14" s="167"/>
      <c r="M14" s="167"/>
      <c r="N14" s="211">
        <f t="shared" si="1"/>
        <v>2029902.45</v>
      </c>
    </row>
    <row r="15" spans="1:14" s="12" customFormat="1" ht="12.75" customHeight="1" x14ac:dyDescent="0.2">
      <c r="A15" s="85" t="s">
        <v>166</v>
      </c>
      <c r="B15" s="81">
        <v>634956.43000000005</v>
      </c>
      <c r="C15" s="81">
        <v>649175.86</v>
      </c>
      <c r="D15" s="126">
        <v>659954.31000000006</v>
      </c>
      <c r="E15" s="126"/>
      <c r="F15" s="126"/>
      <c r="G15" s="126"/>
      <c r="H15" s="126"/>
      <c r="I15" s="126"/>
      <c r="J15" s="126"/>
      <c r="K15" s="166"/>
      <c r="L15" s="167"/>
      <c r="M15" s="167"/>
      <c r="N15" s="211">
        <f t="shared" si="1"/>
        <v>1944086.6</v>
      </c>
    </row>
    <row r="16" spans="1:14" s="12" customFormat="1" ht="12.75" customHeight="1" x14ac:dyDescent="0.2">
      <c r="A16" s="85" t="s">
        <v>167</v>
      </c>
      <c r="B16" s="81">
        <v>29005.25</v>
      </c>
      <c r="C16" s="81">
        <v>28378.65</v>
      </c>
      <c r="D16" s="126">
        <v>28431.95</v>
      </c>
      <c r="E16" s="126"/>
      <c r="F16" s="126"/>
      <c r="G16" s="126"/>
      <c r="H16" s="126"/>
      <c r="I16" s="126"/>
      <c r="J16" s="126"/>
      <c r="K16" s="166"/>
      <c r="L16" s="167"/>
      <c r="M16" s="167"/>
      <c r="N16" s="211">
        <f t="shared" si="1"/>
        <v>85815.85</v>
      </c>
    </row>
    <row r="17" spans="1:14" ht="12.75" customHeight="1" x14ac:dyDescent="0.2">
      <c r="A17" s="86" t="s">
        <v>162</v>
      </c>
      <c r="B17" s="70">
        <v>1498313.78</v>
      </c>
      <c r="C17" s="70">
        <v>1194699.9099999999</v>
      </c>
      <c r="D17" s="125">
        <v>1202154.74</v>
      </c>
      <c r="E17" s="125"/>
      <c r="F17" s="125"/>
      <c r="G17" s="125"/>
      <c r="H17" s="125"/>
      <c r="I17" s="125"/>
      <c r="J17" s="125"/>
      <c r="K17" s="164"/>
      <c r="L17" s="165"/>
      <c r="M17" s="165"/>
      <c r="N17" s="211">
        <f t="shared" si="1"/>
        <v>3895168.4299999997</v>
      </c>
    </row>
    <row r="18" spans="1:14" ht="12.75" customHeight="1" x14ac:dyDescent="0.2">
      <c r="A18" s="84" t="s">
        <v>154</v>
      </c>
      <c r="B18" s="13">
        <v>9758.31</v>
      </c>
      <c r="C18" s="13">
        <v>10086.99</v>
      </c>
      <c r="D18" s="125">
        <v>10423.14</v>
      </c>
      <c r="E18" s="125"/>
      <c r="F18" s="125"/>
      <c r="G18" s="125"/>
      <c r="H18" s="125"/>
      <c r="I18" s="125"/>
      <c r="J18" s="125"/>
      <c r="K18" s="164"/>
      <c r="L18" s="165"/>
      <c r="M18" s="165"/>
      <c r="N18" s="211">
        <f t="shared" si="1"/>
        <v>30268.44</v>
      </c>
    </row>
    <row r="19" spans="1:14" ht="12.75" customHeight="1" x14ac:dyDescent="0.2">
      <c r="A19" s="84" t="s">
        <v>163</v>
      </c>
      <c r="B19" s="13">
        <v>0</v>
      </c>
      <c r="C19" s="13">
        <v>1346409</v>
      </c>
      <c r="D19" s="125">
        <v>0</v>
      </c>
      <c r="E19" s="125"/>
      <c r="F19" s="125"/>
      <c r="G19" s="125"/>
      <c r="H19" s="125"/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D20" si="2">B21+B22+B23+B24+B25+B26+B27+B28+B30+B32+B33+B34+B35+B36+B37</f>
        <v>58585501.440000005</v>
      </c>
      <c r="C20" s="8">
        <f t="shared" si="2"/>
        <v>60731740.510000005</v>
      </c>
      <c r="D20" s="8">
        <f t="shared" si="2"/>
        <v>60159004.430000007</v>
      </c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179476246.38000003</v>
      </c>
    </row>
    <row r="21" spans="1:14" s="14" customFormat="1" ht="12.75" customHeight="1" x14ac:dyDescent="0.2">
      <c r="A21" s="105" t="s">
        <v>158</v>
      </c>
      <c r="B21" s="24">
        <v>710682.15</v>
      </c>
      <c r="C21" s="24">
        <v>743529.44</v>
      </c>
      <c r="D21" s="123">
        <v>662546.49</v>
      </c>
      <c r="E21" s="123"/>
      <c r="F21" s="123"/>
      <c r="G21" s="123"/>
      <c r="H21" s="123"/>
      <c r="I21" s="123"/>
      <c r="J21" s="123"/>
      <c r="K21" s="168"/>
      <c r="L21" s="169"/>
      <c r="M21" s="169"/>
      <c r="N21" s="211">
        <f t="shared" si="1"/>
        <v>2116758.08</v>
      </c>
    </row>
    <row r="22" spans="1:14" s="27" customFormat="1" ht="12.75" customHeight="1" x14ac:dyDescent="0.2">
      <c r="A22" s="91" t="s">
        <v>180</v>
      </c>
      <c r="B22" s="26">
        <v>2758740.34</v>
      </c>
      <c r="C22" s="26">
        <v>3195687.9</v>
      </c>
      <c r="D22" s="125">
        <v>2708137.78</v>
      </c>
      <c r="E22" s="125"/>
      <c r="F22" s="125"/>
      <c r="G22" s="125"/>
      <c r="H22" s="125"/>
      <c r="I22" s="125"/>
      <c r="J22" s="125"/>
      <c r="K22" s="164"/>
      <c r="L22" s="165"/>
      <c r="M22" s="165"/>
      <c r="N22" s="211">
        <f t="shared" si="1"/>
        <v>8662566.0199999996</v>
      </c>
    </row>
    <row r="23" spans="1:14" s="27" customFormat="1" ht="12.75" customHeight="1" x14ac:dyDescent="0.2">
      <c r="A23" s="92" t="s">
        <v>181</v>
      </c>
      <c r="B23" s="26">
        <v>8855.73</v>
      </c>
      <c r="C23" s="26">
        <v>11353.5</v>
      </c>
      <c r="D23" s="125">
        <v>8780.0400000000009</v>
      </c>
      <c r="E23" s="125"/>
      <c r="F23" s="125"/>
      <c r="G23" s="125"/>
      <c r="H23" s="125"/>
      <c r="I23" s="125"/>
      <c r="J23" s="125"/>
      <c r="K23" s="164"/>
      <c r="L23" s="165"/>
      <c r="M23" s="165"/>
      <c r="N23" s="211">
        <f t="shared" si="1"/>
        <v>28989.27</v>
      </c>
    </row>
    <row r="24" spans="1:14" s="14" customFormat="1" ht="12.75" customHeight="1" x14ac:dyDescent="0.2">
      <c r="A24" s="91" t="s">
        <v>182</v>
      </c>
      <c r="B24" s="26">
        <v>3211.38</v>
      </c>
      <c r="C24" s="26">
        <v>7164.72</v>
      </c>
      <c r="D24" s="123">
        <v>2892.96</v>
      </c>
      <c r="E24" s="123"/>
      <c r="F24" s="123"/>
      <c r="G24" s="123"/>
      <c r="H24" s="123"/>
      <c r="I24" s="123"/>
      <c r="J24" s="123"/>
      <c r="K24" s="168"/>
      <c r="L24" s="165"/>
      <c r="M24" s="165"/>
      <c r="N24" s="211">
        <f t="shared" si="1"/>
        <v>13269.060000000001</v>
      </c>
    </row>
    <row r="25" spans="1:14" s="14" customFormat="1" ht="12.75" customHeight="1" x14ac:dyDescent="0.2">
      <c r="A25" s="91" t="s">
        <v>205</v>
      </c>
      <c r="B25" s="26">
        <v>337004.1</v>
      </c>
      <c r="C25" s="26">
        <v>395800.56</v>
      </c>
      <c r="D25" s="123">
        <v>348795.26</v>
      </c>
      <c r="E25" s="123"/>
      <c r="F25" s="123"/>
      <c r="G25" s="123"/>
      <c r="H25" s="123"/>
      <c r="I25" s="123"/>
      <c r="J25" s="123"/>
      <c r="K25" s="168"/>
      <c r="L25" s="165"/>
      <c r="M25" s="165"/>
      <c r="N25" s="211">
        <f t="shared" si="1"/>
        <v>1081599.92</v>
      </c>
    </row>
    <row r="26" spans="1:14" ht="12.75" customHeight="1" x14ac:dyDescent="0.2">
      <c r="A26" s="87" t="s">
        <v>155</v>
      </c>
      <c r="B26" s="26">
        <v>25702438.09</v>
      </c>
      <c r="C26" s="26">
        <v>26439423.989999998</v>
      </c>
      <c r="D26" s="125">
        <v>26483424.16</v>
      </c>
      <c r="E26" s="125"/>
      <c r="F26" s="123"/>
      <c r="G26" s="125"/>
      <c r="H26" s="125"/>
      <c r="I26" s="125"/>
      <c r="J26" s="125"/>
      <c r="K26" s="164"/>
      <c r="L26" s="165"/>
      <c r="M26" s="165"/>
      <c r="N26" s="211">
        <f t="shared" si="1"/>
        <v>78625286.239999995</v>
      </c>
    </row>
    <row r="27" spans="1:14" ht="12.75" customHeight="1" x14ac:dyDescent="0.2">
      <c r="A27" s="90" t="s">
        <v>183</v>
      </c>
      <c r="B27" s="26">
        <v>39013.370000000003</v>
      </c>
      <c r="C27" s="26">
        <v>40677.480000000003</v>
      </c>
      <c r="D27" s="125">
        <v>40689.75</v>
      </c>
      <c r="E27" s="125"/>
      <c r="F27" s="125"/>
      <c r="G27" s="125"/>
      <c r="H27" s="125"/>
      <c r="I27" s="125"/>
      <c r="J27" s="125"/>
      <c r="K27" s="164"/>
      <c r="L27" s="165"/>
      <c r="M27" s="165"/>
      <c r="N27" s="211">
        <f t="shared" si="1"/>
        <v>120380.6</v>
      </c>
    </row>
    <row r="28" spans="1:14" s="14" customFormat="1" ht="12.75" customHeight="1" x14ac:dyDescent="0.2">
      <c r="A28" s="87" t="s">
        <v>157</v>
      </c>
      <c r="B28" s="26">
        <v>27617725.23</v>
      </c>
      <c r="C28" s="26">
        <v>28431885.390000001</v>
      </c>
      <c r="D28" s="123">
        <v>28438651.530000001</v>
      </c>
      <c r="E28" s="123"/>
      <c r="F28" s="123"/>
      <c r="G28" s="123"/>
      <c r="H28" s="123"/>
      <c r="I28" s="123"/>
      <c r="J28" s="123"/>
      <c r="K28" s="168"/>
      <c r="L28" s="165"/>
      <c r="M28" s="165"/>
      <c r="N28" s="211">
        <f t="shared" si="1"/>
        <v>84488262.150000006</v>
      </c>
    </row>
    <row r="29" spans="1:14" s="14" customFormat="1" ht="12.75" customHeight="1" x14ac:dyDescent="0.2">
      <c r="A29" s="87" t="s">
        <v>314</v>
      </c>
      <c r="B29" s="26">
        <v>0</v>
      </c>
      <c r="C29" s="26">
        <v>0</v>
      </c>
      <c r="D29" s="130">
        <v>0</v>
      </c>
      <c r="E29" s="123"/>
      <c r="F29" s="123"/>
      <c r="G29" s="123"/>
      <c r="H29" s="123"/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216</v>
      </c>
      <c r="B30" s="26">
        <v>360710.17</v>
      </c>
      <c r="C30" s="26">
        <v>377052.19</v>
      </c>
      <c r="D30" s="123">
        <v>394438.03</v>
      </c>
      <c r="E30" s="123"/>
      <c r="F30" s="123"/>
      <c r="G30" s="123"/>
      <c r="H30" s="123"/>
      <c r="I30" s="123"/>
      <c r="J30" s="123"/>
      <c r="K30" s="168"/>
      <c r="L30" s="165"/>
      <c r="M30" s="165"/>
      <c r="N30" s="211">
        <f t="shared" si="1"/>
        <v>1132200.3900000001</v>
      </c>
    </row>
    <row r="31" spans="1:14" s="14" customFormat="1" ht="12.75" customHeight="1" x14ac:dyDescent="0.2">
      <c r="A31" s="87" t="s">
        <v>333</v>
      </c>
      <c r="B31" s="26">
        <v>351133.87</v>
      </c>
      <c r="C31" s="26">
        <v>366859.39</v>
      </c>
      <c r="D31" s="123">
        <v>384902.83</v>
      </c>
      <c r="E31" s="123"/>
      <c r="F31" s="123"/>
      <c r="G31" s="123"/>
      <c r="H31" s="123"/>
      <c r="I31" s="123"/>
      <c r="J31" s="123"/>
      <c r="K31" s="168"/>
      <c r="L31" s="165"/>
      <c r="M31" s="165"/>
      <c r="N31" s="211">
        <f t="shared" si="1"/>
        <v>1102896.0900000001</v>
      </c>
    </row>
    <row r="32" spans="1:14" s="14" customFormat="1" ht="12.75" customHeight="1" x14ac:dyDescent="0.2">
      <c r="A32" s="93" t="s">
        <v>184</v>
      </c>
      <c r="B32" s="13">
        <v>13355.7</v>
      </c>
      <c r="C32" s="13">
        <v>31810.2</v>
      </c>
      <c r="D32" s="123">
        <v>19530.72</v>
      </c>
      <c r="E32" s="123"/>
      <c r="F32" s="123"/>
      <c r="G32" s="123"/>
      <c r="H32" s="123"/>
      <c r="I32" s="123"/>
      <c r="J32" s="123"/>
      <c r="K32" s="168"/>
      <c r="L32" s="169"/>
      <c r="M32" s="169"/>
      <c r="N32" s="211">
        <f t="shared" si="1"/>
        <v>64696.62</v>
      </c>
    </row>
    <row r="33" spans="1:14" s="14" customFormat="1" ht="12.75" customHeight="1" x14ac:dyDescent="0.2">
      <c r="A33" s="84" t="s">
        <v>185</v>
      </c>
      <c r="B33" s="13">
        <v>17191.72</v>
      </c>
      <c r="C33" s="13">
        <v>43377.07</v>
      </c>
      <c r="D33" s="123">
        <v>37145.589999999997</v>
      </c>
      <c r="E33" s="123"/>
      <c r="F33" s="123"/>
      <c r="G33" s="123"/>
      <c r="H33" s="123"/>
      <c r="I33" s="123"/>
      <c r="J33" s="123"/>
      <c r="K33" s="168"/>
      <c r="L33" s="169"/>
      <c r="M33" s="169"/>
      <c r="N33" s="211">
        <f t="shared" si="1"/>
        <v>97714.38</v>
      </c>
    </row>
    <row r="34" spans="1:14" s="14" customFormat="1" ht="12.75" customHeight="1" x14ac:dyDescent="0.2">
      <c r="A34" s="93" t="s">
        <v>325</v>
      </c>
      <c r="B34" s="13">
        <v>782825.26</v>
      </c>
      <c r="C34" s="13">
        <v>780431.12</v>
      </c>
      <c r="D34" s="123">
        <v>782334.61</v>
      </c>
      <c r="E34" s="123"/>
      <c r="F34" s="123"/>
      <c r="G34" s="123"/>
      <c r="H34" s="123"/>
      <c r="I34" s="123"/>
      <c r="J34" s="123"/>
      <c r="K34" s="168"/>
      <c r="L34" s="169"/>
      <c r="M34" s="169"/>
      <c r="N34" s="211">
        <f t="shared" si="1"/>
        <v>2345590.9899999998</v>
      </c>
    </row>
    <row r="35" spans="1:14" s="14" customFormat="1" ht="12.75" customHeight="1" x14ac:dyDescent="0.2">
      <c r="A35" s="84" t="s">
        <v>186</v>
      </c>
      <c r="B35" s="13">
        <v>215221.13</v>
      </c>
      <c r="C35" s="13">
        <v>215233.84</v>
      </c>
      <c r="D35" s="123">
        <v>213562.75</v>
      </c>
      <c r="E35" s="123"/>
      <c r="F35" s="123"/>
      <c r="G35" s="123"/>
      <c r="H35" s="123"/>
      <c r="I35" s="123"/>
      <c r="J35" s="123"/>
      <c r="K35" s="168"/>
      <c r="L35" s="169"/>
      <c r="M35" s="169"/>
      <c r="N35" s="211">
        <f t="shared" si="1"/>
        <v>644017.72</v>
      </c>
    </row>
    <row r="36" spans="1:14" s="14" customFormat="1" ht="12.75" customHeight="1" x14ac:dyDescent="0.2">
      <c r="A36" s="84" t="s">
        <v>187</v>
      </c>
      <c r="B36" s="13">
        <v>14478.35</v>
      </c>
      <c r="C36" s="13">
        <v>14051.12</v>
      </c>
      <c r="D36" s="123">
        <v>13812.77</v>
      </c>
      <c r="E36" s="123"/>
      <c r="F36" s="123"/>
      <c r="G36" s="123"/>
      <c r="H36" s="123"/>
      <c r="I36" s="123"/>
      <c r="J36" s="123"/>
      <c r="K36" s="168"/>
      <c r="L36" s="169"/>
      <c r="M36" s="169"/>
      <c r="N36" s="211">
        <f t="shared" si="1"/>
        <v>42342.240000000005</v>
      </c>
    </row>
    <row r="37" spans="1:14" s="14" customFormat="1" ht="12.75" customHeight="1" x14ac:dyDescent="0.2">
      <c r="A37" s="93" t="s">
        <v>188</v>
      </c>
      <c r="B37" s="13">
        <v>4048.72</v>
      </c>
      <c r="C37" s="13">
        <v>4261.99</v>
      </c>
      <c r="D37" s="123">
        <v>4261.99</v>
      </c>
      <c r="E37" s="123"/>
      <c r="F37" s="123"/>
      <c r="G37" s="123"/>
      <c r="H37" s="123"/>
      <c r="I37" s="123"/>
      <c r="J37" s="123"/>
      <c r="K37" s="168"/>
      <c r="L37" s="170"/>
      <c r="M37" s="170"/>
      <c r="N37" s="211">
        <f t="shared" si="1"/>
        <v>12572.699999999999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347</v>
      </c>
      <c r="C45" s="5" t="s">
        <v>352</v>
      </c>
      <c r="D45" s="122" t="s">
        <v>353</v>
      </c>
      <c r="E45" s="122"/>
      <c r="F45" s="122"/>
      <c r="G45" s="192"/>
      <c r="H45" s="122"/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/>
      <c r="F46" s="29"/>
      <c r="G46" s="29"/>
      <c r="H46" s="29"/>
      <c r="I46" s="29"/>
      <c r="J46" s="124"/>
      <c r="K46" s="176"/>
      <c r="L46" s="163"/>
      <c r="M46" s="163"/>
      <c r="N46" s="163">
        <f>SUM(B46:M46)</f>
        <v>30429039.789999999</v>
      </c>
    </row>
    <row r="47" spans="1:14" s="16" customFormat="1" ht="12.75" customHeight="1" x14ac:dyDescent="0.25">
      <c r="A47" s="95" t="s">
        <v>189</v>
      </c>
      <c r="B47" s="15">
        <v>2599014.9500000002</v>
      </c>
      <c r="C47" s="15">
        <v>3228670.12</v>
      </c>
      <c r="D47" s="125">
        <v>3102124.11</v>
      </c>
      <c r="E47" s="125"/>
      <c r="F47" s="125"/>
      <c r="G47" s="125"/>
      <c r="H47" s="125"/>
      <c r="I47" s="125"/>
      <c r="J47" s="151"/>
      <c r="K47" s="177"/>
      <c r="L47" s="165"/>
      <c r="M47" s="165"/>
      <c r="N47" s="210">
        <f t="shared" ref="N47:N76" si="3">SUM(B47:M47)</f>
        <v>8929809.1799999997</v>
      </c>
    </row>
    <row r="48" spans="1:14" s="16" customFormat="1" ht="12.75" customHeight="1" x14ac:dyDescent="0.25">
      <c r="A48" s="95" t="s">
        <v>190</v>
      </c>
      <c r="B48" s="17">
        <v>239139.85</v>
      </c>
      <c r="C48" s="17">
        <v>237245.44</v>
      </c>
      <c r="D48" s="125">
        <v>236499.6</v>
      </c>
      <c r="E48" s="125"/>
      <c r="F48" s="125"/>
      <c r="G48" s="125"/>
      <c r="H48" s="125"/>
      <c r="I48" s="125"/>
      <c r="J48" s="110"/>
      <c r="K48" s="178"/>
      <c r="L48" s="165"/>
      <c r="M48" s="165"/>
      <c r="N48" s="210">
        <f t="shared" si="3"/>
        <v>712884.89</v>
      </c>
    </row>
    <row r="49" spans="1:14" s="16" customFormat="1" ht="12.75" customHeight="1" x14ac:dyDescent="0.25">
      <c r="A49" s="95" t="s">
        <v>191</v>
      </c>
      <c r="B49" s="17">
        <v>5052047.2</v>
      </c>
      <c r="C49" s="17">
        <v>5065739.09</v>
      </c>
      <c r="D49" s="125">
        <v>5079824.1100000003</v>
      </c>
      <c r="E49" s="125"/>
      <c r="F49" s="125"/>
      <c r="G49" s="125"/>
      <c r="H49" s="125"/>
      <c r="I49" s="125"/>
      <c r="J49" s="110"/>
      <c r="K49" s="178"/>
      <c r="L49" s="165"/>
      <c r="M49" s="165"/>
      <c r="N49" s="210">
        <f t="shared" si="3"/>
        <v>15197610.399999999</v>
      </c>
    </row>
    <row r="50" spans="1:14" s="16" customFormat="1" ht="12.75" customHeight="1" x14ac:dyDescent="0.25">
      <c r="A50" s="95" t="s">
        <v>192</v>
      </c>
      <c r="B50" s="17">
        <v>1151927.3600000001</v>
      </c>
      <c r="C50" s="17">
        <v>1157601.8400000001</v>
      </c>
      <c r="D50" s="125">
        <v>1163207.7</v>
      </c>
      <c r="E50" s="125"/>
      <c r="F50" s="125"/>
      <c r="G50" s="125"/>
      <c r="H50" s="125"/>
      <c r="I50" s="125"/>
      <c r="J50" s="110"/>
      <c r="K50" s="178"/>
      <c r="L50" s="165"/>
      <c r="M50" s="165"/>
      <c r="N50" s="210">
        <f t="shared" si="3"/>
        <v>3472736.9000000004</v>
      </c>
    </row>
    <row r="51" spans="1:14" s="16" customFormat="1" ht="12.75" customHeight="1" x14ac:dyDescent="0.25">
      <c r="A51" s="95" t="s">
        <v>193</v>
      </c>
      <c r="B51" s="17">
        <v>1687355.5</v>
      </c>
      <c r="C51" s="17">
        <v>1687192.96</v>
      </c>
      <c r="D51" s="125">
        <v>1688564.65</v>
      </c>
      <c r="E51" s="125"/>
      <c r="F51" s="125"/>
      <c r="G51" s="125"/>
      <c r="H51" s="125"/>
      <c r="I51" s="125"/>
      <c r="J51" s="110"/>
      <c r="K51" s="178"/>
      <c r="L51" s="165"/>
      <c r="M51" s="165"/>
      <c r="N51" s="210">
        <f t="shared" si="3"/>
        <v>5063113.1099999994</v>
      </c>
    </row>
    <row r="52" spans="1:14" s="16" customFormat="1" ht="12.75" customHeight="1" x14ac:dyDescent="0.25">
      <c r="A52" s="95" t="s">
        <v>194</v>
      </c>
      <c r="B52" s="17">
        <v>2209600.52</v>
      </c>
      <c r="C52" s="17">
        <v>2217823.81</v>
      </c>
      <c r="D52" s="125">
        <v>2224844.6</v>
      </c>
      <c r="E52" s="125"/>
      <c r="F52" s="125"/>
      <c r="G52" s="125"/>
      <c r="H52" s="125"/>
      <c r="I52" s="125"/>
      <c r="J52" s="110"/>
      <c r="K52" s="178"/>
      <c r="L52" s="165"/>
      <c r="M52" s="165"/>
      <c r="N52" s="210">
        <f t="shared" si="3"/>
        <v>6652268.9299999997</v>
      </c>
    </row>
    <row r="53" spans="1:14" s="16" customFormat="1" ht="12.75" customHeight="1" x14ac:dyDescent="0.25">
      <c r="A53" s="118" t="s">
        <v>195</v>
      </c>
      <c r="B53" s="119">
        <v>3163.82</v>
      </c>
      <c r="C53" s="119">
        <v>3120.48</v>
      </c>
      <c r="D53" s="135">
        <v>3207.16</v>
      </c>
      <c r="E53" s="135"/>
      <c r="F53" s="135"/>
      <c r="G53" s="135"/>
      <c r="H53" s="135"/>
      <c r="I53" s="135"/>
      <c r="J53" s="110"/>
      <c r="K53" s="178"/>
      <c r="L53" s="165"/>
      <c r="M53" s="165"/>
      <c r="N53" s="210">
        <f t="shared" si="3"/>
        <v>9491.4599999999991</v>
      </c>
    </row>
    <row r="54" spans="1:14" s="20" customFormat="1" ht="12.75" customHeight="1" x14ac:dyDescent="0.25">
      <c r="A54" s="97" t="s">
        <v>196</v>
      </c>
      <c r="B54" s="110">
        <v>152525.9</v>
      </c>
      <c r="C54" s="110">
        <v>260777.78</v>
      </c>
      <c r="D54" s="125">
        <v>196966.28</v>
      </c>
      <c r="E54" s="125"/>
      <c r="F54" s="125"/>
      <c r="G54" s="125"/>
      <c r="H54" s="125"/>
      <c r="I54" s="125"/>
      <c r="J54" s="110"/>
      <c r="K54" s="178"/>
      <c r="L54" s="165"/>
      <c r="M54" s="165"/>
      <c r="N54" s="210">
        <f t="shared" si="3"/>
        <v>610269.96</v>
      </c>
    </row>
    <row r="55" spans="1:14" s="6" customFormat="1" ht="12.75" customHeight="1" x14ac:dyDescent="0.2">
      <c r="A55" s="97" t="s">
        <v>218</v>
      </c>
      <c r="B55" s="110">
        <v>1491.17</v>
      </c>
      <c r="C55" s="110">
        <v>2476.19</v>
      </c>
      <c r="D55" s="125">
        <v>3742.69</v>
      </c>
      <c r="E55" s="125"/>
      <c r="F55" s="125"/>
      <c r="G55" s="125"/>
      <c r="H55" s="125"/>
      <c r="I55" s="125"/>
      <c r="J55" s="110"/>
      <c r="K55" s="178"/>
      <c r="L55" s="165"/>
      <c r="M55" s="165"/>
      <c r="N55" s="210">
        <f t="shared" si="3"/>
        <v>7710.05</v>
      </c>
    </row>
    <row r="56" spans="1:14" s="16" customFormat="1" ht="12.75" customHeight="1" x14ac:dyDescent="0.25">
      <c r="A56" s="97" t="s">
        <v>197</v>
      </c>
      <c r="B56" s="110">
        <v>3544.07</v>
      </c>
      <c r="C56" s="110">
        <v>3024.09</v>
      </c>
      <c r="D56" s="125">
        <v>831.41</v>
      </c>
      <c r="E56" s="125"/>
      <c r="F56" s="125"/>
      <c r="G56" s="125"/>
      <c r="H56" s="125"/>
      <c r="I56" s="125"/>
      <c r="J56" s="110"/>
      <c r="K56" s="178"/>
      <c r="L56" s="165"/>
      <c r="M56" s="165"/>
      <c r="N56" s="210">
        <f t="shared" si="3"/>
        <v>7399.57</v>
      </c>
    </row>
    <row r="57" spans="1:14" s="16" customFormat="1" ht="12.75" customHeight="1" x14ac:dyDescent="0.25">
      <c r="A57" s="95" t="s">
        <v>198</v>
      </c>
      <c r="B57" s="110">
        <v>6266.42</v>
      </c>
      <c r="C57" s="110">
        <v>11624.49</v>
      </c>
      <c r="D57" s="125">
        <v>8291.4500000000007</v>
      </c>
      <c r="E57" s="125"/>
      <c r="F57" s="125"/>
      <c r="G57" s="125"/>
      <c r="H57" s="125"/>
      <c r="I57" s="125"/>
      <c r="J57" s="132"/>
      <c r="K57" s="179"/>
      <c r="L57" s="165"/>
      <c r="M57" s="165"/>
      <c r="N57" s="210">
        <f t="shared" si="3"/>
        <v>26182.36</v>
      </c>
    </row>
    <row r="58" spans="1:14" s="16" customFormat="1" ht="12.75" customHeight="1" x14ac:dyDescent="0.25">
      <c r="A58" s="95" t="s">
        <v>199</v>
      </c>
      <c r="B58" s="110">
        <v>381460.84</v>
      </c>
      <c r="C58" s="110">
        <v>484206.78</v>
      </c>
      <c r="D58" s="127">
        <v>407822.71</v>
      </c>
      <c r="E58" s="127"/>
      <c r="F58" s="127"/>
      <c r="G58" s="127"/>
      <c r="H58" s="127"/>
      <c r="I58" s="127"/>
      <c r="J58" s="132"/>
      <c r="K58" s="179"/>
      <c r="L58" s="165"/>
      <c r="M58" s="165"/>
      <c r="N58" s="210">
        <f t="shared" si="3"/>
        <v>1273490.33</v>
      </c>
    </row>
    <row r="59" spans="1:14" s="21" customFormat="1" ht="12.75" customHeight="1" x14ac:dyDescent="0.2">
      <c r="A59" s="95" t="s">
        <v>200</v>
      </c>
      <c r="B59" s="110">
        <v>872453.45</v>
      </c>
      <c r="C59" s="110">
        <v>969793.08</v>
      </c>
      <c r="D59" s="127">
        <v>721917.02</v>
      </c>
      <c r="E59" s="127"/>
      <c r="F59" s="127"/>
      <c r="G59" s="127"/>
      <c r="H59" s="127"/>
      <c r="I59" s="127"/>
      <c r="J59" s="132"/>
      <c r="K59" s="179"/>
      <c r="L59" s="167"/>
      <c r="M59" s="167"/>
      <c r="N59" s="210">
        <f t="shared" si="3"/>
        <v>2564163.5499999998</v>
      </c>
    </row>
    <row r="60" spans="1:14" s="21" customFormat="1" ht="12.75" customHeight="1" x14ac:dyDescent="0.2">
      <c r="A60" s="95" t="s">
        <v>201</v>
      </c>
      <c r="B60" s="110">
        <v>9444.94</v>
      </c>
      <c r="C60" s="110">
        <v>31900.09</v>
      </c>
      <c r="D60" s="127">
        <v>23516.12</v>
      </c>
      <c r="E60" s="127"/>
      <c r="F60" s="127"/>
      <c r="G60" s="127"/>
      <c r="H60" s="127"/>
      <c r="I60" s="127"/>
      <c r="J60" s="132"/>
      <c r="K60" s="179"/>
      <c r="L60" s="167"/>
      <c r="M60" s="167"/>
      <c r="N60" s="210">
        <f t="shared" si="3"/>
        <v>64861.149999999994</v>
      </c>
    </row>
    <row r="61" spans="1:14" s="21" customFormat="1" ht="12.75" customHeight="1" x14ac:dyDescent="0.2">
      <c r="A61" s="97" t="s">
        <v>202</v>
      </c>
      <c r="B61" s="110">
        <v>120338.77</v>
      </c>
      <c r="C61" s="110">
        <v>110704.56</v>
      </c>
      <c r="D61" s="127">
        <v>137462.41</v>
      </c>
      <c r="E61" s="127"/>
      <c r="F61" s="127"/>
      <c r="G61" s="127"/>
      <c r="H61" s="127"/>
      <c r="I61" s="127"/>
      <c r="J61" s="132"/>
      <c r="K61" s="179"/>
      <c r="L61" s="167"/>
      <c r="M61" s="167"/>
      <c r="N61" s="210">
        <f t="shared" si="3"/>
        <v>368505.74</v>
      </c>
    </row>
    <row r="62" spans="1:14" s="21" customFormat="1" ht="12.75" customHeight="1" x14ac:dyDescent="0.2">
      <c r="A62" s="97" t="s">
        <v>203</v>
      </c>
      <c r="B62" s="110">
        <v>219371.34</v>
      </c>
      <c r="C62" s="110">
        <v>230582.85</v>
      </c>
      <c r="D62" s="127">
        <v>216198.42</v>
      </c>
      <c r="E62" s="127"/>
      <c r="F62" s="127"/>
      <c r="G62" s="127"/>
      <c r="H62" s="127"/>
      <c r="I62" s="127"/>
      <c r="J62" s="110"/>
      <c r="K62" s="178"/>
      <c r="L62" s="167"/>
      <c r="M62" s="167"/>
      <c r="N62" s="210">
        <f t="shared" si="3"/>
        <v>666152.61</v>
      </c>
    </row>
    <row r="63" spans="1:14" s="21" customFormat="1" ht="12.75" customHeight="1" x14ac:dyDescent="0.2">
      <c r="A63" s="95" t="s">
        <v>204</v>
      </c>
      <c r="B63" s="110">
        <v>0</v>
      </c>
      <c r="C63" s="110">
        <v>0</v>
      </c>
      <c r="D63" s="125">
        <v>0</v>
      </c>
      <c r="E63" s="125"/>
      <c r="F63" s="125"/>
      <c r="G63" s="125"/>
      <c r="H63" s="125"/>
      <c r="I63" s="125"/>
      <c r="J63" s="110"/>
      <c r="K63" s="178"/>
      <c r="L63" s="167"/>
      <c r="M63" s="167"/>
      <c r="N63" s="210">
        <f t="shared" si="3"/>
        <v>0</v>
      </c>
    </row>
    <row r="64" spans="1:14" s="21" customFormat="1" ht="12.75" customHeight="1" x14ac:dyDescent="0.2">
      <c r="A64" s="96" t="s">
        <v>219</v>
      </c>
      <c r="B64" s="111">
        <v>0</v>
      </c>
      <c r="C64" s="111">
        <v>0</v>
      </c>
      <c r="D64" s="111">
        <v>0</v>
      </c>
      <c r="E64" s="111"/>
      <c r="F64" s="111"/>
      <c r="G64" s="111"/>
      <c r="H64" s="111"/>
      <c r="I64" s="111"/>
      <c r="J64" s="111"/>
      <c r="K64" s="111"/>
      <c r="L64" s="111"/>
      <c r="M64" s="111"/>
      <c r="N64" s="210">
        <f t="shared" si="3"/>
        <v>0</v>
      </c>
    </row>
    <row r="65" spans="1:14" s="16" customFormat="1" ht="12.75" customHeight="1" x14ac:dyDescent="0.25">
      <c r="A65" s="112" t="s">
        <v>215</v>
      </c>
      <c r="B65" s="113">
        <v>8528935.2100000009</v>
      </c>
      <c r="C65" s="113">
        <v>8539778.7100000009</v>
      </c>
      <c r="D65" s="128">
        <v>8534936.0500000007</v>
      </c>
      <c r="E65" s="128"/>
      <c r="F65" s="128"/>
      <c r="G65" s="128"/>
      <c r="H65" s="128"/>
      <c r="I65" s="128"/>
      <c r="J65" s="128"/>
      <c r="K65" s="180"/>
      <c r="L65" s="181"/>
      <c r="M65" s="181"/>
      <c r="N65" s="163">
        <f t="shared" si="3"/>
        <v>25603649.970000003</v>
      </c>
    </row>
    <row r="66" spans="1:14" s="16" customFormat="1" ht="12.75" customHeight="1" x14ac:dyDescent="0.25">
      <c r="A66" s="95" t="s">
        <v>315</v>
      </c>
      <c r="B66" s="17">
        <v>1875513.02</v>
      </c>
      <c r="C66" s="17">
        <v>1872606.13</v>
      </c>
      <c r="D66" s="125">
        <v>1867338.32</v>
      </c>
      <c r="E66" s="125"/>
      <c r="F66" s="125"/>
      <c r="G66" s="125"/>
      <c r="H66" s="125"/>
      <c r="I66" s="125"/>
      <c r="J66" s="125"/>
      <c r="K66" s="182"/>
      <c r="L66" s="165"/>
      <c r="M66" s="165"/>
      <c r="N66" s="210">
        <f t="shared" si="3"/>
        <v>5615457.4699999997</v>
      </c>
    </row>
    <row r="67" spans="1:14" s="16" customFormat="1" ht="12.75" customHeight="1" x14ac:dyDescent="0.25">
      <c r="A67" s="95" t="s">
        <v>316</v>
      </c>
      <c r="B67" s="17">
        <v>1825176.13</v>
      </c>
      <c r="C67" s="17">
        <v>1823166.39</v>
      </c>
      <c r="D67" s="125">
        <v>1819029.45</v>
      </c>
      <c r="E67" s="125"/>
      <c r="F67" s="125"/>
      <c r="G67" s="125"/>
      <c r="H67" s="125"/>
      <c r="I67" s="125"/>
      <c r="J67" s="125"/>
      <c r="K67" s="182"/>
      <c r="L67" s="165"/>
      <c r="M67" s="165"/>
      <c r="N67" s="210">
        <f t="shared" si="3"/>
        <v>5467371.9699999997</v>
      </c>
    </row>
    <row r="68" spans="1:14" s="16" customFormat="1" ht="12.75" customHeight="1" x14ac:dyDescent="0.25">
      <c r="A68" s="95" t="s">
        <v>317</v>
      </c>
      <c r="B68" s="17">
        <v>50336.89</v>
      </c>
      <c r="C68" s="17">
        <v>49439.74</v>
      </c>
      <c r="D68" s="125">
        <v>48308.87</v>
      </c>
      <c r="E68" s="125"/>
      <c r="F68" s="125"/>
      <c r="G68" s="125"/>
      <c r="H68" s="125"/>
      <c r="I68" s="125"/>
      <c r="J68" s="125"/>
      <c r="K68" s="182"/>
      <c r="L68" s="165"/>
      <c r="M68" s="165"/>
      <c r="N68" s="210">
        <f t="shared" si="3"/>
        <v>148085.5</v>
      </c>
    </row>
    <row r="69" spans="1:14" s="16" customFormat="1" ht="12.75" customHeight="1" x14ac:dyDescent="0.25">
      <c r="A69" s="95" t="s">
        <v>318</v>
      </c>
      <c r="B69" s="17">
        <v>141035.04</v>
      </c>
      <c r="C69" s="17">
        <v>132984.17000000001</v>
      </c>
      <c r="D69" s="125">
        <v>132443.98000000001</v>
      </c>
      <c r="E69" s="125"/>
      <c r="F69" s="125"/>
      <c r="G69" s="125"/>
      <c r="H69" s="125"/>
      <c r="I69" s="125"/>
      <c r="J69" s="125"/>
      <c r="K69" s="182"/>
      <c r="L69" s="165"/>
      <c r="M69" s="165"/>
      <c r="N69" s="210">
        <f t="shared" si="3"/>
        <v>406463.19000000006</v>
      </c>
    </row>
    <row r="70" spans="1:14" s="16" customFormat="1" ht="12.75" customHeight="1" x14ac:dyDescent="0.25">
      <c r="A70" s="95" t="s">
        <v>337</v>
      </c>
      <c r="B70" s="17">
        <v>6512387.1500000004</v>
      </c>
      <c r="C70" s="17">
        <v>6534188.4100000001</v>
      </c>
      <c r="D70" s="125">
        <v>6535153.75</v>
      </c>
      <c r="E70" s="125"/>
      <c r="F70" s="125"/>
      <c r="G70" s="125"/>
      <c r="H70" s="125"/>
      <c r="I70" s="125"/>
      <c r="J70" s="125"/>
      <c r="K70" s="182"/>
      <c r="L70" s="165"/>
      <c r="M70" s="165"/>
      <c r="N70" s="210">
        <f t="shared" si="3"/>
        <v>19581729.310000002</v>
      </c>
    </row>
    <row r="71" spans="1:14" s="16" customFormat="1" ht="12.75" customHeight="1" x14ac:dyDescent="0.25">
      <c r="A71" s="95" t="s">
        <v>340</v>
      </c>
      <c r="B71" s="17">
        <v>5876303.2000000002</v>
      </c>
      <c r="C71" s="17">
        <v>5904241.7699999996</v>
      </c>
      <c r="D71" s="125">
        <v>5908626.5499999998</v>
      </c>
      <c r="E71" s="125"/>
      <c r="F71" s="125"/>
      <c r="G71" s="125"/>
      <c r="H71" s="125"/>
      <c r="I71" s="125"/>
      <c r="J71" s="125"/>
      <c r="K71" s="182"/>
      <c r="L71" s="165"/>
      <c r="M71" s="165"/>
      <c r="N71" s="210">
        <f t="shared" si="3"/>
        <v>17689171.52</v>
      </c>
    </row>
    <row r="72" spans="1:14" s="16" customFormat="1" ht="12.75" customHeight="1" x14ac:dyDescent="0.25">
      <c r="A72" s="95" t="s">
        <v>341</v>
      </c>
      <c r="B72" s="17">
        <v>315836.09999999998</v>
      </c>
      <c r="C72" s="17">
        <v>313668.19</v>
      </c>
      <c r="D72" s="125">
        <v>310735.46999999997</v>
      </c>
      <c r="E72" s="125"/>
      <c r="F72" s="125"/>
      <c r="G72" s="125"/>
      <c r="H72" s="125"/>
      <c r="I72" s="125"/>
      <c r="J72" s="125"/>
      <c r="K72" s="182"/>
      <c r="L72" s="165"/>
      <c r="M72" s="165"/>
      <c r="N72" s="210">
        <f t="shared" si="3"/>
        <v>940239.76</v>
      </c>
    </row>
    <row r="73" spans="1:14" s="16" customFormat="1" ht="12.75" customHeight="1" x14ac:dyDescent="0.25">
      <c r="A73" s="95" t="s">
        <v>342</v>
      </c>
      <c r="B73" s="17">
        <v>298412.82</v>
      </c>
      <c r="C73" s="17">
        <v>295484.52</v>
      </c>
      <c r="D73" s="125">
        <v>294635.27</v>
      </c>
      <c r="E73" s="125"/>
      <c r="F73" s="125"/>
      <c r="G73" s="125"/>
      <c r="H73" s="125"/>
      <c r="I73" s="125"/>
      <c r="J73" s="125"/>
      <c r="K73" s="182"/>
      <c r="L73" s="165"/>
      <c r="M73" s="165"/>
      <c r="N73" s="210">
        <f t="shared" si="3"/>
        <v>888532.6100000001</v>
      </c>
    </row>
    <row r="74" spans="1:14" s="16" customFormat="1" ht="12.75" customHeight="1" x14ac:dyDescent="0.25">
      <c r="A74" s="95" t="s">
        <v>343</v>
      </c>
      <c r="B74" s="17">
        <v>11093.4</v>
      </c>
      <c r="C74" s="17">
        <v>9860.9599999999991</v>
      </c>
      <c r="D74" s="125">
        <v>10131.719999999999</v>
      </c>
      <c r="E74" s="125"/>
      <c r="F74" s="125"/>
      <c r="G74" s="125"/>
      <c r="H74" s="125"/>
      <c r="I74" s="125"/>
      <c r="J74" s="125"/>
      <c r="K74" s="182"/>
      <c r="L74" s="165"/>
      <c r="M74" s="165"/>
      <c r="N74" s="210">
        <f t="shared" si="3"/>
        <v>31086.080000000002</v>
      </c>
    </row>
    <row r="75" spans="1:14" s="16" customFormat="1" ht="12.75" customHeight="1" thickBot="1" x14ac:dyDescent="0.3">
      <c r="A75" s="101" t="s">
        <v>344</v>
      </c>
      <c r="B75" s="109">
        <v>10741.63</v>
      </c>
      <c r="C75" s="109">
        <v>10932.97</v>
      </c>
      <c r="D75" s="125">
        <v>11024.74</v>
      </c>
      <c r="E75" s="125"/>
      <c r="F75" s="125"/>
      <c r="G75" s="125"/>
      <c r="H75" s="125"/>
      <c r="I75" s="125"/>
      <c r="J75" s="125"/>
      <c r="K75" s="182"/>
      <c r="L75" s="165"/>
      <c r="M75" s="165"/>
      <c r="N75" s="210">
        <f t="shared" si="3"/>
        <v>32699.339999999997</v>
      </c>
    </row>
    <row r="76" spans="1:14" s="16" customFormat="1" ht="12.75" customHeight="1" thickBot="1" x14ac:dyDescent="0.3">
      <c r="A76" s="114" t="s">
        <v>217</v>
      </c>
      <c r="B76" s="115">
        <f t="shared" ref="B76:D76" si="4">B4+B20+B46+B65</f>
        <v>101577865.70000002</v>
      </c>
      <c r="C76" s="115">
        <f t="shared" si="4"/>
        <v>105322478.76000002</v>
      </c>
      <c r="D76" s="115">
        <f t="shared" si="4"/>
        <v>103490266.27000001</v>
      </c>
      <c r="E76" s="115"/>
      <c r="F76" s="115"/>
      <c r="G76" s="115"/>
      <c r="H76" s="115"/>
      <c r="I76" s="115"/>
      <c r="J76" s="115"/>
      <c r="K76" s="115"/>
      <c r="L76" s="115"/>
      <c r="M76" s="115"/>
      <c r="N76" s="163">
        <f t="shared" si="3"/>
        <v>310390610.73000002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4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C48" sqref="C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260</v>
      </c>
    </row>
    <row r="2" spans="1:4" ht="14.25" x14ac:dyDescent="0.2">
      <c r="A2" s="32" t="s">
        <v>261</v>
      </c>
    </row>
    <row r="3" spans="1:4" x14ac:dyDescent="0.2">
      <c r="D3" s="139" t="s">
        <v>135</v>
      </c>
    </row>
    <row r="4" spans="1:4" ht="12.75" customHeight="1" x14ac:dyDescent="0.2">
      <c r="A4" s="143"/>
      <c r="B4" s="267" t="s">
        <v>234</v>
      </c>
      <c r="C4" s="268"/>
    </row>
    <row r="5" spans="1:4" x14ac:dyDescent="0.2">
      <c r="A5" s="144"/>
      <c r="B5" s="251" t="s">
        <v>353</v>
      </c>
      <c r="C5" s="145" t="s">
        <v>354</v>
      </c>
    </row>
    <row r="6" spans="1:4" s="190" customFormat="1" x14ac:dyDescent="0.2">
      <c r="A6" s="188" t="s">
        <v>235</v>
      </c>
      <c r="B6" s="189">
        <v>22959322.920000002</v>
      </c>
      <c r="C6" s="252">
        <v>68011610.790000007</v>
      </c>
      <c r="D6" s="198"/>
    </row>
    <row r="7" spans="1:4" x14ac:dyDescent="0.2">
      <c r="A7" s="146" t="s">
        <v>258</v>
      </c>
      <c r="B7" s="248">
        <v>734793.72</v>
      </c>
      <c r="C7" s="249">
        <v>2152093.02</v>
      </c>
      <c r="D7" s="198"/>
    </row>
    <row r="8" spans="1:4" x14ac:dyDescent="0.2">
      <c r="A8" s="146" t="s">
        <v>259</v>
      </c>
      <c r="B8" s="248">
        <v>29004.9</v>
      </c>
      <c r="C8" s="249">
        <v>86930.05</v>
      </c>
      <c r="D8" s="198"/>
    </row>
    <row r="9" spans="1:4" x14ac:dyDescent="0.2">
      <c r="A9" s="71" t="s">
        <v>266</v>
      </c>
      <c r="B9" s="29">
        <f>SUM(B10:B26)</f>
        <v>19140922.079999998</v>
      </c>
      <c r="C9" s="29">
        <f>SUM(C10:C26)</f>
        <v>57456625.650000006</v>
      </c>
      <c r="D9" s="198"/>
    </row>
    <row r="10" spans="1:4" x14ac:dyDescent="0.2">
      <c r="A10" s="146" t="s">
        <v>236</v>
      </c>
      <c r="B10" s="248">
        <v>3172850.57</v>
      </c>
      <c r="C10" s="249">
        <v>9117021.4100000001</v>
      </c>
      <c r="D10" s="198"/>
    </row>
    <row r="11" spans="1:4" x14ac:dyDescent="0.2">
      <c r="A11" s="146" t="s">
        <v>196</v>
      </c>
      <c r="B11" s="248">
        <v>196229.04</v>
      </c>
      <c r="C11" s="249">
        <v>606015.36</v>
      </c>
      <c r="D11" s="198"/>
    </row>
    <row r="12" spans="1:4" x14ac:dyDescent="0.2">
      <c r="A12" s="146" t="s">
        <v>237</v>
      </c>
      <c r="B12" s="248">
        <v>3742.69</v>
      </c>
      <c r="C12" s="249">
        <v>7710.05</v>
      </c>
      <c r="D12" s="198"/>
    </row>
    <row r="13" spans="1:4" x14ac:dyDescent="0.2">
      <c r="A13" s="146" t="s">
        <v>197</v>
      </c>
      <c r="B13" s="248">
        <v>831.41</v>
      </c>
      <c r="C13" s="249">
        <v>7399.57</v>
      </c>
      <c r="D13" s="198"/>
    </row>
    <row r="14" spans="1:4" x14ac:dyDescent="0.2">
      <c r="A14" s="146" t="s">
        <v>198</v>
      </c>
      <c r="B14" s="248">
        <v>8291.4500000000007</v>
      </c>
      <c r="C14" s="249">
        <v>26369.439999999999</v>
      </c>
      <c r="D14" s="198"/>
    </row>
    <row r="15" spans="1:4" x14ac:dyDescent="0.2">
      <c r="A15" s="146" t="s">
        <v>199</v>
      </c>
      <c r="B15" s="248">
        <v>407822.71</v>
      </c>
      <c r="C15" s="249">
        <v>1273490.33</v>
      </c>
      <c r="D15" s="198"/>
    </row>
    <row r="16" spans="1:4" x14ac:dyDescent="0.2">
      <c r="A16" s="146" t="s">
        <v>238</v>
      </c>
      <c r="B16" s="248">
        <v>721848.4</v>
      </c>
      <c r="C16" s="249">
        <v>2564094.9300000002</v>
      </c>
      <c r="D16" s="198"/>
    </row>
    <row r="17" spans="1:5" x14ac:dyDescent="0.2">
      <c r="A17" s="146" t="s">
        <v>239</v>
      </c>
      <c r="B17" s="248">
        <v>23516.12</v>
      </c>
      <c r="C17" s="249">
        <v>64861.15</v>
      </c>
      <c r="D17" s="198"/>
    </row>
    <row r="18" spans="1:5" x14ac:dyDescent="0.2">
      <c r="A18" s="146" t="s">
        <v>190</v>
      </c>
      <c r="B18" s="248">
        <v>243068.64</v>
      </c>
      <c r="C18" s="249">
        <v>731387.73</v>
      </c>
      <c r="D18" s="198"/>
    </row>
    <row r="19" spans="1:5" x14ac:dyDescent="0.2">
      <c r="A19" s="146" t="s">
        <v>202</v>
      </c>
      <c r="B19" s="248">
        <v>136068.94</v>
      </c>
      <c r="C19" s="249">
        <v>364910.71</v>
      </c>
      <c r="D19" s="198"/>
    </row>
    <row r="20" spans="1:5" x14ac:dyDescent="0.2">
      <c r="A20" s="146" t="s">
        <v>203</v>
      </c>
      <c r="B20" s="248">
        <v>214385.62</v>
      </c>
      <c r="C20" s="249">
        <v>667426.97</v>
      </c>
      <c r="D20" s="198"/>
    </row>
    <row r="21" spans="1:5" x14ac:dyDescent="0.2">
      <c r="A21" s="146" t="s">
        <v>204</v>
      </c>
      <c r="B21" s="248">
        <v>0</v>
      </c>
      <c r="C21" s="249">
        <v>0</v>
      </c>
      <c r="D21" s="198"/>
    </row>
    <row r="22" spans="1:5" x14ac:dyDescent="0.2">
      <c r="A22" s="146" t="s">
        <v>240</v>
      </c>
      <c r="B22" s="248">
        <v>1187292.68</v>
      </c>
      <c r="C22" s="249">
        <v>3544198.28</v>
      </c>
      <c r="D22" s="198"/>
    </row>
    <row r="23" spans="1:5" x14ac:dyDescent="0.2">
      <c r="A23" s="146" t="s">
        <v>241</v>
      </c>
      <c r="B23" s="248">
        <v>1718387.02</v>
      </c>
      <c r="C23" s="249">
        <v>5147715.6399999997</v>
      </c>
      <c r="D23" s="198"/>
    </row>
    <row r="24" spans="1:5" x14ac:dyDescent="0.2">
      <c r="A24" s="146" t="s">
        <v>242</v>
      </c>
      <c r="B24" s="248">
        <v>2268171.0499999998</v>
      </c>
      <c r="C24" s="249">
        <v>6782493.6299999999</v>
      </c>
      <c r="D24" s="198"/>
    </row>
    <row r="25" spans="1:5" x14ac:dyDescent="0.2">
      <c r="A25" s="146" t="s">
        <v>243</v>
      </c>
      <c r="B25" s="248">
        <v>3553.88</v>
      </c>
      <c r="C25" s="249">
        <v>9838.18</v>
      </c>
      <c r="D25" s="198"/>
    </row>
    <row r="26" spans="1:5" x14ac:dyDescent="0.2">
      <c r="A26" s="146" t="s">
        <v>319</v>
      </c>
      <c r="B26" s="248">
        <v>8834861.8599999994</v>
      </c>
      <c r="C26" s="249">
        <v>26541692.27</v>
      </c>
      <c r="D26" s="198"/>
    </row>
    <row r="27" spans="1:5" x14ac:dyDescent="0.2">
      <c r="A27" s="71" t="s">
        <v>267</v>
      </c>
      <c r="B27" s="29">
        <f>SUM(B28:B42)</f>
        <v>61190177.039999999</v>
      </c>
      <c r="C27" s="29">
        <f>SUM(C28:C42)</f>
        <v>182641362.27999997</v>
      </c>
      <c r="D27" s="198"/>
    </row>
    <row r="28" spans="1:5" x14ac:dyDescent="0.2">
      <c r="A28" s="146" t="s">
        <v>244</v>
      </c>
      <c r="B28" s="248">
        <v>13813.77</v>
      </c>
      <c r="C28" s="249">
        <v>42533.120000000003</v>
      </c>
      <c r="D28" s="198"/>
      <c r="E28" s="199"/>
    </row>
    <row r="29" spans="1:5" x14ac:dyDescent="0.2">
      <c r="A29" s="146" t="s">
        <v>245</v>
      </c>
      <c r="B29" s="248">
        <v>670721.04</v>
      </c>
      <c r="C29" s="249">
        <v>2143930.9</v>
      </c>
      <c r="D29" s="198"/>
    </row>
    <row r="30" spans="1:5" x14ac:dyDescent="0.2">
      <c r="A30" s="146" t="s">
        <v>246</v>
      </c>
      <c r="B30" s="248">
        <v>2708816.27</v>
      </c>
      <c r="C30" s="249">
        <v>8657816.5899999999</v>
      </c>
      <c r="D30" s="198"/>
    </row>
    <row r="31" spans="1:5" x14ac:dyDescent="0.2">
      <c r="A31" s="146" t="s">
        <v>247</v>
      </c>
      <c r="B31" s="248">
        <v>2892.96</v>
      </c>
      <c r="C31" s="249">
        <v>13269.06</v>
      </c>
      <c r="D31" s="198"/>
    </row>
    <row r="32" spans="1:5" x14ac:dyDescent="0.2">
      <c r="A32" s="146" t="s">
        <v>205</v>
      </c>
      <c r="B32" s="248">
        <v>348874.93</v>
      </c>
      <c r="C32" s="249">
        <v>1081042.23</v>
      </c>
      <c r="D32" s="198"/>
    </row>
    <row r="33" spans="1:4" x14ac:dyDescent="0.2">
      <c r="A33" s="146" t="s">
        <v>155</v>
      </c>
      <c r="B33" s="248">
        <v>26843486.629999999</v>
      </c>
      <c r="C33" s="249">
        <v>79838748.180000007</v>
      </c>
      <c r="D33" s="198"/>
    </row>
    <row r="34" spans="1:4" x14ac:dyDescent="0.2">
      <c r="A34" s="146" t="s">
        <v>248</v>
      </c>
      <c r="B34" s="248">
        <v>28809517.390000001</v>
      </c>
      <c r="C34" s="249">
        <v>85585516.489999995</v>
      </c>
      <c r="D34" s="198"/>
    </row>
    <row r="35" spans="1:4" x14ac:dyDescent="0.2">
      <c r="A35" s="247" t="s">
        <v>348</v>
      </c>
      <c r="B35" s="248">
        <v>256124.64</v>
      </c>
      <c r="C35" s="249">
        <v>737834.44</v>
      </c>
      <c r="D35" s="198"/>
    </row>
    <row r="36" spans="1:4" x14ac:dyDescent="0.2">
      <c r="A36" s="146" t="s">
        <v>314</v>
      </c>
      <c r="B36" s="147">
        <v>0</v>
      </c>
      <c r="C36" s="148">
        <v>0</v>
      </c>
      <c r="D36" s="198"/>
    </row>
    <row r="37" spans="1:4" x14ac:dyDescent="0.2">
      <c r="A37" s="146" t="s">
        <v>216</v>
      </c>
      <c r="B37" s="248">
        <v>452090.08</v>
      </c>
      <c r="C37" s="248">
        <v>1298238.22</v>
      </c>
      <c r="D37" s="198"/>
    </row>
    <row r="38" spans="1:4" x14ac:dyDescent="0.2">
      <c r="A38" s="146" t="s">
        <v>249</v>
      </c>
      <c r="B38" s="248">
        <v>19530.72</v>
      </c>
      <c r="C38" s="249">
        <v>65049.48</v>
      </c>
      <c r="D38" s="198"/>
    </row>
    <row r="39" spans="1:4" x14ac:dyDescent="0.2">
      <c r="A39" s="146" t="s">
        <v>250</v>
      </c>
      <c r="B39" s="248">
        <v>37145.589999999997</v>
      </c>
      <c r="C39" s="249">
        <v>97714.38</v>
      </c>
      <c r="D39" s="198"/>
    </row>
    <row r="40" spans="1:4" x14ac:dyDescent="0.2">
      <c r="A40" s="146" t="s">
        <v>251</v>
      </c>
      <c r="B40" s="248">
        <v>806456.58</v>
      </c>
      <c r="C40" s="249">
        <v>2410485.62</v>
      </c>
      <c r="D40" s="198"/>
    </row>
    <row r="41" spans="1:4" x14ac:dyDescent="0.2">
      <c r="A41" s="146" t="s">
        <v>252</v>
      </c>
      <c r="B41" s="248">
        <v>216327.27</v>
      </c>
      <c r="C41" s="249">
        <v>655709.97</v>
      </c>
      <c r="D41" s="198"/>
    </row>
    <row r="42" spans="1:4" x14ac:dyDescent="0.2">
      <c r="A42" s="146" t="s">
        <v>253</v>
      </c>
      <c r="B42" s="248">
        <v>4379.17</v>
      </c>
      <c r="C42" s="249">
        <v>13473.6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320</v>
      </c>
      <c r="B44" s="248">
        <v>12576.12</v>
      </c>
      <c r="C44" s="249">
        <v>51053.19</v>
      </c>
      <c r="D44" s="198"/>
    </row>
    <row r="45" spans="1:4" x14ac:dyDescent="0.2">
      <c r="A45" s="146" t="s">
        <v>321</v>
      </c>
      <c r="B45" s="147">
        <v>0</v>
      </c>
      <c r="C45" s="148">
        <v>-750.42</v>
      </c>
      <c r="D45" s="198"/>
    </row>
    <row r="46" spans="1:4" x14ac:dyDescent="0.2">
      <c r="A46" s="149" t="s">
        <v>254</v>
      </c>
      <c r="B46" s="110">
        <v>1202154.74</v>
      </c>
      <c r="C46" s="110">
        <f>2693013.69+1202154.74</f>
        <v>3895168.4299999997</v>
      </c>
      <c r="D46" s="198"/>
    </row>
    <row r="47" spans="1:4" x14ac:dyDescent="0.2">
      <c r="A47" s="150" t="s">
        <v>256</v>
      </c>
      <c r="B47" s="240">
        <v>10423.14</v>
      </c>
      <c r="C47" s="240">
        <f>19845.3+10423.14</f>
        <v>30268.44</v>
      </c>
      <c r="D47" s="198"/>
    </row>
    <row r="48" spans="1:4" x14ac:dyDescent="0.2">
      <c r="A48" s="150" t="s">
        <v>255</v>
      </c>
      <c r="B48" s="240">
        <v>1346409</v>
      </c>
      <c r="C48" s="13">
        <v>1346409</v>
      </c>
      <c r="D48" s="198"/>
    </row>
    <row r="49" spans="1:5" x14ac:dyDescent="0.2">
      <c r="A49" s="71" t="s">
        <v>257</v>
      </c>
      <c r="B49" s="29">
        <f>SUM(B6:B48)-B27-B9</f>
        <v>106625783.65999998</v>
      </c>
      <c r="C49" s="29">
        <f>SUM(C6:C48)-C27-C9</f>
        <v>315670770.43000031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355</v>
      </c>
      <c r="B3" s="19"/>
      <c r="C3" s="19"/>
      <c r="D3" s="19"/>
      <c r="E3" s="19"/>
      <c r="F3" s="6"/>
      <c r="G3" s="3" t="s">
        <v>137</v>
      </c>
    </row>
    <row r="4" spans="1:9" ht="12.75" customHeight="1" x14ac:dyDescent="0.2">
      <c r="A4" s="72"/>
      <c r="B4" s="270" t="s">
        <v>4</v>
      </c>
      <c r="C4" s="270" t="s">
        <v>345</v>
      </c>
      <c r="D4" s="270" t="s">
        <v>5</v>
      </c>
      <c r="E4" s="270" t="s">
        <v>313</v>
      </c>
      <c r="F4" s="270" t="s">
        <v>170</v>
      </c>
      <c r="G4" s="270" t="s">
        <v>171</v>
      </c>
    </row>
    <row r="5" spans="1:9" x14ac:dyDescent="0.2">
      <c r="A5" s="73"/>
      <c r="B5" s="271"/>
      <c r="C5" s="272"/>
      <c r="D5" s="271"/>
      <c r="E5" s="272"/>
      <c r="F5" s="271"/>
      <c r="G5" s="271"/>
    </row>
    <row r="6" spans="1:9" x14ac:dyDescent="0.2">
      <c r="A6" s="33" t="s">
        <v>6</v>
      </c>
      <c r="B6" s="219">
        <v>185220</v>
      </c>
      <c r="C6" s="219">
        <v>138891</v>
      </c>
      <c r="D6" s="219">
        <v>684585</v>
      </c>
      <c r="E6" s="219">
        <v>142309</v>
      </c>
      <c r="F6" s="219">
        <v>169272</v>
      </c>
      <c r="G6" s="219">
        <v>59091</v>
      </c>
      <c r="I6" s="6"/>
    </row>
    <row r="7" spans="1:9" x14ac:dyDescent="0.2">
      <c r="A7" s="37" t="s">
        <v>7</v>
      </c>
      <c r="B7" s="221">
        <v>4721</v>
      </c>
      <c r="C7" s="221">
        <v>2177</v>
      </c>
      <c r="D7" s="221">
        <v>81325</v>
      </c>
      <c r="E7" s="229">
        <v>17329</v>
      </c>
      <c r="F7" s="221">
        <v>11520</v>
      </c>
      <c r="G7" s="221">
        <v>2689</v>
      </c>
    </row>
    <row r="8" spans="1:9" x14ac:dyDescent="0.2">
      <c r="A8" s="28" t="s">
        <v>8</v>
      </c>
      <c r="B8" s="223">
        <v>263</v>
      </c>
      <c r="C8" s="223">
        <v>141</v>
      </c>
      <c r="D8" s="223">
        <v>4547</v>
      </c>
      <c r="E8" s="223">
        <v>954</v>
      </c>
      <c r="F8" s="223">
        <v>639</v>
      </c>
      <c r="G8" s="223">
        <v>138</v>
      </c>
    </row>
    <row r="9" spans="1:9" x14ac:dyDescent="0.2">
      <c r="A9" s="28" t="s">
        <v>9</v>
      </c>
      <c r="B9" s="223">
        <v>834</v>
      </c>
      <c r="C9" s="223">
        <v>111</v>
      </c>
      <c r="D9" s="223">
        <v>14728</v>
      </c>
      <c r="E9" s="223">
        <v>3134</v>
      </c>
      <c r="F9" s="223">
        <v>1915</v>
      </c>
      <c r="G9" s="223">
        <v>449</v>
      </c>
    </row>
    <row r="10" spans="1:9" x14ac:dyDescent="0.2">
      <c r="A10" s="28" t="s">
        <v>10</v>
      </c>
      <c r="B10" s="223">
        <v>327</v>
      </c>
      <c r="C10" s="223">
        <v>164</v>
      </c>
      <c r="D10" s="223">
        <v>7854</v>
      </c>
      <c r="E10" s="223">
        <v>1734</v>
      </c>
      <c r="F10" s="223">
        <v>1027</v>
      </c>
      <c r="G10" s="223">
        <v>227</v>
      </c>
    </row>
    <row r="11" spans="1:9" x14ac:dyDescent="0.2">
      <c r="A11" s="28" t="s">
        <v>11</v>
      </c>
      <c r="B11" s="223">
        <v>446</v>
      </c>
      <c r="C11" s="223">
        <v>300</v>
      </c>
      <c r="D11" s="223">
        <v>13282</v>
      </c>
      <c r="E11" s="223">
        <v>2458</v>
      </c>
      <c r="F11" s="223">
        <v>1115</v>
      </c>
      <c r="G11" s="223">
        <v>258</v>
      </c>
    </row>
    <row r="12" spans="1:9" x14ac:dyDescent="0.2">
      <c r="A12" s="28" t="s">
        <v>12</v>
      </c>
      <c r="B12" s="223">
        <v>722</v>
      </c>
      <c r="C12" s="223">
        <v>325</v>
      </c>
      <c r="D12" s="223">
        <v>13540</v>
      </c>
      <c r="E12" s="223">
        <v>3194</v>
      </c>
      <c r="F12" s="223">
        <v>1338</v>
      </c>
      <c r="G12" s="223">
        <v>362</v>
      </c>
    </row>
    <row r="13" spans="1:9" x14ac:dyDescent="0.2">
      <c r="A13" s="28" t="s">
        <v>13</v>
      </c>
      <c r="B13" s="223">
        <v>1037</v>
      </c>
      <c r="C13" s="223">
        <v>549</v>
      </c>
      <c r="D13" s="223">
        <v>9306</v>
      </c>
      <c r="E13" s="223">
        <v>1946</v>
      </c>
      <c r="F13" s="223">
        <v>1755</v>
      </c>
      <c r="G13" s="223">
        <v>316</v>
      </c>
    </row>
    <row r="14" spans="1:9" x14ac:dyDescent="0.2">
      <c r="A14" s="28" t="s">
        <v>14</v>
      </c>
      <c r="B14" s="223">
        <v>560</v>
      </c>
      <c r="C14" s="223">
        <v>341</v>
      </c>
      <c r="D14" s="223">
        <v>8311</v>
      </c>
      <c r="E14" s="223">
        <v>1622</v>
      </c>
      <c r="F14" s="223">
        <v>2119</v>
      </c>
      <c r="G14" s="223">
        <v>435</v>
      </c>
    </row>
    <row r="15" spans="1:9" x14ac:dyDescent="0.2">
      <c r="A15" s="28" t="s">
        <v>15</v>
      </c>
      <c r="B15" s="223">
        <v>532</v>
      </c>
      <c r="C15" s="223">
        <v>246</v>
      </c>
      <c r="D15" s="229">
        <v>9761</v>
      </c>
      <c r="E15" s="223">
        <v>2287</v>
      </c>
      <c r="F15" s="223">
        <v>1612</v>
      </c>
      <c r="G15" s="223">
        <v>504</v>
      </c>
    </row>
    <row r="16" spans="1:9" x14ac:dyDescent="0.2">
      <c r="A16" s="42" t="s">
        <v>16</v>
      </c>
      <c r="B16" s="221">
        <v>12510</v>
      </c>
      <c r="C16" s="221">
        <v>6469</v>
      </c>
      <c r="D16" s="221">
        <v>71061</v>
      </c>
      <c r="E16" s="221">
        <v>13471</v>
      </c>
      <c r="F16" s="221">
        <v>15726</v>
      </c>
      <c r="G16" s="221">
        <v>5302</v>
      </c>
    </row>
    <row r="17" spans="1:7" x14ac:dyDescent="0.2">
      <c r="A17" s="28" t="s">
        <v>17</v>
      </c>
      <c r="B17" s="223">
        <v>3152</v>
      </c>
      <c r="C17" s="223">
        <v>1550</v>
      </c>
      <c r="D17" s="223">
        <v>15497</v>
      </c>
      <c r="E17" s="223">
        <v>2915</v>
      </c>
      <c r="F17" s="223">
        <v>3528</v>
      </c>
      <c r="G17" s="223">
        <v>1446</v>
      </c>
    </row>
    <row r="18" spans="1:7" x14ac:dyDescent="0.2">
      <c r="A18" s="28" t="s">
        <v>18</v>
      </c>
      <c r="B18" s="223">
        <v>2367</v>
      </c>
      <c r="C18" s="223">
        <v>642</v>
      </c>
      <c r="D18" s="223">
        <v>12054</v>
      </c>
      <c r="E18" s="223">
        <v>2242</v>
      </c>
      <c r="F18" s="223">
        <v>2440</v>
      </c>
      <c r="G18" s="223">
        <v>971</v>
      </c>
    </row>
    <row r="19" spans="1:7" x14ac:dyDescent="0.2">
      <c r="A19" s="28" t="s">
        <v>19</v>
      </c>
      <c r="B19" s="223">
        <v>1199</v>
      </c>
      <c r="C19" s="223">
        <v>864</v>
      </c>
      <c r="D19" s="223">
        <v>5838</v>
      </c>
      <c r="E19" s="223">
        <v>1087</v>
      </c>
      <c r="F19" s="223">
        <v>1069</v>
      </c>
      <c r="G19" s="223">
        <v>476</v>
      </c>
    </row>
    <row r="20" spans="1:7" x14ac:dyDescent="0.2">
      <c r="A20" s="28" t="s">
        <v>20</v>
      </c>
      <c r="B20" s="223">
        <v>1316</v>
      </c>
      <c r="C20" s="223">
        <v>891</v>
      </c>
      <c r="D20" s="223">
        <v>7511</v>
      </c>
      <c r="E20" s="223">
        <v>1403</v>
      </c>
      <c r="F20" s="223">
        <v>2627</v>
      </c>
      <c r="G20" s="223">
        <v>669</v>
      </c>
    </row>
    <row r="21" spans="1:7" x14ac:dyDescent="0.2">
      <c r="A21" s="28" t="s">
        <v>21</v>
      </c>
      <c r="B21" s="223">
        <v>1563</v>
      </c>
      <c r="C21" s="223">
        <v>909</v>
      </c>
      <c r="D21" s="223">
        <v>7670</v>
      </c>
      <c r="E21" s="223">
        <v>1475</v>
      </c>
      <c r="F21" s="223">
        <v>1326</v>
      </c>
      <c r="G21" s="223">
        <v>360</v>
      </c>
    </row>
    <row r="22" spans="1:7" x14ac:dyDescent="0.2">
      <c r="A22" s="28" t="s">
        <v>22</v>
      </c>
      <c r="B22" s="223">
        <v>1331</v>
      </c>
      <c r="C22" s="223">
        <v>841</v>
      </c>
      <c r="D22" s="223">
        <v>6067</v>
      </c>
      <c r="E22" s="223">
        <v>1149</v>
      </c>
      <c r="F22" s="223">
        <v>1062</v>
      </c>
      <c r="G22" s="223">
        <v>235</v>
      </c>
    </row>
    <row r="23" spans="1:7" x14ac:dyDescent="0.2">
      <c r="A23" s="28" t="s">
        <v>23</v>
      </c>
      <c r="B23" s="223">
        <v>1582</v>
      </c>
      <c r="C23" s="223">
        <v>772</v>
      </c>
      <c r="D23" s="229">
        <v>16424</v>
      </c>
      <c r="E23" s="223">
        <v>3200</v>
      </c>
      <c r="F23" s="223">
        <v>3674</v>
      </c>
      <c r="G23" s="223">
        <v>1145</v>
      </c>
    </row>
    <row r="24" spans="1:7" x14ac:dyDescent="0.2">
      <c r="A24" s="42" t="s">
        <v>24</v>
      </c>
      <c r="B24" s="221">
        <v>12364</v>
      </c>
      <c r="C24" s="221">
        <v>8937</v>
      </c>
      <c r="D24" s="221">
        <v>73183</v>
      </c>
      <c r="E24" s="221">
        <v>14517</v>
      </c>
      <c r="F24" s="221">
        <v>17603</v>
      </c>
      <c r="G24" s="221">
        <v>4742</v>
      </c>
    </row>
    <row r="25" spans="1:7" x14ac:dyDescent="0.2">
      <c r="A25" s="28" t="s">
        <v>25</v>
      </c>
      <c r="B25" s="223">
        <v>851</v>
      </c>
      <c r="C25" s="223">
        <v>632</v>
      </c>
      <c r="D25" s="223">
        <v>4702</v>
      </c>
      <c r="E25" s="223">
        <v>868</v>
      </c>
      <c r="F25" s="223">
        <v>1381</v>
      </c>
      <c r="G25" s="223">
        <v>414</v>
      </c>
    </row>
    <row r="26" spans="1:7" x14ac:dyDescent="0.2">
      <c r="A26" s="28" t="s">
        <v>26</v>
      </c>
      <c r="B26" s="223">
        <v>1544</v>
      </c>
      <c r="C26" s="223">
        <v>941</v>
      </c>
      <c r="D26" s="223">
        <v>7523</v>
      </c>
      <c r="E26" s="223">
        <v>1376</v>
      </c>
      <c r="F26" s="223">
        <v>1407</v>
      </c>
      <c r="G26" s="223">
        <v>328</v>
      </c>
    </row>
    <row r="27" spans="1:7" x14ac:dyDescent="0.2">
      <c r="A27" s="28" t="s">
        <v>27</v>
      </c>
      <c r="B27" s="223">
        <v>527</v>
      </c>
      <c r="C27" s="223">
        <v>342</v>
      </c>
      <c r="D27" s="223">
        <v>3191</v>
      </c>
      <c r="E27" s="223">
        <v>584</v>
      </c>
      <c r="F27" s="223">
        <v>718</v>
      </c>
      <c r="G27" s="223">
        <v>145</v>
      </c>
    </row>
    <row r="28" spans="1:7" x14ac:dyDescent="0.2">
      <c r="A28" s="28" t="s">
        <v>28</v>
      </c>
      <c r="B28" s="223">
        <v>949</v>
      </c>
      <c r="C28" s="223">
        <v>643</v>
      </c>
      <c r="D28" s="223">
        <v>7599</v>
      </c>
      <c r="E28" s="223">
        <v>1429</v>
      </c>
      <c r="F28" s="223">
        <v>1675</v>
      </c>
      <c r="G28" s="223">
        <v>412</v>
      </c>
    </row>
    <row r="29" spans="1:7" x14ac:dyDescent="0.2">
      <c r="A29" s="28" t="s">
        <v>29</v>
      </c>
      <c r="B29" s="223">
        <v>1416</v>
      </c>
      <c r="C29" s="223">
        <v>789</v>
      </c>
      <c r="D29" s="223">
        <v>5401</v>
      </c>
      <c r="E29" s="223">
        <v>1120</v>
      </c>
      <c r="F29" s="223">
        <v>1628</v>
      </c>
      <c r="G29" s="223">
        <v>598</v>
      </c>
    </row>
    <row r="30" spans="1:7" x14ac:dyDescent="0.2">
      <c r="A30" s="28" t="s">
        <v>30</v>
      </c>
      <c r="B30" s="223">
        <v>1609</v>
      </c>
      <c r="C30" s="223">
        <v>1360</v>
      </c>
      <c r="D30" s="223">
        <v>8356</v>
      </c>
      <c r="E30" s="223">
        <v>1601</v>
      </c>
      <c r="F30" s="223">
        <v>2907</v>
      </c>
      <c r="G30" s="223">
        <v>569</v>
      </c>
    </row>
    <row r="31" spans="1:7" x14ac:dyDescent="0.2">
      <c r="A31" s="28" t="s">
        <v>31</v>
      </c>
      <c r="B31" s="223">
        <v>3125</v>
      </c>
      <c r="C31" s="223">
        <v>2494</v>
      </c>
      <c r="D31" s="223">
        <v>16544</v>
      </c>
      <c r="E31" s="223">
        <v>3838</v>
      </c>
      <c r="F31" s="223">
        <v>4293</v>
      </c>
      <c r="G31" s="223">
        <v>1041</v>
      </c>
    </row>
    <row r="32" spans="1:7" x14ac:dyDescent="0.2">
      <c r="A32" s="28" t="s">
        <v>32</v>
      </c>
      <c r="B32" s="223">
        <v>646</v>
      </c>
      <c r="C32" s="223">
        <v>494</v>
      </c>
      <c r="D32" s="223">
        <v>5819</v>
      </c>
      <c r="E32" s="223">
        <v>1041</v>
      </c>
      <c r="F32" s="223">
        <v>1429</v>
      </c>
      <c r="G32" s="223">
        <v>483</v>
      </c>
    </row>
    <row r="33" spans="1:7" x14ac:dyDescent="0.2">
      <c r="A33" s="37" t="s">
        <v>33</v>
      </c>
      <c r="B33" s="223">
        <v>1697</v>
      </c>
      <c r="C33" s="223">
        <v>1242</v>
      </c>
      <c r="D33" s="229">
        <v>14049</v>
      </c>
      <c r="E33" s="223">
        <v>2660</v>
      </c>
      <c r="F33" s="223">
        <v>2165</v>
      </c>
      <c r="G33" s="223">
        <v>752</v>
      </c>
    </row>
    <row r="34" spans="1:7" x14ac:dyDescent="0.2">
      <c r="A34" s="42" t="s">
        <v>34</v>
      </c>
      <c r="B34" s="221">
        <v>25534</v>
      </c>
      <c r="C34" s="221">
        <v>16311</v>
      </c>
      <c r="D34" s="221">
        <v>85766</v>
      </c>
      <c r="E34" s="221">
        <v>17048</v>
      </c>
      <c r="F34" s="221">
        <v>22434</v>
      </c>
      <c r="G34" s="221">
        <v>9869</v>
      </c>
    </row>
    <row r="35" spans="1:7" x14ac:dyDescent="0.2">
      <c r="A35" s="25" t="s">
        <v>35</v>
      </c>
      <c r="B35" s="227">
        <v>4578</v>
      </c>
      <c r="C35" s="223">
        <v>2997</v>
      </c>
      <c r="D35" s="223">
        <v>12328</v>
      </c>
      <c r="E35" s="227">
        <v>2260</v>
      </c>
      <c r="F35" s="227">
        <v>3614</v>
      </c>
      <c r="G35" s="227">
        <v>1899</v>
      </c>
    </row>
    <row r="36" spans="1:7" x14ac:dyDescent="0.2">
      <c r="A36" s="28" t="s">
        <v>36</v>
      </c>
      <c r="B36" s="223">
        <v>5809</v>
      </c>
      <c r="C36" s="223">
        <v>4191</v>
      </c>
      <c r="D36" s="223">
        <v>14100</v>
      </c>
      <c r="E36" s="223">
        <v>2625</v>
      </c>
      <c r="F36" s="223">
        <v>5726</v>
      </c>
      <c r="G36" s="223">
        <v>2371</v>
      </c>
    </row>
    <row r="37" spans="1:7" x14ac:dyDescent="0.2">
      <c r="A37" s="28" t="s">
        <v>37</v>
      </c>
      <c r="B37" s="223">
        <v>3951</v>
      </c>
      <c r="C37" s="223">
        <v>2194</v>
      </c>
      <c r="D37" s="223">
        <v>21416</v>
      </c>
      <c r="E37" s="223">
        <v>4329</v>
      </c>
      <c r="F37" s="223">
        <v>3333</v>
      </c>
      <c r="G37" s="223">
        <v>1787</v>
      </c>
    </row>
    <row r="38" spans="1:7" x14ac:dyDescent="0.2">
      <c r="A38" s="28" t="s">
        <v>38</v>
      </c>
      <c r="B38" s="223">
        <v>6204</v>
      </c>
      <c r="C38" s="223">
        <v>3938</v>
      </c>
      <c r="D38" s="223">
        <v>16882</v>
      </c>
      <c r="E38" s="223">
        <v>3271</v>
      </c>
      <c r="F38" s="223">
        <v>3863</v>
      </c>
      <c r="G38" s="223">
        <v>1406</v>
      </c>
    </row>
    <row r="39" spans="1:7" x14ac:dyDescent="0.2">
      <c r="A39" s="28" t="s">
        <v>39</v>
      </c>
      <c r="B39" s="223">
        <v>2076</v>
      </c>
      <c r="C39" s="223">
        <v>914</v>
      </c>
      <c r="D39" s="223">
        <v>6836</v>
      </c>
      <c r="E39" s="223">
        <v>1337</v>
      </c>
      <c r="F39" s="223">
        <v>1047</v>
      </c>
      <c r="G39" s="223">
        <v>382</v>
      </c>
    </row>
    <row r="40" spans="1:7" x14ac:dyDescent="0.2">
      <c r="A40" s="28" t="s">
        <v>40</v>
      </c>
      <c r="B40" s="223">
        <v>1769</v>
      </c>
      <c r="C40" s="223">
        <v>1321</v>
      </c>
      <c r="D40" s="223">
        <v>9086</v>
      </c>
      <c r="E40" s="223">
        <v>2032</v>
      </c>
      <c r="F40" s="223">
        <v>3205</v>
      </c>
      <c r="G40" s="223">
        <v>1306</v>
      </c>
    </row>
    <row r="41" spans="1:7" x14ac:dyDescent="0.2">
      <c r="A41" s="37" t="s">
        <v>41</v>
      </c>
      <c r="B41" s="229">
        <v>1147</v>
      </c>
      <c r="C41" s="229">
        <v>756</v>
      </c>
      <c r="D41" s="229">
        <v>5119</v>
      </c>
      <c r="E41" s="229">
        <v>1194</v>
      </c>
      <c r="F41" s="229">
        <v>1646</v>
      </c>
      <c r="G41" s="229">
        <v>718</v>
      </c>
    </row>
    <row r="42" spans="1:7" x14ac:dyDescent="0.2">
      <c r="A42" s="42" t="s">
        <v>42</v>
      </c>
      <c r="B42" s="221">
        <v>16703</v>
      </c>
      <c r="C42" s="221">
        <v>12620</v>
      </c>
      <c r="D42" s="221">
        <v>91973</v>
      </c>
      <c r="E42" s="221">
        <v>18784</v>
      </c>
      <c r="F42" s="221">
        <v>27236</v>
      </c>
      <c r="G42" s="221">
        <v>10479</v>
      </c>
    </row>
    <row r="43" spans="1:7" x14ac:dyDescent="0.2">
      <c r="A43" s="28" t="s">
        <v>43</v>
      </c>
      <c r="B43" s="223">
        <v>980</v>
      </c>
      <c r="C43" s="223">
        <v>807</v>
      </c>
      <c r="D43" s="223">
        <v>4198</v>
      </c>
      <c r="E43" s="223">
        <v>772</v>
      </c>
      <c r="F43" s="223">
        <v>1289</v>
      </c>
      <c r="G43" s="223">
        <v>523</v>
      </c>
    </row>
    <row r="44" spans="1:7" x14ac:dyDescent="0.2">
      <c r="A44" s="28" t="s">
        <v>44</v>
      </c>
      <c r="B44" s="223">
        <v>2237</v>
      </c>
      <c r="C44" s="223">
        <v>1632</v>
      </c>
      <c r="D44" s="223">
        <v>11907</v>
      </c>
      <c r="E44" s="223">
        <v>2299</v>
      </c>
      <c r="F44" s="223">
        <v>4711</v>
      </c>
      <c r="G44" s="223">
        <v>2337</v>
      </c>
    </row>
    <row r="45" spans="1:7" x14ac:dyDescent="0.2">
      <c r="A45" s="28" t="s">
        <v>45</v>
      </c>
      <c r="B45" s="223">
        <v>1066</v>
      </c>
      <c r="C45" s="223">
        <v>888</v>
      </c>
      <c r="D45" s="223">
        <v>5284</v>
      </c>
      <c r="E45" s="223">
        <v>1232</v>
      </c>
      <c r="F45" s="223">
        <v>1105</v>
      </c>
      <c r="G45" s="223">
        <v>428</v>
      </c>
    </row>
    <row r="46" spans="1:7" x14ac:dyDescent="0.2">
      <c r="A46" s="28" t="s">
        <v>46</v>
      </c>
      <c r="B46" s="223">
        <v>1009</v>
      </c>
      <c r="C46" s="223">
        <v>832</v>
      </c>
      <c r="D46" s="223">
        <v>4555</v>
      </c>
      <c r="E46" s="223">
        <v>858</v>
      </c>
      <c r="F46" s="223">
        <v>1025</v>
      </c>
      <c r="G46" s="223">
        <v>469</v>
      </c>
    </row>
    <row r="47" spans="1:7" x14ac:dyDescent="0.2">
      <c r="A47" s="28" t="s">
        <v>47</v>
      </c>
      <c r="B47" s="223">
        <v>1977</v>
      </c>
      <c r="C47" s="223">
        <v>1608</v>
      </c>
      <c r="D47" s="223">
        <v>9146</v>
      </c>
      <c r="E47" s="223">
        <v>1811</v>
      </c>
      <c r="F47" s="223">
        <v>3163</v>
      </c>
      <c r="G47" s="223">
        <v>1242</v>
      </c>
    </row>
    <row r="48" spans="1:7" x14ac:dyDescent="0.2">
      <c r="A48" s="28" t="s">
        <v>48</v>
      </c>
      <c r="B48" s="223">
        <v>2187</v>
      </c>
      <c r="C48" s="223">
        <v>1555</v>
      </c>
      <c r="D48" s="223">
        <v>12259</v>
      </c>
      <c r="E48" s="223">
        <v>2346</v>
      </c>
      <c r="F48" s="223">
        <v>4542</v>
      </c>
      <c r="G48" s="223">
        <v>1203</v>
      </c>
    </row>
    <row r="49" spans="1:8" x14ac:dyDescent="0.2">
      <c r="A49" s="28" t="s">
        <v>49</v>
      </c>
      <c r="B49" s="223">
        <v>1176</v>
      </c>
      <c r="C49" s="223">
        <v>963</v>
      </c>
      <c r="D49" s="223">
        <v>8884</v>
      </c>
      <c r="E49" s="223">
        <v>2414</v>
      </c>
      <c r="F49" s="223">
        <v>1702</v>
      </c>
      <c r="G49" s="223">
        <v>856</v>
      </c>
    </row>
    <row r="50" spans="1:8" x14ac:dyDescent="0.2">
      <c r="A50" s="28" t="s">
        <v>50</v>
      </c>
      <c r="B50" s="223">
        <v>1909</v>
      </c>
      <c r="C50" s="223">
        <v>1305</v>
      </c>
      <c r="D50" s="223">
        <v>7656</v>
      </c>
      <c r="E50" s="223">
        <v>1729</v>
      </c>
      <c r="F50" s="223">
        <v>3086</v>
      </c>
      <c r="G50" s="223">
        <v>981</v>
      </c>
    </row>
    <row r="51" spans="1:8" x14ac:dyDescent="0.2">
      <c r="A51" s="28" t="s">
        <v>51</v>
      </c>
      <c r="B51" s="223">
        <v>584</v>
      </c>
      <c r="C51" s="223">
        <v>458</v>
      </c>
      <c r="D51" s="223">
        <v>2011</v>
      </c>
      <c r="E51" s="223">
        <v>356</v>
      </c>
      <c r="F51" s="223">
        <v>732</v>
      </c>
      <c r="G51" s="223">
        <v>189</v>
      </c>
    </row>
    <row r="52" spans="1:8" x14ac:dyDescent="0.2">
      <c r="A52" s="28" t="s">
        <v>52</v>
      </c>
      <c r="B52" s="223">
        <v>642</v>
      </c>
      <c r="C52" s="223">
        <v>569</v>
      </c>
      <c r="D52" s="223">
        <v>4888</v>
      </c>
      <c r="E52" s="223">
        <v>1101</v>
      </c>
      <c r="F52" s="223">
        <v>1276</v>
      </c>
      <c r="G52" s="223">
        <v>573</v>
      </c>
    </row>
    <row r="53" spans="1:8" x14ac:dyDescent="0.2">
      <c r="A53" s="37" t="s">
        <v>53</v>
      </c>
      <c r="B53" s="229">
        <v>2936</v>
      </c>
      <c r="C53" s="229">
        <v>2003</v>
      </c>
      <c r="D53" s="229">
        <v>21186</v>
      </c>
      <c r="E53" s="229">
        <v>3866</v>
      </c>
      <c r="F53" s="229">
        <v>4605</v>
      </c>
      <c r="G53" s="229">
        <v>1678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179</v>
      </c>
    </row>
    <row r="58" spans="1:8" s="6" customFormat="1" ht="12.75" customHeight="1" x14ac:dyDescent="0.2">
      <c r="A58" s="72"/>
      <c r="B58" s="270" t="s">
        <v>4</v>
      </c>
      <c r="C58" s="270" t="s">
        <v>345</v>
      </c>
      <c r="D58" s="270" t="s">
        <v>5</v>
      </c>
      <c r="E58" s="270" t="s">
        <v>313</v>
      </c>
      <c r="F58" s="270" t="s">
        <v>170</v>
      </c>
      <c r="G58" s="270" t="s">
        <v>171</v>
      </c>
    </row>
    <row r="59" spans="1:8" s="6" customFormat="1" ht="12.75" customHeight="1" x14ac:dyDescent="0.2">
      <c r="A59" s="73"/>
      <c r="B59" s="271"/>
      <c r="C59" s="272"/>
      <c r="D59" s="271"/>
      <c r="E59" s="272"/>
      <c r="F59" s="271"/>
      <c r="G59" s="271"/>
    </row>
    <row r="60" spans="1:8" ht="12.75" customHeight="1" x14ac:dyDescent="0.2">
      <c r="A60" s="42" t="s">
        <v>54</v>
      </c>
      <c r="B60" s="229">
        <v>36279</v>
      </c>
      <c r="C60" s="229">
        <v>28948</v>
      </c>
      <c r="D60" s="229">
        <v>79592</v>
      </c>
      <c r="E60" s="229">
        <v>16028</v>
      </c>
      <c r="F60" s="229">
        <v>19591</v>
      </c>
      <c r="G60" s="229">
        <v>6348</v>
      </c>
    </row>
    <row r="61" spans="1:8" x14ac:dyDescent="0.2">
      <c r="A61" s="28" t="s">
        <v>55</v>
      </c>
      <c r="B61" s="223">
        <v>2279</v>
      </c>
      <c r="C61" s="223">
        <v>1764</v>
      </c>
      <c r="D61" s="223">
        <v>13977</v>
      </c>
      <c r="E61" s="223">
        <v>2371</v>
      </c>
      <c r="F61" s="223">
        <v>1727</v>
      </c>
      <c r="G61" s="223">
        <v>434</v>
      </c>
    </row>
    <row r="62" spans="1:8" ht="14.25" x14ac:dyDescent="0.2">
      <c r="A62" s="28" t="s">
        <v>56</v>
      </c>
      <c r="B62" s="223">
        <v>827</v>
      </c>
      <c r="C62" s="223">
        <v>59</v>
      </c>
      <c r="D62" s="223">
        <v>2083</v>
      </c>
      <c r="E62" s="223">
        <v>407</v>
      </c>
      <c r="F62" s="223">
        <v>387</v>
      </c>
      <c r="G62" s="223">
        <v>109</v>
      </c>
      <c r="H62" s="3"/>
    </row>
    <row r="63" spans="1:8" s="3" customFormat="1" ht="15" customHeight="1" x14ac:dyDescent="0.2">
      <c r="A63" s="28" t="s">
        <v>57</v>
      </c>
      <c r="B63" s="223">
        <v>3004</v>
      </c>
      <c r="C63" s="223">
        <v>2607</v>
      </c>
      <c r="D63" s="223">
        <v>7563</v>
      </c>
      <c r="E63" s="223">
        <v>1487</v>
      </c>
      <c r="F63" s="223">
        <v>1074</v>
      </c>
      <c r="G63" s="223">
        <v>338</v>
      </c>
    </row>
    <row r="64" spans="1:8" s="3" customFormat="1" ht="15" customHeight="1" x14ac:dyDescent="0.2">
      <c r="A64" s="28" t="s">
        <v>58</v>
      </c>
      <c r="B64" s="223">
        <v>1418</v>
      </c>
      <c r="C64" s="223">
        <v>1168</v>
      </c>
      <c r="D64" s="223">
        <v>3940</v>
      </c>
      <c r="E64" s="223">
        <v>731</v>
      </c>
      <c r="F64" s="223">
        <v>579</v>
      </c>
      <c r="G64" s="223">
        <v>249</v>
      </c>
      <c r="H64" s="6"/>
    </row>
    <row r="65" spans="1:7" ht="15" customHeight="1" x14ac:dyDescent="0.2">
      <c r="A65" s="28" t="s">
        <v>59</v>
      </c>
      <c r="B65" s="223">
        <v>1408</v>
      </c>
      <c r="C65" s="223">
        <v>1174</v>
      </c>
      <c r="D65" s="223">
        <v>2760</v>
      </c>
      <c r="E65" s="223">
        <v>532</v>
      </c>
      <c r="F65" s="223">
        <v>731</v>
      </c>
      <c r="G65" s="223">
        <v>231</v>
      </c>
    </row>
    <row r="66" spans="1:7" ht="12.75" customHeight="1" x14ac:dyDescent="0.2">
      <c r="A66" s="28" t="s">
        <v>60</v>
      </c>
      <c r="B66" s="223">
        <v>5156</v>
      </c>
      <c r="C66" s="223">
        <v>3578</v>
      </c>
      <c r="D66" s="223">
        <v>8710</v>
      </c>
      <c r="E66" s="223">
        <v>1868</v>
      </c>
      <c r="F66" s="223">
        <v>4223</v>
      </c>
      <c r="G66" s="223">
        <v>1452</v>
      </c>
    </row>
    <row r="67" spans="1:7" x14ac:dyDescent="0.2">
      <c r="A67" s="28" t="s">
        <v>61</v>
      </c>
      <c r="B67" s="223">
        <v>1746</v>
      </c>
      <c r="C67" s="223">
        <v>1532</v>
      </c>
      <c r="D67" s="223">
        <v>2483</v>
      </c>
      <c r="E67" s="223">
        <v>483</v>
      </c>
      <c r="F67" s="223">
        <v>1393</v>
      </c>
      <c r="G67" s="223">
        <v>429</v>
      </c>
    </row>
    <row r="68" spans="1:7" x14ac:dyDescent="0.2">
      <c r="A68" s="28" t="s">
        <v>62</v>
      </c>
      <c r="B68" s="223">
        <v>4278</v>
      </c>
      <c r="C68" s="223">
        <v>3695</v>
      </c>
      <c r="D68" s="223">
        <v>4965</v>
      </c>
      <c r="E68" s="223">
        <v>1177</v>
      </c>
      <c r="F68" s="223">
        <v>1579</v>
      </c>
      <c r="G68" s="223">
        <v>281</v>
      </c>
    </row>
    <row r="69" spans="1:7" x14ac:dyDescent="0.2">
      <c r="A69" s="28" t="s">
        <v>63</v>
      </c>
      <c r="B69" s="223">
        <v>8072</v>
      </c>
      <c r="C69" s="223">
        <v>7313</v>
      </c>
      <c r="D69" s="223">
        <v>10360</v>
      </c>
      <c r="E69" s="223">
        <v>2628</v>
      </c>
      <c r="F69" s="223">
        <v>3343</v>
      </c>
      <c r="G69" s="223">
        <v>1153</v>
      </c>
    </row>
    <row r="70" spans="1:7" x14ac:dyDescent="0.2">
      <c r="A70" s="28" t="s">
        <v>64</v>
      </c>
      <c r="B70" s="223">
        <v>3003</v>
      </c>
      <c r="C70" s="223">
        <v>2169</v>
      </c>
      <c r="D70" s="223">
        <v>5207</v>
      </c>
      <c r="E70" s="223">
        <v>1203</v>
      </c>
      <c r="F70" s="223">
        <v>1418</v>
      </c>
      <c r="G70" s="223">
        <v>579</v>
      </c>
    </row>
    <row r="71" spans="1:7" x14ac:dyDescent="0.2">
      <c r="A71" s="28" t="s">
        <v>65</v>
      </c>
      <c r="B71" s="223">
        <v>2154</v>
      </c>
      <c r="C71" s="223">
        <v>1484</v>
      </c>
      <c r="D71" s="223">
        <v>8615</v>
      </c>
      <c r="E71" s="223">
        <v>1472</v>
      </c>
      <c r="F71" s="223">
        <v>1211</v>
      </c>
      <c r="G71" s="223">
        <v>377</v>
      </c>
    </row>
    <row r="72" spans="1:7" x14ac:dyDescent="0.2">
      <c r="A72" s="28" t="s">
        <v>66</v>
      </c>
      <c r="B72" s="223">
        <v>1277</v>
      </c>
      <c r="C72" s="223">
        <v>1033</v>
      </c>
      <c r="D72" s="223">
        <v>3170</v>
      </c>
      <c r="E72" s="223">
        <v>649</v>
      </c>
      <c r="F72" s="223">
        <v>842</v>
      </c>
      <c r="G72" s="223">
        <v>318</v>
      </c>
    </row>
    <row r="73" spans="1:7" x14ac:dyDescent="0.2">
      <c r="A73" s="28" t="s">
        <v>67</v>
      </c>
      <c r="B73" s="223">
        <v>1657</v>
      </c>
      <c r="C73" s="223">
        <v>1372</v>
      </c>
      <c r="D73" s="223">
        <v>5762</v>
      </c>
      <c r="E73" s="223">
        <v>1020</v>
      </c>
      <c r="F73" s="223">
        <v>1084</v>
      </c>
      <c r="G73" s="223">
        <v>398</v>
      </c>
    </row>
    <row r="74" spans="1:7" x14ac:dyDescent="0.2">
      <c r="A74" s="42" t="s">
        <v>68</v>
      </c>
      <c r="B74" s="221">
        <v>35210</v>
      </c>
      <c r="C74" s="221">
        <v>30345</v>
      </c>
      <c r="D74" s="221">
        <v>105123</v>
      </c>
      <c r="E74" s="221">
        <v>23264</v>
      </c>
      <c r="F74" s="221">
        <v>29961</v>
      </c>
      <c r="G74" s="221">
        <v>10107</v>
      </c>
    </row>
    <row r="75" spans="1:7" x14ac:dyDescent="0.2">
      <c r="A75" s="25" t="s">
        <v>69</v>
      </c>
      <c r="B75" s="227">
        <v>2963</v>
      </c>
      <c r="C75" s="227">
        <v>2659</v>
      </c>
      <c r="D75" s="227">
        <v>9780</v>
      </c>
      <c r="E75" s="227">
        <v>2019</v>
      </c>
      <c r="F75" s="227">
        <v>2947</v>
      </c>
      <c r="G75" s="227">
        <v>1248</v>
      </c>
    </row>
    <row r="76" spans="1:7" x14ac:dyDescent="0.2">
      <c r="A76" s="28" t="s">
        <v>70</v>
      </c>
      <c r="B76" s="223">
        <v>2533</v>
      </c>
      <c r="C76" s="223">
        <v>2198</v>
      </c>
      <c r="D76" s="223">
        <v>7830</v>
      </c>
      <c r="E76" s="223">
        <v>1444</v>
      </c>
      <c r="F76" s="223">
        <v>2795</v>
      </c>
      <c r="G76" s="223">
        <v>762</v>
      </c>
    </row>
    <row r="77" spans="1:7" x14ac:dyDescent="0.2">
      <c r="A77" s="28" t="s">
        <v>71</v>
      </c>
      <c r="B77" s="223">
        <v>3991</v>
      </c>
      <c r="C77" s="223">
        <v>3407</v>
      </c>
      <c r="D77" s="223">
        <v>9842</v>
      </c>
      <c r="E77" s="223">
        <v>2852</v>
      </c>
      <c r="F77" s="223">
        <v>1938</v>
      </c>
      <c r="G77" s="223">
        <v>541</v>
      </c>
    </row>
    <row r="78" spans="1:7" x14ac:dyDescent="0.2">
      <c r="A78" s="28" t="s">
        <v>72</v>
      </c>
      <c r="B78" s="223">
        <v>1862</v>
      </c>
      <c r="C78" s="223">
        <v>1628</v>
      </c>
      <c r="D78" s="223">
        <v>4340</v>
      </c>
      <c r="E78" s="223">
        <v>1004</v>
      </c>
      <c r="F78" s="223">
        <v>1491</v>
      </c>
      <c r="G78" s="223">
        <v>402</v>
      </c>
    </row>
    <row r="79" spans="1:7" x14ac:dyDescent="0.2">
      <c r="A79" s="28" t="s">
        <v>73</v>
      </c>
      <c r="B79" s="223">
        <v>848</v>
      </c>
      <c r="C79" s="223">
        <v>754</v>
      </c>
      <c r="D79" s="223">
        <v>1293</v>
      </c>
      <c r="E79" s="223">
        <v>242</v>
      </c>
      <c r="F79" s="223">
        <v>863</v>
      </c>
      <c r="G79" s="223">
        <v>160</v>
      </c>
    </row>
    <row r="80" spans="1:7" x14ac:dyDescent="0.2">
      <c r="A80" s="28" t="s">
        <v>74</v>
      </c>
      <c r="B80" s="223">
        <v>3280</v>
      </c>
      <c r="C80" s="223">
        <v>2769</v>
      </c>
      <c r="D80" s="223">
        <v>13314</v>
      </c>
      <c r="E80" s="223">
        <v>2779</v>
      </c>
      <c r="F80" s="223">
        <v>3462</v>
      </c>
      <c r="G80" s="223">
        <v>992</v>
      </c>
    </row>
    <row r="81" spans="1:7" x14ac:dyDescent="0.2">
      <c r="A81" s="28" t="s">
        <v>75</v>
      </c>
      <c r="B81" s="223">
        <v>5694</v>
      </c>
      <c r="C81" s="223">
        <v>5059</v>
      </c>
      <c r="D81" s="223">
        <v>21891</v>
      </c>
      <c r="E81" s="223">
        <v>4566</v>
      </c>
      <c r="F81" s="223">
        <v>5158</v>
      </c>
      <c r="G81" s="223">
        <v>1833</v>
      </c>
    </row>
    <row r="82" spans="1:7" x14ac:dyDescent="0.2">
      <c r="A82" s="28" t="s">
        <v>76</v>
      </c>
      <c r="B82" s="223">
        <v>2950</v>
      </c>
      <c r="C82" s="223">
        <v>2624</v>
      </c>
      <c r="D82" s="223">
        <v>7940</v>
      </c>
      <c r="E82" s="223">
        <v>2012</v>
      </c>
      <c r="F82" s="223">
        <v>1422</v>
      </c>
      <c r="G82" s="223">
        <v>767</v>
      </c>
    </row>
    <row r="83" spans="1:7" x14ac:dyDescent="0.2">
      <c r="A83" s="28" t="s">
        <v>77</v>
      </c>
      <c r="B83" s="223">
        <v>2243</v>
      </c>
      <c r="C83" s="223">
        <v>1780</v>
      </c>
      <c r="D83" s="223">
        <v>4624</v>
      </c>
      <c r="E83" s="223">
        <v>890</v>
      </c>
      <c r="F83" s="223">
        <v>2213</v>
      </c>
      <c r="G83" s="223">
        <v>520</v>
      </c>
    </row>
    <row r="84" spans="1:7" x14ac:dyDescent="0.2">
      <c r="A84" s="28" t="s">
        <v>78</v>
      </c>
      <c r="B84" s="223">
        <v>1527</v>
      </c>
      <c r="C84" s="223">
        <v>1210</v>
      </c>
      <c r="D84" s="223">
        <v>6934</v>
      </c>
      <c r="E84" s="223">
        <v>1601</v>
      </c>
      <c r="F84" s="223">
        <v>1619</v>
      </c>
      <c r="G84" s="223">
        <v>678</v>
      </c>
    </row>
    <row r="85" spans="1:7" x14ac:dyDescent="0.2">
      <c r="A85" s="28" t="s">
        <v>79</v>
      </c>
      <c r="B85" s="223">
        <v>1169</v>
      </c>
      <c r="C85" s="223">
        <v>976</v>
      </c>
      <c r="D85" s="223">
        <v>2598</v>
      </c>
      <c r="E85" s="223">
        <v>488</v>
      </c>
      <c r="F85" s="223">
        <v>1078</v>
      </c>
      <c r="G85" s="223">
        <v>278</v>
      </c>
    </row>
    <row r="86" spans="1:7" x14ac:dyDescent="0.2">
      <c r="A86" s="28" t="s">
        <v>80</v>
      </c>
      <c r="B86" s="223">
        <v>1713</v>
      </c>
      <c r="C86" s="223">
        <v>1460</v>
      </c>
      <c r="D86" s="223">
        <v>4134</v>
      </c>
      <c r="E86" s="223">
        <v>820</v>
      </c>
      <c r="F86" s="223">
        <v>1519</v>
      </c>
      <c r="G86" s="223">
        <v>443</v>
      </c>
    </row>
    <row r="87" spans="1:7" x14ac:dyDescent="0.2">
      <c r="A87" s="37" t="s">
        <v>81</v>
      </c>
      <c r="B87" s="229">
        <v>4437</v>
      </c>
      <c r="C87" s="229">
        <v>3821</v>
      </c>
      <c r="D87" s="229">
        <v>10604</v>
      </c>
      <c r="E87" s="229">
        <v>2547</v>
      </c>
      <c r="F87" s="229">
        <v>3456</v>
      </c>
      <c r="G87" s="229">
        <v>1483</v>
      </c>
    </row>
    <row r="88" spans="1:7" x14ac:dyDescent="0.2">
      <c r="A88" s="42" t="s">
        <v>82</v>
      </c>
      <c r="B88" s="221">
        <v>41899</v>
      </c>
      <c r="C88" s="221">
        <v>33084</v>
      </c>
      <c r="D88" s="221">
        <v>96570</v>
      </c>
      <c r="E88" s="221">
        <v>21868</v>
      </c>
      <c r="F88" s="221">
        <v>25201</v>
      </c>
      <c r="G88" s="221">
        <v>9555</v>
      </c>
    </row>
    <row r="89" spans="1:7" x14ac:dyDescent="0.2">
      <c r="A89" s="28" t="s">
        <v>83</v>
      </c>
      <c r="B89" s="223">
        <v>1724</v>
      </c>
      <c r="C89" s="223">
        <v>1530</v>
      </c>
      <c r="D89" s="223">
        <v>3940</v>
      </c>
      <c r="E89" s="223">
        <v>1083</v>
      </c>
      <c r="F89" s="223">
        <v>2117</v>
      </c>
      <c r="G89" s="223">
        <v>695</v>
      </c>
    </row>
    <row r="90" spans="1:7" x14ac:dyDescent="0.2">
      <c r="A90" s="28" t="s">
        <v>84</v>
      </c>
      <c r="B90" s="223">
        <v>1842</v>
      </c>
      <c r="C90" s="223">
        <v>1293</v>
      </c>
      <c r="D90" s="223">
        <v>8900</v>
      </c>
      <c r="E90" s="223">
        <v>1425</v>
      </c>
      <c r="F90" s="223">
        <v>1448</v>
      </c>
      <c r="G90" s="223">
        <v>439</v>
      </c>
    </row>
    <row r="91" spans="1:7" x14ac:dyDescent="0.2">
      <c r="A91" s="28" t="s">
        <v>85</v>
      </c>
      <c r="B91" s="223">
        <v>2599</v>
      </c>
      <c r="C91" s="223">
        <v>1859</v>
      </c>
      <c r="D91" s="223">
        <v>9950</v>
      </c>
      <c r="E91" s="223">
        <v>1956</v>
      </c>
      <c r="F91" s="223">
        <v>2012</v>
      </c>
      <c r="G91" s="223">
        <v>540</v>
      </c>
    </row>
    <row r="92" spans="1:7" x14ac:dyDescent="0.2">
      <c r="A92" s="28" t="s">
        <v>86</v>
      </c>
      <c r="B92" s="223">
        <v>924</v>
      </c>
      <c r="C92" s="223">
        <v>634</v>
      </c>
      <c r="D92" s="223">
        <v>3604</v>
      </c>
      <c r="E92" s="223">
        <v>791</v>
      </c>
      <c r="F92" s="223">
        <v>710</v>
      </c>
      <c r="G92" s="223">
        <v>205</v>
      </c>
    </row>
    <row r="93" spans="1:7" x14ac:dyDescent="0.2">
      <c r="A93" s="28" t="s">
        <v>87</v>
      </c>
      <c r="B93" s="223">
        <v>1998</v>
      </c>
      <c r="C93" s="223">
        <v>1239</v>
      </c>
      <c r="D93" s="223">
        <v>6839</v>
      </c>
      <c r="E93" s="223">
        <v>1306</v>
      </c>
      <c r="F93" s="223">
        <v>1348</v>
      </c>
      <c r="G93" s="223">
        <v>460</v>
      </c>
    </row>
    <row r="94" spans="1:7" x14ac:dyDescent="0.2">
      <c r="A94" s="28" t="s">
        <v>88</v>
      </c>
      <c r="B94" s="223">
        <v>6430</v>
      </c>
      <c r="C94" s="223">
        <v>5378</v>
      </c>
      <c r="D94" s="223">
        <v>15557</v>
      </c>
      <c r="E94" s="223">
        <v>3784</v>
      </c>
      <c r="F94" s="223">
        <v>4029</v>
      </c>
      <c r="G94" s="223">
        <v>1798</v>
      </c>
    </row>
    <row r="95" spans="1:7" x14ac:dyDescent="0.2">
      <c r="A95" s="28" t="s">
        <v>89</v>
      </c>
      <c r="B95" s="223">
        <v>6057</v>
      </c>
      <c r="C95" s="223">
        <v>5256</v>
      </c>
      <c r="D95" s="223">
        <v>12500</v>
      </c>
      <c r="E95" s="223">
        <v>3028</v>
      </c>
      <c r="F95" s="223">
        <v>3248</v>
      </c>
      <c r="G95" s="223">
        <v>1328</v>
      </c>
    </row>
    <row r="96" spans="1:7" x14ac:dyDescent="0.2">
      <c r="A96" s="28" t="s">
        <v>90</v>
      </c>
      <c r="B96" s="223">
        <v>6004</v>
      </c>
      <c r="C96" s="223">
        <v>4117</v>
      </c>
      <c r="D96" s="223">
        <v>7521</v>
      </c>
      <c r="E96" s="223">
        <v>1693</v>
      </c>
      <c r="F96" s="223">
        <v>2458</v>
      </c>
      <c r="G96" s="223">
        <v>1318</v>
      </c>
    </row>
    <row r="97" spans="1:8" x14ac:dyDescent="0.2">
      <c r="A97" s="28" t="s">
        <v>91</v>
      </c>
      <c r="B97" s="223">
        <v>1766</v>
      </c>
      <c r="C97" s="223">
        <v>1514</v>
      </c>
      <c r="D97" s="223">
        <v>2594</v>
      </c>
      <c r="E97" s="223">
        <v>565</v>
      </c>
      <c r="F97" s="223">
        <v>1032</v>
      </c>
      <c r="G97" s="223">
        <v>435</v>
      </c>
    </row>
    <row r="98" spans="1:8" x14ac:dyDescent="0.2">
      <c r="A98" s="28" t="s">
        <v>92</v>
      </c>
      <c r="B98" s="223">
        <v>4335</v>
      </c>
      <c r="C98" s="223">
        <v>3776</v>
      </c>
      <c r="D98" s="223">
        <v>12512</v>
      </c>
      <c r="E98" s="223">
        <v>3092</v>
      </c>
      <c r="F98" s="223">
        <v>3462</v>
      </c>
      <c r="G98" s="223">
        <v>768</v>
      </c>
    </row>
    <row r="99" spans="1:8" x14ac:dyDescent="0.2">
      <c r="A99" s="37" t="s">
        <v>93</v>
      </c>
      <c r="B99" s="229">
        <v>8220</v>
      </c>
      <c r="C99" s="229">
        <v>6488</v>
      </c>
      <c r="D99" s="229">
        <v>12656</v>
      </c>
      <c r="E99" s="229">
        <v>3145</v>
      </c>
      <c r="F99" s="229">
        <v>3338</v>
      </c>
      <c r="G99" s="229">
        <v>1569</v>
      </c>
    </row>
    <row r="100" spans="1:8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</row>
    <row r="101" spans="1:8" x14ac:dyDescent="0.2">
      <c r="A101" s="269" t="s">
        <v>346</v>
      </c>
      <c r="B101" s="269"/>
      <c r="C101" s="269"/>
      <c r="D101" s="269"/>
      <c r="E101" s="269"/>
      <c r="F101" s="269"/>
      <c r="G101" s="269"/>
      <c r="H101" s="269"/>
    </row>
    <row r="102" spans="1:8" x14ac:dyDescent="0.2">
      <c r="A102" s="269" t="s">
        <v>220</v>
      </c>
      <c r="B102" s="269"/>
      <c r="C102" s="269"/>
      <c r="D102" s="269"/>
      <c r="E102" s="269"/>
      <c r="F102" s="269"/>
      <c r="G102" s="269"/>
      <c r="H102" s="269"/>
    </row>
    <row r="103" spans="1:8" x14ac:dyDescent="0.2">
      <c r="A103" s="269" t="s">
        <v>350</v>
      </c>
      <c r="B103" s="269"/>
      <c r="C103" s="269"/>
      <c r="D103" s="269"/>
      <c r="E103" s="269"/>
      <c r="F103" s="269"/>
      <c r="G103" s="269"/>
      <c r="H103" s="269"/>
    </row>
    <row r="104" spans="1:8" x14ac:dyDescent="0.2">
      <c r="A104" s="269" t="s">
        <v>351</v>
      </c>
      <c r="B104" s="269"/>
      <c r="C104" s="269"/>
      <c r="D104" s="269"/>
      <c r="E104" s="269"/>
      <c r="F104" s="269"/>
      <c r="G104" s="269"/>
      <c r="H104" s="269"/>
    </row>
    <row r="105" spans="1:8" x14ac:dyDescent="0.2">
      <c r="A105" s="269" t="s">
        <v>221</v>
      </c>
      <c r="B105" s="269"/>
      <c r="C105" s="269"/>
      <c r="D105" s="269"/>
      <c r="E105" s="269"/>
      <c r="F105" s="269"/>
      <c r="G105" s="269"/>
      <c r="H105" s="269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4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0" sqref="G60:G99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229</v>
      </c>
    </row>
    <row r="2" spans="1:7" ht="15.75" x14ac:dyDescent="0.25">
      <c r="A2" s="31"/>
    </row>
    <row r="3" spans="1:7" s="6" customFormat="1" ht="15" customHeight="1" x14ac:dyDescent="0.2">
      <c r="A3" s="32" t="s">
        <v>355</v>
      </c>
      <c r="B3" s="19"/>
      <c r="C3" s="19"/>
      <c r="D3" s="19"/>
      <c r="E3" s="19"/>
      <c r="F3" s="19"/>
      <c r="G3" s="3" t="s">
        <v>206</v>
      </c>
    </row>
    <row r="4" spans="1:7" s="6" customFormat="1" ht="12.75" customHeight="1" x14ac:dyDescent="0.2">
      <c r="A4" s="72"/>
      <c r="B4" s="270" t="s">
        <v>4</v>
      </c>
      <c r="C4" s="270" t="s">
        <v>345</v>
      </c>
      <c r="D4" s="270" t="s">
        <v>5</v>
      </c>
      <c r="E4" s="270" t="s">
        <v>313</v>
      </c>
      <c r="F4" s="270" t="s">
        <v>170</v>
      </c>
      <c r="G4" s="270" t="s">
        <v>171</v>
      </c>
    </row>
    <row r="5" spans="1:7" s="6" customFormat="1" x14ac:dyDescent="0.2">
      <c r="A5" s="73"/>
      <c r="B5" s="271"/>
      <c r="C5" s="272"/>
      <c r="D5" s="271"/>
      <c r="E5" s="272"/>
      <c r="F5" s="271"/>
      <c r="G5" s="271"/>
    </row>
    <row r="6" spans="1:7" s="6" customFormat="1" x14ac:dyDescent="0.2">
      <c r="A6" s="33" t="s">
        <v>6</v>
      </c>
      <c r="B6" s="219">
        <v>22747589.199999999</v>
      </c>
      <c r="C6" s="219">
        <v>19400656.829999998</v>
      </c>
      <c r="D6" s="219">
        <v>26483424.16</v>
      </c>
      <c r="E6" s="219">
        <v>28438651.530000001</v>
      </c>
      <c r="F6" s="219">
        <v>10135196.33</v>
      </c>
      <c r="G6" s="219">
        <v>8534936.0500000007</v>
      </c>
    </row>
    <row r="7" spans="1:7" x14ac:dyDescent="0.2">
      <c r="A7" s="37" t="s">
        <v>7</v>
      </c>
      <c r="B7" s="221">
        <v>394433.24</v>
      </c>
      <c r="C7" s="221">
        <v>203246.05</v>
      </c>
      <c r="D7" s="221">
        <v>2849525.98</v>
      </c>
      <c r="E7" s="229">
        <v>3472569.93</v>
      </c>
      <c r="F7" s="221">
        <v>1099029.02</v>
      </c>
      <c r="G7" s="221">
        <v>351032.92</v>
      </c>
    </row>
    <row r="8" spans="1:7" x14ac:dyDescent="0.2">
      <c r="A8" s="28" t="s">
        <v>8</v>
      </c>
      <c r="B8" s="223">
        <v>19249.259999999998</v>
      </c>
      <c r="C8" s="223">
        <v>11420.91</v>
      </c>
      <c r="D8" s="223">
        <v>161053.20000000001</v>
      </c>
      <c r="E8" s="223">
        <v>191366.5</v>
      </c>
      <c r="F8" s="223">
        <v>90575.27</v>
      </c>
      <c r="G8" s="223">
        <v>16211.48</v>
      </c>
    </row>
    <row r="9" spans="1:7" x14ac:dyDescent="0.2">
      <c r="A9" s="28" t="s">
        <v>9</v>
      </c>
      <c r="B9" s="223">
        <v>69055.11</v>
      </c>
      <c r="C9" s="223">
        <v>9458.16</v>
      </c>
      <c r="D9" s="223">
        <v>506385.32</v>
      </c>
      <c r="E9" s="223">
        <v>627742</v>
      </c>
      <c r="F9" s="223">
        <v>223898.8</v>
      </c>
      <c r="G9" s="223">
        <v>56828.67</v>
      </c>
    </row>
    <row r="10" spans="1:7" x14ac:dyDescent="0.2">
      <c r="A10" s="28" t="s">
        <v>10</v>
      </c>
      <c r="B10" s="223">
        <v>25569.97</v>
      </c>
      <c r="C10" s="223">
        <v>13624.45</v>
      </c>
      <c r="D10" s="223">
        <v>270593.40000000002</v>
      </c>
      <c r="E10" s="223">
        <v>347798.5</v>
      </c>
      <c r="F10" s="223">
        <v>120882.28</v>
      </c>
      <c r="G10" s="223">
        <v>26455.06</v>
      </c>
    </row>
    <row r="11" spans="1:7" x14ac:dyDescent="0.2">
      <c r="A11" s="28" t="s">
        <v>11</v>
      </c>
      <c r="B11" s="223">
        <v>35290.050000000003</v>
      </c>
      <c r="C11" s="223">
        <v>26186.48</v>
      </c>
      <c r="D11" s="223">
        <v>467728.8</v>
      </c>
      <c r="E11" s="223">
        <v>492664</v>
      </c>
      <c r="F11" s="223">
        <v>144950.99</v>
      </c>
      <c r="G11" s="223">
        <v>31130.2</v>
      </c>
    </row>
    <row r="12" spans="1:7" x14ac:dyDescent="0.2">
      <c r="A12" s="28" t="s">
        <v>12</v>
      </c>
      <c r="B12" s="223">
        <v>58068.72</v>
      </c>
      <c r="C12" s="223">
        <v>27746.69</v>
      </c>
      <c r="D12" s="223">
        <v>444420.9</v>
      </c>
      <c r="E12" s="223">
        <v>639868.5</v>
      </c>
      <c r="F12" s="223">
        <v>190113.16</v>
      </c>
      <c r="G12" s="223">
        <v>50272.07</v>
      </c>
    </row>
    <row r="13" spans="1:7" x14ac:dyDescent="0.2">
      <c r="A13" s="28" t="s">
        <v>13</v>
      </c>
      <c r="B13" s="223">
        <v>100295.71</v>
      </c>
      <c r="C13" s="223">
        <v>59135.39</v>
      </c>
      <c r="D13" s="223">
        <v>338502.92</v>
      </c>
      <c r="E13" s="223">
        <v>389723.6</v>
      </c>
      <c r="F13" s="223">
        <v>90784.88</v>
      </c>
      <c r="G13" s="223">
        <v>44926.95</v>
      </c>
    </row>
    <row r="14" spans="1:7" x14ac:dyDescent="0.2">
      <c r="A14" s="28" t="s">
        <v>14</v>
      </c>
      <c r="B14" s="223">
        <v>48237.97</v>
      </c>
      <c r="C14" s="223">
        <v>33768.629999999997</v>
      </c>
      <c r="D14" s="223">
        <v>303739.65999999997</v>
      </c>
      <c r="E14" s="223">
        <v>325028.09999999998</v>
      </c>
      <c r="F14" s="223">
        <v>136758.25</v>
      </c>
      <c r="G14" s="223">
        <v>57319.33</v>
      </c>
    </row>
    <row r="15" spans="1:7" x14ac:dyDescent="0.2">
      <c r="A15" s="28" t="s">
        <v>15</v>
      </c>
      <c r="B15" s="223">
        <v>38666.449999999997</v>
      </c>
      <c r="C15" s="223">
        <v>21905.34</v>
      </c>
      <c r="D15" s="223">
        <v>357101.78</v>
      </c>
      <c r="E15" s="223">
        <v>458378.73</v>
      </c>
      <c r="F15" s="223">
        <v>101065.39</v>
      </c>
      <c r="G15" s="223">
        <v>67889.16</v>
      </c>
    </row>
    <row r="16" spans="1:7" x14ac:dyDescent="0.2">
      <c r="A16" s="42" t="s">
        <v>16</v>
      </c>
      <c r="B16" s="221">
        <v>1182110.77</v>
      </c>
      <c r="C16" s="221">
        <v>702581.75</v>
      </c>
      <c r="D16" s="221">
        <v>2552223.73</v>
      </c>
      <c r="E16" s="221">
        <v>2696729.15</v>
      </c>
      <c r="F16" s="221">
        <v>1077604.42</v>
      </c>
      <c r="G16" s="221">
        <v>776634.56</v>
      </c>
    </row>
    <row r="17" spans="1:7" x14ac:dyDescent="0.2">
      <c r="A17" s="28" t="s">
        <v>17</v>
      </c>
      <c r="B17" s="223">
        <v>315785.25</v>
      </c>
      <c r="C17" s="223">
        <v>191342.96</v>
      </c>
      <c r="D17" s="223">
        <v>531874.69999999995</v>
      </c>
      <c r="E17" s="223">
        <v>583216.69999999995</v>
      </c>
      <c r="F17" s="223">
        <v>262523.09999999998</v>
      </c>
      <c r="G17" s="223">
        <v>225140.83</v>
      </c>
    </row>
    <row r="18" spans="1:7" x14ac:dyDescent="0.2">
      <c r="A18" s="28" t="s">
        <v>18</v>
      </c>
      <c r="B18" s="223">
        <v>212786.66</v>
      </c>
      <c r="C18" s="223">
        <v>67831.009999999995</v>
      </c>
      <c r="D18" s="223">
        <v>425399.52</v>
      </c>
      <c r="E18" s="223">
        <v>448387.86</v>
      </c>
      <c r="F18" s="223">
        <v>135486.15</v>
      </c>
      <c r="G18" s="223">
        <v>148268.43</v>
      </c>
    </row>
    <row r="19" spans="1:7" x14ac:dyDescent="0.2">
      <c r="A19" s="28" t="s">
        <v>19</v>
      </c>
      <c r="B19" s="223">
        <v>109023.96</v>
      </c>
      <c r="C19" s="223">
        <v>86707.26</v>
      </c>
      <c r="D19" s="223">
        <v>215638.5</v>
      </c>
      <c r="E19" s="223">
        <v>217582.83</v>
      </c>
      <c r="F19" s="223">
        <v>62592.5</v>
      </c>
      <c r="G19" s="223">
        <v>68439.570000000007</v>
      </c>
    </row>
    <row r="20" spans="1:7" x14ac:dyDescent="0.2">
      <c r="A20" s="28" t="s">
        <v>20</v>
      </c>
      <c r="B20" s="223">
        <v>113299.13</v>
      </c>
      <c r="C20" s="223">
        <v>85817.34</v>
      </c>
      <c r="D20" s="223">
        <v>275513.7</v>
      </c>
      <c r="E20" s="223">
        <v>280692.3</v>
      </c>
      <c r="F20" s="223">
        <v>151104.66</v>
      </c>
      <c r="G20" s="223">
        <v>92110.48</v>
      </c>
    </row>
    <row r="21" spans="1:7" x14ac:dyDescent="0.2">
      <c r="A21" s="28" t="s">
        <v>21</v>
      </c>
      <c r="B21" s="223">
        <v>165313.39000000001</v>
      </c>
      <c r="C21" s="223">
        <v>104274.59</v>
      </c>
      <c r="D21" s="223">
        <v>280362.46000000002</v>
      </c>
      <c r="E21" s="223">
        <v>295458.90000000002</v>
      </c>
      <c r="F21" s="223">
        <v>72562.78</v>
      </c>
      <c r="G21" s="223">
        <v>50419.09</v>
      </c>
    </row>
    <row r="22" spans="1:7" x14ac:dyDescent="0.2">
      <c r="A22" s="28" t="s">
        <v>22</v>
      </c>
      <c r="B22" s="223">
        <v>134020.06</v>
      </c>
      <c r="C22" s="223">
        <v>91254.73</v>
      </c>
      <c r="D22" s="223">
        <v>223011.46</v>
      </c>
      <c r="E22" s="223">
        <v>230238.73</v>
      </c>
      <c r="F22" s="223">
        <v>66169.73</v>
      </c>
      <c r="G22" s="223">
        <v>32807.85</v>
      </c>
    </row>
    <row r="23" spans="1:7" x14ac:dyDescent="0.2">
      <c r="A23" s="28" t="s">
        <v>23</v>
      </c>
      <c r="B23" s="223">
        <v>131882.32</v>
      </c>
      <c r="C23" s="223">
        <v>75353.86</v>
      </c>
      <c r="D23" s="223">
        <v>600423.39</v>
      </c>
      <c r="E23" s="223">
        <v>641151.82999999996</v>
      </c>
      <c r="F23" s="223">
        <v>327165.5</v>
      </c>
      <c r="G23" s="223">
        <v>159448.31</v>
      </c>
    </row>
    <row r="24" spans="1:7" x14ac:dyDescent="0.2">
      <c r="A24" s="42" t="s">
        <v>24</v>
      </c>
      <c r="B24" s="221">
        <v>1151510.68</v>
      </c>
      <c r="C24" s="221">
        <v>928914.48</v>
      </c>
      <c r="D24" s="221">
        <v>2698684.66</v>
      </c>
      <c r="E24" s="221">
        <v>2903866.49</v>
      </c>
      <c r="F24" s="221">
        <v>833397.23</v>
      </c>
      <c r="G24" s="221">
        <v>654159.56000000006</v>
      </c>
    </row>
    <row r="25" spans="1:7" x14ac:dyDescent="0.2">
      <c r="A25" s="28" t="s">
        <v>25</v>
      </c>
      <c r="B25" s="223">
        <v>83156.12</v>
      </c>
      <c r="C25" s="223">
        <v>70405.81</v>
      </c>
      <c r="D25" s="223">
        <v>174519.38</v>
      </c>
      <c r="E25" s="223">
        <v>173901.5</v>
      </c>
      <c r="F25" s="223">
        <v>74593.73</v>
      </c>
      <c r="G25" s="223">
        <v>52147.09</v>
      </c>
    </row>
    <row r="26" spans="1:7" x14ac:dyDescent="0.2">
      <c r="A26" s="28" t="s">
        <v>26</v>
      </c>
      <c r="B26" s="223">
        <v>138620.92000000001</v>
      </c>
      <c r="C26" s="223">
        <v>91816.25</v>
      </c>
      <c r="D26" s="223">
        <v>272949.59999999998</v>
      </c>
      <c r="E26" s="223">
        <v>275290.28999999998</v>
      </c>
      <c r="F26" s="223">
        <v>65246.55</v>
      </c>
      <c r="G26" s="223">
        <v>48589.93</v>
      </c>
    </row>
    <row r="27" spans="1:7" x14ac:dyDescent="0.2">
      <c r="A27" s="28" t="s">
        <v>27</v>
      </c>
      <c r="B27" s="223">
        <v>44798.18</v>
      </c>
      <c r="C27" s="223">
        <v>32970.25</v>
      </c>
      <c r="D27" s="223">
        <v>112173.6</v>
      </c>
      <c r="E27" s="223">
        <v>116965.6</v>
      </c>
      <c r="F27" s="223">
        <v>33246.21</v>
      </c>
      <c r="G27" s="223">
        <v>19799.400000000001</v>
      </c>
    </row>
    <row r="28" spans="1:7" x14ac:dyDescent="0.2">
      <c r="A28" s="28" t="s">
        <v>28</v>
      </c>
      <c r="B28" s="223">
        <v>88061.42</v>
      </c>
      <c r="C28" s="223">
        <v>74470.84</v>
      </c>
      <c r="D28" s="223">
        <v>280201.32</v>
      </c>
      <c r="E28" s="223">
        <v>286226.40000000002</v>
      </c>
      <c r="F28" s="223">
        <v>73516.66</v>
      </c>
      <c r="G28" s="223">
        <v>53852.76</v>
      </c>
    </row>
    <row r="29" spans="1:7" x14ac:dyDescent="0.2">
      <c r="A29" s="28" t="s">
        <v>29</v>
      </c>
      <c r="B29" s="223">
        <v>139602.46</v>
      </c>
      <c r="C29" s="223">
        <v>76040.91</v>
      </c>
      <c r="D29" s="223">
        <v>197712.9</v>
      </c>
      <c r="E29" s="223">
        <v>224137.33</v>
      </c>
      <c r="F29" s="223">
        <v>92680.51</v>
      </c>
      <c r="G29" s="223">
        <v>78043.59</v>
      </c>
    </row>
    <row r="30" spans="1:7" x14ac:dyDescent="0.2">
      <c r="A30" s="28" t="s">
        <v>30</v>
      </c>
      <c r="B30" s="223">
        <v>154612.70000000001</v>
      </c>
      <c r="C30" s="223">
        <v>143984.04999999999</v>
      </c>
      <c r="D30" s="223">
        <v>314223.7</v>
      </c>
      <c r="E30" s="223">
        <v>320239.3</v>
      </c>
      <c r="F30" s="223">
        <v>107956.7</v>
      </c>
      <c r="G30" s="223">
        <v>85130.31</v>
      </c>
    </row>
    <row r="31" spans="1:7" x14ac:dyDescent="0.2">
      <c r="A31" s="28" t="s">
        <v>31</v>
      </c>
      <c r="B31" s="223">
        <v>298565.28999999998</v>
      </c>
      <c r="C31" s="223">
        <v>266368.98</v>
      </c>
      <c r="D31" s="223">
        <v>597964.36</v>
      </c>
      <c r="E31" s="223">
        <v>767552</v>
      </c>
      <c r="F31" s="223">
        <v>180963.59</v>
      </c>
      <c r="G31" s="223">
        <v>150203.34</v>
      </c>
    </row>
    <row r="32" spans="1:7" x14ac:dyDescent="0.2">
      <c r="A32" s="28" t="s">
        <v>32</v>
      </c>
      <c r="B32" s="223">
        <v>59405.33</v>
      </c>
      <c r="C32" s="223">
        <v>53182.84</v>
      </c>
      <c r="D32" s="223">
        <v>224647.5</v>
      </c>
      <c r="E32" s="223">
        <v>208078.74</v>
      </c>
      <c r="F32" s="223">
        <v>72520.92</v>
      </c>
      <c r="G32" s="223">
        <v>66232.460000000006</v>
      </c>
    </row>
    <row r="33" spans="1:7" x14ac:dyDescent="0.2">
      <c r="A33" s="37" t="s">
        <v>33</v>
      </c>
      <c r="B33" s="223">
        <v>144688.26</v>
      </c>
      <c r="C33" s="223">
        <v>119674.55</v>
      </c>
      <c r="D33" s="223">
        <v>524292.30000000005</v>
      </c>
      <c r="E33" s="223">
        <v>531475.32999999996</v>
      </c>
      <c r="F33" s="223">
        <v>132672.35999999999</v>
      </c>
      <c r="G33" s="223">
        <v>100160.68</v>
      </c>
    </row>
    <row r="34" spans="1:7" x14ac:dyDescent="0.2">
      <c r="A34" s="42" t="s">
        <v>34</v>
      </c>
      <c r="B34" s="221">
        <v>2610557.2400000002</v>
      </c>
      <c r="C34" s="221">
        <v>2009670.95</v>
      </c>
      <c r="D34" s="221">
        <v>3100862.66</v>
      </c>
      <c r="E34" s="221">
        <v>3404138.33</v>
      </c>
      <c r="F34" s="221">
        <v>1081429.97</v>
      </c>
      <c r="G34" s="221">
        <v>1465325.37</v>
      </c>
    </row>
    <row r="35" spans="1:7" x14ac:dyDescent="0.2">
      <c r="A35" s="25" t="s">
        <v>35</v>
      </c>
      <c r="B35" s="227">
        <v>496574.85</v>
      </c>
      <c r="C35" s="223">
        <v>396708.65</v>
      </c>
      <c r="D35" s="227">
        <v>433770.68</v>
      </c>
      <c r="E35" s="227">
        <v>450815.67</v>
      </c>
      <c r="F35" s="227">
        <v>178135.67999999999</v>
      </c>
      <c r="G35" s="227">
        <v>309615.86</v>
      </c>
    </row>
    <row r="36" spans="1:7" x14ac:dyDescent="0.2">
      <c r="A36" s="28" t="s">
        <v>36</v>
      </c>
      <c r="B36" s="223">
        <v>667999.24</v>
      </c>
      <c r="C36" s="223">
        <v>568005.03</v>
      </c>
      <c r="D36" s="223">
        <v>515313.12</v>
      </c>
      <c r="E36" s="223">
        <v>524736.54</v>
      </c>
      <c r="F36" s="223">
        <v>263282.90999999997</v>
      </c>
      <c r="G36" s="223">
        <v>348661.62</v>
      </c>
    </row>
    <row r="37" spans="1:7" x14ac:dyDescent="0.2">
      <c r="A37" s="28" t="s">
        <v>37</v>
      </c>
      <c r="B37" s="223">
        <v>364316.09</v>
      </c>
      <c r="C37" s="223">
        <v>243844.94</v>
      </c>
      <c r="D37" s="223">
        <v>779777.18</v>
      </c>
      <c r="E37" s="223">
        <v>866227.36</v>
      </c>
      <c r="F37" s="223">
        <v>196999.09</v>
      </c>
      <c r="G37" s="223">
        <v>263743.21000000002</v>
      </c>
    </row>
    <row r="38" spans="1:7" x14ac:dyDescent="0.2">
      <c r="A38" s="28" t="s">
        <v>38</v>
      </c>
      <c r="B38" s="223">
        <v>595779.1</v>
      </c>
      <c r="C38" s="223">
        <v>468555.01</v>
      </c>
      <c r="D38" s="223">
        <v>600601.4</v>
      </c>
      <c r="E38" s="223">
        <v>650467.82999999996</v>
      </c>
      <c r="F38" s="223">
        <v>172428.45</v>
      </c>
      <c r="G38" s="223">
        <v>206429.89</v>
      </c>
    </row>
    <row r="39" spans="1:7" x14ac:dyDescent="0.2">
      <c r="A39" s="28" t="s">
        <v>39</v>
      </c>
      <c r="B39" s="223">
        <v>204161.09</v>
      </c>
      <c r="C39" s="223">
        <v>102570.97</v>
      </c>
      <c r="D39" s="223">
        <v>246175.58</v>
      </c>
      <c r="E39" s="223">
        <v>267079.96999999997</v>
      </c>
      <c r="F39" s="223">
        <v>42795.32</v>
      </c>
      <c r="G39" s="223">
        <v>60386.34</v>
      </c>
    </row>
    <row r="40" spans="1:7" x14ac:dyDescent="0.2">
      <c r="A40" s="28" t="s">
        <v>40</v>
      </c>
      <c r="B40" s="223">
        <v>167356.67000000001</v>
      </c>
      <c r="C40" s="223">
        <v>142455.60999999999</v>
      </c>
      <c r="D40" s="223">
        <v>330953.7</v>
      </c>
      <c r="E40" s="223">
        <v>406116.96</v>
      </c>
      <c r="F40" s="223">
        <v>148174.41</v>
      </c>
      <c r="G40" s="223">
        <v>177752.49</v>
      </c>
    </row>
    <row r="41" spans="1:7" x14ac:dyDescent="0.2">
      <c r="A41" s="37" t="s">
        <v>41</v>
      </c>
      <c r="B41" s="229">
        <v>114370.2</v>
      </c>
      <c r="C41" s="229">
        <v>87530.74</v>
      </c>
      <c r="D41" s="229">
        <v>194271</v>
      </c>
      <c r="E41" s="229">
        <v>238694</v>
      </c>
      <c r="F41" s="229">
        <v>79614.11</v>
      </c>
      <c r="G41" s="229">
        <v>98735.96</v>
      </c>
    </row>
    <row r="42" spans="1:7" x14ac:dyDescent="0.2">
      <c r="A42" s="42" t="s">
        <v>42</v>
      </c>
      <c r="B42" s="221">
        <v>1713649.67</v>
      </c>
      <c r="C42" s="221">
        <v>1448191.82</v>
      </c>
      <c r="D42" s="221">
        <v>3678879.82</v>
      </c>
      <c r="E42" s="221">
        <v>3746566.23</v>
      </c>
      <c r="F42" s="221">
        <v>1457865.42</v>
      </c>
      <c r="G42" s="221">
        <v>1456942.4</v>
      </c>
    </row>
    <row r="43" spans="1:7" x14ac:dyDescent="0.2">
      <c r="A43" s="28" t="s">
        <v>43</v>
      </c>
      <c r="B43" s="223">
        <v>99361.73</v>
      </c>
      <c r="C43" s="223">
        <v>91903.54</v>
      </c>
      <c r="D43" s="223">
        <v>170915.78</v>
      </c>
      <c r="E43" s="223">
        <v>154288.13</v>
      </c>
      <c r="F43" s="223">
        <v>54270.2</v>
      </c>
      <c r="G43" s="223">
        <v>73198.09</v>
      </c>
    </row>
    <row r="44" spans="1:7" x14ac:dyDescent="0.2">
      <c r="A44" s="28" t="s">
        <v>44</v>
      </c>
      <c r="B44" s="223">
        <v>221034.81</v>
      </c>
      <c r="C44" s="223">
        <v>182255.1</v>
      </c>
      <c r="D44" s="223">
        <v>471449.72</v>
      </c>
      <c r="E44" s="223">
        <v>456556.37</v>
      </c>
      <c r="F44" s="223">
        <v>194988.57</v>
      </c>
      <c r="G44" s="223">
        <v>337832.51</v>
      </c>
    </row>
    <row r="45" spans="1:7" x14ac:dyDescent="0.2">
      <c r="A45" s="28" t="s">
        <v>45</v>
      </c>
      <c r="B45" s="223">
        <v>111724.88</v>
      </c>
      <c r="C45" s="223">
        <v>103829.15</v>
      </c>
      <c r="D45" s="223">
        <v>224254.8</v>
      </c>
      <c r="E45" s="223">
        <v>246356.3</v>
      </c>
      <c r="F45" s="223">
        <v>66686.429999999993</v>
      </c>
      <c r="G45" s="223">
        <v>57764.43</v>
      </c>
    </row>
    <row r="46" spans="1:7" x14ac:dyDescent="0.2">
      <c r="A46" s="28" t="s">
        <v>46</v>
      </c>
      <c r="B46" s="223">
        <v>102265.29</v>
      </c>
      <c r="C46" s="223">
        <v>93086.84</v>
      </c>
      <c r="D46" s="223">
        <v>175629.3</v>
      </c>
      <c r="E46" s="223">
        <v>171597.6</v>
      </c>
      <c r="F46" s="223">
        <v>45606.97</v>
      </c>
      <c r="G46" s="223">
        <v>65668.83</v>
      </c>
    </row>
    <row r="47" spans="1:7" x14ac:dyDescent="0.2">
      <c r="A47" s="28" t="s">
        <v>47</v>
      </c>
      <c r="B47" s="223">
        <v>225393.86</v>
      </c>
      <c r="C47" s="223">
        <v>201838.52</v>
      </c>
      <c r="D47" s="223">
        <v>341948.74</v>
      </c>
      <c r="E47" s="223">
        <v>361770.47</v>
      </c>
      <c r="F47" s="223">
        <v>171610.83</v>
      </c>
      <c r="G47" s="223">
        <v>164621.88</v>
      </c>
    </row>
    <row r="48" spans="1:7" x14ac:dyDescent="0.2">
      <c r="A48" s="28" t="s">
        <v>48</v>
      </c>
      <c r="B48" s="223">
        <v>213107.34</v>
      </c>
      <c r="C48" s="223">
        <v>165617.25</v>
      </c>
      <c r="D48" s="223">
        <v>447056.68</v>
      </c>
      <c r="E48" s="223">
        <v>469658.06</v>
      </c>
      <c r="F48" s="223">
        <v>311889.38</v>
      </c>
      <c r="G48" s="223">
        <v>154358.85999999999</v>
      </c>
    </row>
    <row r="49" spans="1:9" x14ac:dyDescent="0.2">
      <c r="A49" s="28" t="s">
        <v>49</v>
      </c>
      <c r="B49" s="223">
        <v>135589.1</v>
      </c>
      <c r="C49" s="223">
        <v>121512.36</v>
      </c>
      <c r="D49" s="223">
        <v>437928.68</v>
      </c>
      <c r="E49" s="223">
        <v>477323.38</v>
      </c>
      <c r="F49" s="223">
        <v>124450.73</v>
      </c>
      <c r="G49" s="223">
        <v>140300.72</v>
      </c>
    </row>
    <row r="50" spans="1:9" x14ac:dyDescent="0.2">
      <c r="A50" s="28" t="s">
        <v>50</v>
      </c>
      <c r="B50" s="223">
        <v>203655.49</v>
      </c>
      <c r="C50" s="223">
        <v>158820.99</v>
      </c>
      <c r="D50" s="223">
        <v>305864.3</v>
      </c>
      <c r="E50" s="223">
        <v>345587.63</v>
      </c>
      <c r="F50" s="223">
        <v>182660.77</v>
      </c>
      <c r="G50" s="223">
        <v>135380.88</v>
      </c>
    </row>
    <row r="51" spans="1:9" x14ac:dyDescent="0.2">
      <c r="A51" s="28" t="s">
        <v>51</v>
      </c>
      <c r="B51" s="223">
        <v>60729.22</v>
      </c>
      <c r="C51" s="223">
        <v>54070.64</v>
      </c>
      <c r="D51" s="223">
        <v>73504.2</v>
      </c>
      <c r="E51" s="223">
        <v>71207.600000000006</v>
      </c>
      <c r="F51" s="223">
        <v>28579.47</v>
      </c>
      <c r="G51" s="223">
        <v>24091.35</v>
      </c>
    </row>
    <row r="52" spans="1:9" x14ac:dyDescent="0.2">
      <c r="A52" s="28" t="s">
        <v>52</v>
      </c>
      <c r="B52" s="223">
        <v>66613.210000000006</v>
      </c>
      <c r="C52" s="223">
        <v>62976.6</v>
      </c>
      <c r="D52" s="223">
        <v>222337.5</v>
      </c>
      <c r="E52" s="223">
        <v>219835.83</v>
      </c>
      <c r="F52" s="223">
        <v>47842.06</v>
      </c>
      <c r="G52" s="223">
        <v>78194.66</v>
      </c>
    </row>
    <row r="53" spans="1:9" x14ac:dyDescent="0.2">
      <c r="A53" s="37" t="s">
        <v>53</v>
      </c>
      <c r="B53" s="229">
        <v>274174.74</v>
      </c>
      <c r="C53" s="229">
        <v>212280.83</v>
      </c>
      <c r="D53" s="229">
        <v>807990.12</v>
      </c>
      <c r="E53" s="229">
        <v>772384.86</v>
      </c>
      <c r="F53" s="229">
        <v>229280.01</v>
      </c>
      <c r="G53" s="229">
        <v>225530.19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231</v>
      </c>
      <c r="G57" s="19"/>
    </row>
    <row r="58" spans="1:9" s="6" customFormat="1" ht="12.75" customHeight="1" x14ac:dyDescent="0.2">
      <c r="A58" s="72"/>
      <c r="B58" s="270" t="s">
        <v>4</v>
      </c>
      <c r="C58" s="270" t="s">
        <v>345</v>
      </c>
      <c r="D58" s="270" t="s">
        <v>5</v>
      </c>
      <c r="E58" s="270" t="s">
        <v>313</v>
      </c>
      <c r="F58" s="270" t="s">
        <v>170</v>
      </c>
      <c r="G58" s="270" t="s">
        <v>171</v>
      </c>
    </row>
    <row r="59" spans="1:9" s="6" customFormat="1" x14ac:dyDescent="0.2">
      <c r="A59" s="73"/>
      <c r="B59" s="271"/>
      <c r="C59" s="272"/>
      <c r="D59" s="271"/>
      <c r="E59" s="272"/>
      <c r="F59" s="271"/>
      <c r="G59" s="271"/>
    </row>
    <row r="60" spans="1:9" ht="12.75" customHeight="1" x14ac:dyDescent="0.2">
      <c r="A60" s="42" t="s">
        <v>54</v>
      </c>
      <c r="B60" s="229">
        <v>5052410.8</v>
      </c>
      <c r="C60" s="229">
        <v>4483096.5</v>
      </c>
      <c r="D60" s="221">
        <v>3016519.49</v>
      </c>
      <c r="E60" s="229">
        <v>3197734.12</v>
      </c>
      <c r="F60" s="229">
        <v>979400.25</v>
      </c>
      <c r="G60" s="229">
        <v>938069.76</v>
      </c>
    </row>
    <row r="61" spans="1:9" x14ac:dyDescent="0.2">
      <c r="A61" s="28" t="s">
        <v>55</v>
      </c>
      <c r="B61" s="223">
        <v>213226.63</v>
      </c>
      <c r="C61" s="223">
        <v>181985.76</v>
      </c>
      <c r="D61" s="223">
        <v>489481.72</v>
      </c>
      <c r="E61" s="223">
        <v>473948</v>
      </c>
      <c r="F61" s="223">
        <v>114270.1</v>
      </c>
      <c r="G61" s="223">
        <v>57149.69</v>
      </c>
    </row>
    <row r="62" spans="1:9" x14ac:dyDescent="0.2">
      <c r="A62" s="28" t="s">
        <v>56</v>
      </c>
      <c r="B62" s="223">
        <v>91343.96</v>
      </c>
      <c r="C62" s="223">
        <v>10517.57</v>
      </c>
      <c r="D62" s="223">
        <v>78955.8</v>
      </c>
      <c r="E62" s="223">
        <v>80922.100000000006</v>
      </c>
      <c r="F62" s="223">
        <v>13906.2</v>
      </c>
      <c r="G62" s="223">
        <v>16355.43</v>
      </c>
    </row>
    <row r="63" spans="1:9" s="3" customFormat="1" ht="15" customHeight="1" x14ac:dyDescent="0.2">
      <c r="A63" s="28" t="s">
        <v>57</v>
      </c>
      <c r="B63" s="223">
        <v>378743.43</v>
      </c>
      <c r="C63" s="223">
        <v>356404.73</v>
      </c>
      <c r="D63" s="223">
        <v>295633.8</v>
      </c>
      <c r="E63" s="223">
        <v>297298.86</v>
      </c>
      <c r="F63" s="223">
        <v>51616.51</v>
      </c>
      <c r="G63" s="223">
        <v>52992.99</v>
      </c>
    </row>
    <row r="64" spans="1:9" s="3" customFormat="1" ht="15" customHeight="1" x14ac:dyDescent="0.2">
      <c r="A64" s="28" t="s">
        <v>58</v>
      </c>
      <c r="B64" s="223">
        <v>168904.55</v>
      </c>
      <c r="C64" s="223">
        <v>153987.48000000001</v>
      </c>
      <c r="D64" s="223">
        <v>150450.29999999999</v>
      </c>
      <c r="E64" s="223">
        <v>146356.70000000001</v>
      </c>
      <c r="F64" s="223">
        <v>27429.13</v>
      </c>
      <c r="G64" s="223">
        <v>38644.81</v>
      </c>
    </row>
    <row r="65" spans="1:7" s="6" customFormat="1" ht="15" customHeight="1" x14ac:dyDescent="0.2">
      <c r="A65" s="28" t="s">
        <v>59</v>
      </c>
      <c r="B65" s="223">
        <v>176358.5</v>
      </c>
      <c r="C65" s="223">
        <v>161700.28</v>
      </c>
      <c r="D65" s="223">
        <v>114576</v>
      </c>
      <c r="E65" s="223">
        <v>106137.3</v>
      </c>
      <c r="F65" s="223">
        <v>28058.42</v>
      </c>
      <c r="G65" s="223">
        <v>31998.17</v>
      </c>
    </row>
    <row r="66" spans="1:7" s="6" customFormat="1" ht="12.75" customHeight="1" x14ac:dyDescent="0.2">
      <c r="A66" s="28" t="s">
        <v>60</v>
      </c>
      <c r="B66" s="223">
        <v>722797.21</v>
      </c>
      <c r="C66" s="223">
        <v>564158.06000000006</v>
      </c>
      <c r="D66" s="223">
        <v>330331.87</v>
      </c>
      <c r="E66" s="223">
        <v>372078.23</v>
      </c>
      <c r="F66" s="223">
        <v>211015.78</v>
      </c>
      <c r="G66" s="223">
        <v>214757.02</v>
      </c>
    </row>
    <row r="67" spans="1:7" s="6" customFormat="1" x14ac:dyDescent="0.2">
      <c r="A67" s="28" t="s">
        <v>61</v>
      </c>
      <c r="B67" s="223">
        <v>236255.81</v>
      </c>
      <c r="C67" s="223">
        <v>224953.53</v>
      </c>
      <c r="D67" s="223">
        <v>94825.5</v>
      </c>
      <c r="E67" s="223">
        <v>96476.800000000003</v>
      </c>
      <c r="F67" s="223">
        <v>75497.009999999995</v>
      </c>
      <c r="G67" s="223">
        <v>60097.2</v>
      </c>
    </row>
    <row r="68" spans="1:7" x14ac:dyDescent="0.2">
      <c r="A68" s="28" t="s">
        <v>62</v>
      </c>
      <c r="B68" s="223">
        <v>685800.05</v>
      </c>
      <c r="C68" s="223">
        <v>642797.01</v>
      </c>
      <c r="D68" s="223">
        <v>203788.2</v>
      </c>
      <c r="E68" s="223">
        <v>233736.7</v>
      </c>
      <c r="F68" s="223">
        <v>57495.43</v>
      </c>
      <c r="G68" s="223">
        <v>45140.11</v>
      </c>
    </row>
    <row r="69" spans="1:7" x14ac:dyDescent="0.2">
      <c r="A69" s="28" t="s">
        <v>63</v>
      </c>
      <c r="B69" s="223">
        <v>1443690.69</v>
      </c>
      <c r="C69" s="223">
        <v>1398494.08</v>
      </c>
      <c r="D69" s="223">
        <v>416302.66</v>
      </c>
      <c r="E69" s="223">
        <v>522677.43</v>
      </c>
      <c r="F69" s="223">
        <v>159039.4</v>
      </c>
      <c r="G69" s="223">
        <v>178568.94</v>
      </c>
    </row>
    <row r="70" spans="1:7" x14ac:dyDescent="0.2">
      <c r="A70" s="28" t="s">
        <v>64</v>
      </c>
      <c r="B70" s="223">
        <v>387066.39</v>
      </c>
      <c r="C70" s="223">
        <v>324324.56</v>
      </c>
      <c r="D70" s="223">
        <v>193347</v>
      </c>
      <c r="E70" s="223">
        <v>240293.4</v>
      </c>
      <c r="F70" s="223">
        <v>63732.12</v>
      </c>
      <c r="G70" s="223">
        <v>85658.43</v>
      </c>
    </row>
    <row r="71" spans="1:7" x14ac:dyDescent="0.2">
      <c r="A71" s="28" t="s">
        <v>65</v>
      </c>
      <c r="B71" s="223">
        <v>221831.99</v>
      </c>
      <c r="C71" s="223">
        <v>167949.34</v>
      </c>
      <c r="D71" s="223">
        <v>313028.09999999998</v>
      </c>
      <c r="E71" s="223">
        <v>293895.90000000002</v>
      </c>
      <c r="F71" s="223">
        <v>73014.539999999994</v>
      </c>
      <c r="G71" s="223">
        <v>53351.1</v>
      </c>
    </row>
    <row r="72" spans="1:7" x14ac:dyDescent="0.2">
      <c r="A72" s="28" t="s">
        <v>66</v>
      </c>
      <c r="B72" s="223">
        <v>147821.93</v>
      </c>
      <c r="C72" s="223">
        <v>134561.42000000001</v>
      </c>
      <c r="D72" s="223">
        <v>123121.88</v>
      </c>
      <c r="E72" s="223">
        <v>130039.4</v>
      </c>
      <c r="F72" s="223">
        <v>44450.79</v>
      </c>
      <c r="G72" s="223">
        <v>45188.95</v>
      </c>
    </row>
    <row r="73" spans="1:7" x14ac:dyDescent="0.2">
      <c r="A73" s="28" t="s">
        <v>67</v>
      </c>
      <c r="B73" s="223">
        <v>178569.66</v>
      </c>
      <c r="C73" s="223">
        <v>161262.68</v>
      </c>
      <c r="D73" s="223">
        <v>212676.66</v>
      </c>
      <c r="E73" s="223">
        <v>203873.3</v>
      </c>
      <c r="F73" s="223">
        <v>59874.82</v>
      </c>
      <c r="G73" s="223">
        <v>58166.92</v>
      </c>
    </row>
    <row r="74" spans="1:7" x14ac:dyDescent="0.2">
      <c r="A74" s="42" t="s">
        <v>68</v>
      </c>
      <c r="B74" s="221">
        <v>5116421.67</v>
      </c>
      <c r="C74" s="221">
        <v>4822012.47</v>
      </c>
      <c r="D74" s="221">
        <v>4631183.34</v>
      </c>
      <c r="E74" s="221">
        <v>4652816.4000000004</v>
      </c>
      <c r="F74" s="221">
        <v>1835818.75</v>
      </c>
      <c r="G74" s="221">
        <v>1502996.7</v>
      </c>
    </row>
    <row r="75" spans="1:7" x14ac:dyDescent="0.2">
      <c r="A75" s="25" t="s">
        <v>69</v>
      </c>
      <c r="B75" s="227">
        <v>438456.82</v>
      </c>
      <c r="C75" s="227">
        <v>417264.87</v>
      </c>
      <c r="D75" s="223">
        <v>439657.82</v>
      </c>
      <c r="E75" s="227">
        <v>403272.44</v>
      </c>
      <c r="F75" s="227">
        <v>158463.93</v>
      </c>
      <c r="G75" s="227">
        <v>180916.42</v>
      </c>
    </row>
    <row r="76" spans="1:7" x14ac:dyDescent="0.2">
      <c r="A76" s="28" t="s">
        <v>70</v>
      </c>
      <c r="B76" s="223">
        <v>281557.11</v>
      </c>
      <c r="C76" s="223">
        <v>266012.81</v>
      </c>
      <c r="D76" s="223">
        <v>305289.59999999998</v>
      </c>
      <c r="E76" s="223">
        <v>288576.3</v>
      </c>
      <c r="F76" s="223">
        <v>132243.76</v>
      </c>
      <c r="G76" s="223">
        <v>109779.11</v>
      </c>
    </row>
    <row r="77" spans="1:7" x14ac:dyDescent="0.2">
      <c r="A77" s="28" t="s">
        <v>71</v>
      </c>
      <c r="B77" s="223">
        <v>728111.18</v>
      </c>
      <c r="C77" s="223">
        <v>656865.4</v>
      </c>
      <c r="D77" s="223">
        <v>483506.1</v>
      </c>
      <c r="E77" s="223">
        <v>571609</v>
      </c>
      <c r="F77" s="223">
        <v>79501.33</v>
      </c>
      <c r="G77" s="223">
        <v>87392.44</v>
      </c>
    </row>
    <row r="78" spans="1:7" x14ac:dyDescent="0.2">
      <c r="A78" s="28" t="s">
        <v>72</v>
      </c>
      <c r="B78" s="223">
        <v>271944.09999999998</v>
      </c>
      <c r="C78" s="223">
        <v>259951.81</v>
      </c>
      <c r="D78" s="223">
        <v>192215.1</v>
      </c>
      <c r="E78" s="223">
        <v>200621.4</v>
      </c>
      <c r="F78" s="223">
        <v>90659.23</v>
      </c>
      <c r="G78" s="223">
        <v>57447.24</v>
      </c>
    </row>
    <row r="79" spans="1:7" x14ac:dyDescent="0.2">
      <c r="A79" s="28" t="s">
        <v>73</v>
      </c>
      <c r="B79" s="223">
        <v>108292.74</v>
      </c>
      <c r="C79" s="223">
        <v>103626.46</v>
      </c>
      <c r="D79" s="223">
        <v>55278.3</v>
      </c>
      <c r="E79" s="223">
        <v>48398.1</v>
      </c>
      <c r="F79" s="223">
        <v>42246.79</v>
      </c>
      <c r="G79" s="223">
        <v>21868.43</v>
      </c>
    </row>
    <row r="80" spans="1:7" x14ac:dyDescent="0.2">
      <c r="A80" s="28" t="s">
        <v>74</v>
      </c>
      <c r="B80" s="223">
        <v>413146.74</v>
      </c>
      <c r="C80" s="223">
        <v>386872.63</v>
      </c>
      <c r="D80" s="223">
        <v>542411.1</v>
      </c>
      <c r="E80" s="223">
        <v>556162.23</v>
      </c>
      <c r="F80" s="223">
        <v>268050.18</v>
      </c>
      <c r="G80" s="223">
        <v>139066.39000000001</v>
      </c>
    </row>
    <row r="81" spans="1:7" x14ac:dyDescent="0.2">
      <c r="A81" s="28" t="s">
        <v>75</v>
      </c>
      <c r="B81" s="223">
        <v>767945.69</v>
      </c>
      <c r="C81" s="223">
        <v>735009.34</v>
      </c>
      <c r="D81" s="223">
        <v>939981.28</v>
      </c>
      <c r="E81" s="223">
        <v>914352.88</v>
      </c>
      <c r="F81" s="223">
        <v>362112.6</v>
      </c>
      <c r="G81" s="223">
        <v>269220.88</v>
      </c>
    </row>
    <row r="82" spans="1:7" x14ac:dyDescent="0.2">
      <c r="A82" s="28" t="s">
        <v>76</v>
      </c>
      <c r="B82" s="223">
        <v>475799.03</v>
      </c>
      <c r="C82" s="223">
        <v>459186.34</v>
      </c>
      <c r="D82" s="223">
        <v>400249.78</v>
      </c>
      <c r="E82" s="223">
        <v>401740</v>
      </c>
      <c r="F82" s="223">
        <v>79485.33</v>
      </c>
      <c r="G82" s="223">
        <v>124294.14</v>
      </c>
    </row>
    <row r="83" spans="1:7" x14ac:dyDescent="0.2">
      <c r="A83" s="28" t="s">
        <v>77</v>
      </c>
      <c r="B83" s="223">
        <v>287864.74</v>
      </c>
      <c r="C83" s="223">
        <v>264308.25</v>
      </c>
      <c r="D83" s="223">
        <v>183575.14</v>
      </c>
      <c r="E83" s="223">
        <v>178098.9</v>
      </c>
      <c r="F83" s="223">
        <v>139640.54999999999</v>
      </c>
      <c r="G83" s="223">
        <v>76549.5</v>
      </c>
    </row>
    <row r="84" spans="1:7" x14ac:dyDescent="0.2">
      <c r="A84" s="28" t="s">
        <v>78</v>
      </c>
      <c r="B84" s="223">
        <v>194446.82</v>
      </c>
      <c r="C84" s="223">
        <v>172044.1</v>
      </c>
      <c r="D84" s="223">
        <v>337951.88</v>
      </c>
      <c r="E84" s="223">
        <v>320461.21999999997</v>
      </c>
      <c r="F84" s="223">
        <v>109359.38</v>
      </c>
      <c r="G84" s="223">
        <v>105802.56</v>
      </c>
    </row>
    <row r="85" spans="1:7" x14ac:dyDescent="0.2">
      <c r="A85" s="28" t="s">
        <v>79</v>
      </c>
      <c r="B85" s="223">
        <v>162973.35999999999</v>
      </c>
      <c r="C85" s="223">
        <v>154784.92000000001</v>
      </c>
      <c r="D85" s="223">
        <v>108223.5</v>
      </c>
      <c r="E85" s="223">
        <v>97604.4</v>
      </c>
      <c r="F85" s="223">
        <v>98804.23</v>
      </c>
      <c r="G85" s="223">
        <v>37240.620000000003</v>
      </c>
    </row>
    <row r="86" spans="1:7" x14ac:dyDescent="0.2">
      <c r="A86" s="28" t="s">
        <v>80</v>
      </c>
      <c r="B86" s="223">
        <v>271801.82</v>
      </c>
      <c r="C86" s="223">
        <v>263247.89</v>
      </c>
      <c r="D86" s="223">
        <v>171263.4</v>
      </c>
      <c r="E86" s="223">
        <v>163868.93</v>
      </c>
      <c r="F86" s="223">
        <v>75881.710000000006</v>
      </c>
      <c r="G86" s="223">
        <v>62905.03</v>
      </c>
    </row>
    <row r="87" spans="1:7" x14ac:dyDescent="0.2">
      <c r="A87" s="37" t="s">
        <v>81</v>
      </c>
      <c r="B87" s="229">
        <v>714081.52</v>
      </c>
      <c r="C87" s="229">
        <v>682837.65</v>
      </c>
      <c r="D87" s="223">
        <v>471580.34</v>
      </c>
      <c r="E87" s="229">
        <v>508050.6</v>
      </c>
      <c r="F87" s="229">
        <v>199369.73</v>
      </c>
      <c r="G87" s="229">
        <v>230513.94</v>
      </c>
    </row>
    <row r="88" spans="1:7" x14ac:dyDescent="0.2">
      <c r="A88" s="42" t="s">
        <v>82</v>
      </c>
      <c r="B88" s="221">
        <v>5526495.1299999999</v>
      </c>
      <c r="C88" s="221">
        <v>4802942.8099999996</v>
      </c>
      <c r="D88" s="221">
        <v>3955544.48</v>
      </c>
      <c r="E88" s="221">
        <v>4364230.88</v>
      </c>
      <c r="F88" s="221">
        <v>1770651.27</v>
      </c>
      <c r="G88" s="221">
        <v>1389774.78</v>
      </c>
    </row>
    <row r="89" spans="1:7" x14ac:dyDescent="0.2">
      <c r="A89" s="28" t="s">
        <v>83</v>
      </c>
      <c r="B89" s="223">
        <v>255693.45</v>
      </c>
      <c r="C89" s="223">
        <v>242756.73</v>
      </c>
      <c r="D89" s="223">
        <v>186001.2</v>
      </c>
      <c r="E89" s="223">
        <v>216369.2</v>
      </c>
      <c r="F89" s="223">
        <v>151600.20000000001</v>
      </c>
      <c r="G89" s="223">
        <v>100634.92</v>
      </c>
    </row>
    <row r="90" spans="1:7" x14ac:dyDescent="0.2">
      <c r="A90" s="28" t="s">
        <v>84</v>
      </c>
      <c r="B90" s="223">
        <v>176642.32</v>
      </c>
      <c r="C90" s="223">
        <v>136789.71</v>
      </c>
      <c r="D90" s="223">
        <v>324599.52</v>
      </c>
      <c r="E90" s="223">
        <v>284970.51</v>
      </c>
      <c r="F90" s="223">
        <v>134318.45000000001</v>
      </c>
      <c r="G90" s="223">
        <v>59127.33</v>
      </c>
    </row>
    <row r="91" spans="1:7" x14ac:dyDescent="0.2">
      <c r="A91" s="28" t="s">
        <v>85</v>
      </c>
      <c r="B91" s="223">
        <v>261630.62</v>
      </c>
      <c r="C91" s="223">
        <v>197650.03</v>
      </c>
      <c r="D91" s="223">
        <v>368896.36</v>
      </c>
      <c r="E91" s="223">
        <v>390267.23</v>
      </c>
      <c r="F91" s="223">
        <v>166578.68</v>
      </c>
      <c r="G91" s="223">
        <v>75011.56</v>
      </c>
    </row>
    <row r="92" spans="1:7" x14ac:dyDescent="0.2">
      <c r="A92" s="28" t="s">
        <v>86</v>
      </c>
      <c r="B92" s="223">
        <v>85559.56</v>
      </c>
      <c r="C92" s="223">
        <v>63132.67</v>
      </c>
      <c r="D92" s="223">
        <v>128226.98</v>
      </c>
      <c r="E92" s="223">
        <v>157773.9</v>
      </c>
      <c r="F92" s="223">
        <v>58230.57</v>
      </c>
      <c r="G92" s="223">
        <v>28809.31</v>
      </c>
    </row>
    <row r="93" spans="1:7" x14ac:dyDescent="0.2">
      <c r="A93" s="28" t="s">
        <v>87</v>
      </c>
      <c r="B93" s="223">
        <v>183951.66</v>
      </c>
      <c r="C93" s="223">
        <v>125307.7</v>
      </c>
      <c r="D93" s="223">
        <v>250633.32</v>
      </c>
      <c r="E93" s="223">
        <v>261495.8</v>
      </c>
      <c r="F93" s="223">
        <v>128738.96</v>
      </c>
      <c r="G93" s="223">
        <v>58434.89</v>
      </c>
    </row>
    <row r="94" spans="1:7" x14ac:dyDescent="0.2">
      <c r="A94" s="28" t="s">
        <v>88</v>
      </c>
      <c r="B94" s="223">
        <v>903226.2</v>
      </c>
      <c r="C94" s="223">
        <v>826270.92</v>
      </c>
      <c r="D94" s="223">
        <v>684381.04</v>
      </c>
      <c r="E94" s="223">
        <v>753425.34</v>
      </c>
      <c r="F94" s="223">
        <v>299262.59999999998</v>
      </c>
      <c r="G94" s="223">
        <v>259704.16</v>
      </c>
    </row>
    <row r="95" spans="1:7" x14ac:dyDescent="0.2">
      <c r="A95" s="28" t="s">
        <v>89</v>
      </c>
      <c r="B95" s="223">
        <v>792257.4</v>
      </c>
      <c r="C95" s="223">
        <v>748879.34</v>
      </c>
      <c r="D95" s="223">
        <v>505913.1</v>
      </c>
      <c r="E95" s="223">
        <v>604983.30000000005</v>
      </c>
      <c r="F95" s="223">
        <v>181966.86</v>
      </c>
      <c r="G95" s="223">
        <v>199049.37</v>
      </c>
    </row>
    <row r="96" spans="1:7" x14ac:dyDescent="0.2">
      <c r="A96" s="28" t="s">
        <v>90</v>
      </c>
      <c r="B96" s="223">
        <v>899839.8</v>
      </c>
      <c r="C96" s="223">
        <v>659183.73</v>
      </c>
      <c r="D96" s="223">
        <v>307276.2</v>
      </c>
      <c r="E96" s="223">
        <v>337625.1</v>
      </c>
      <c r="F96" s="223">
        <v>175170.38</v>
      </c>
      <c r="G96" s="223">
        <v>188025.97</v>
      </c>
    </row>
    <row r="97" spans="1:9" x14ac:dyDescent="0.2">
      <c r="A97" s="28" t="s">
        <v>91</v>
      </c>
      <c r="B97" s="223">
        <v>239236.27</v>
      </c>
      <c r="C97" s="223">
        <v>223181.28</v>
      </c>
      <c r="D97" s="223">
        <v>105821.1</v>
      </c>
      <c r="E97" s="223">
        <v>112814.3</v>
      </c>
      <c r="F97" s="223">
        <v>36202.699999999997</v>
      </c>
      <c r="G97" s="223">
        <v>62535.71</v>
      </c>
    </row>
    <row r="98" spans="1:9" x14ac:dyDescent="0.2">
      <c r="A98" s="28" t="s">
        <v>92</v>
      </c>
      <c r="B98" s="223">
        <v>615558.04</v>
      </c>
      <c r="C98" s="223">
        <v>584124.35</v>
      </c>
      <c r="D98" s="223">
        <v>562706.92000000004</v>
      </c>
      <c r="E98" s="223">
        <v>617110.19999999995</v>
      </c>
      <c r="F98" s="223">
        <v>257665.1</v>
      </c>
      <c r="G98" s="223">
        <v>111790.71</v>
      </c>
    </row>
    <row r="99" spans="1:9" x14ac:dyDescent="0.2">
      <c r="A99" s="37" t="s">
        <v>93</v>
      </c>
      <c r="B99" s="229">
        <v>1112899.81</v>
      </c>
      <c r="C99" s="229">
        <v>995666.35</v>
      </c>
      <c r="D99" s="229">
        <v>531088.74</v>
      </c>
      <c r="E99" s="229">
        <v>627396</v>
      </c>
      <c r="F99" s="229">
        <v>180916.77</v>
      </c>
      <c r="G99" s="229">
        <v>246650.85</v>
      </c>
    </row>
    <row r="100" spans="1:9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  <c r="I100" s="9"/>
    </row>
    <row r="101" spans="1:9" x14ac:dyDescent="0.2">
      <c r="A101" s="269" t="s">
        <v>346</v>
      </c>
      <c r="B101" s="269"/>
      <c r="C101" s="269"/>
      <c r="D101" s="269"/>
      <c r="E101" s="269"/>
      <c r="F101" s="269"/>
      <c r="G101" s="269"/>
      <c r="H101" s="269"/>
      <c r="I101" s="9"/>
    </row>
    <row r="102" spans="1:9" x14ac:dyDescent="0.2">
      <c r="A102" s="269" t="s">
        <v>220</v>
      </c>
      <c r="B102" s="269"/>
      <c r="C102" s="269"/>
      <c r="D102" s="269"/>
      <c r="E102" s="269"/>
      <c r="F102" s="269"/>
      <c r="G102" s="269"/>
      <c r="H102" s="269"/>
      <c r="I102" s="9"/>
    </row>
    <row r="103" spans="1:9" x14ac:dyDescent="0.2">
      <c r="A103" s="269" t="s">
        <v>350</v>
      </c>
      <c r="B103" s="269"/>
      <c r="C103" s="269"/>
      <c r="D103" s="269"/>
      <c r="E103" s="269"/>
      <c r="F103" s="269"/>
      <c r="G103" s="269"/>
      <c r="H103" s="269"/>
      <c r="I103" s="9"/>
    </row>
    <row r="104" spans="1:9" x14ac:dyDescent="0.2">
      <c r="A104" s="269" t="s">
        <v>351</v>
      </c>
      <c r="B104" s="269"/>
      <c r="C104" s="269"/>
      <c r="D104" s="269"/>
      <c r="E104" s="269"/>
      <c r="F104" s="269"/>
      <c r="G104" s="269"/>
      <c r="H104" s="269"/>
      <c r="I104" s="9"/>
    </row>
    <row r="105" spans="1:9" x14ac:dyDescent="0.2">
      <c r="A105" s="269" t="s">
        <v>221</v>
      </c>
      <c r="B105" s="269"/>
      <c r="C105" s="269"/>
      <c r="D105" s="269"/>
      <c r="E105" s="269"/>
      <c r="F105" s="269"/>
      <c r="G105" s="269"/>
      <c r="H105" s="269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82" sqref="B82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355</v>
      </c>
      <c r="B4" s="9"/>
      <c r="D4" s="254" t="s">
        <v>98</v>
      </c>
      <c r="E4" s="56" t="s">
        <v>232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349</v>
      </c>
      <c r="E5" s="279" t="s">
        <v>102</v>
      </c>
    </row>
    <row r="6" spans="1:8" ht="24.75" customHeight="1" x14ac:dyDescent="0.2">
      <c r="A6" s="274"/>
      <c r="B6" s="277"/>
      <c r="C6" s="285"/>
      <c r="D6" s="283"/>
      <c r="E6" s="285"/>
    </row>
    <row r="7" spans="1:8" s="56" customFormat="1" ht="15.75" customHeight="1" x14ac:dyDescent="0.2">
      <c r="A7" s="275"/>
      <c r="B7" s="278"/>
      <c r="C7" s="286"/>
      <c r="D7" s="284"/>
      <c r="E7" s="286"/>
    </row>
    <row r="8" spans="1:8" s="56" customFormat="1" x14ac:dyDescent="0.2">
      <c r="A8" s="68"/>
      <c r="B8" s="71" t="s">
        <v>6</v>
      </c>
      <c r="C8" s="234">
        <v>361280</v>
      </c>
      <c r="D8" s="257">
        <v>5404322</v>
      </c>
      <c r="E8" s="235">
        <v>6.69</v>
      </c>
      <c r="F8" s="138"/>
    </row>
    <row r="9" spans="1:8" x14ac:dyDescent="0.2">
      <c r="A9" s="59">
        <v>1</v>
      </c>
      <c r="B9" s="10" t="s">
        <v>357</v>
      </c>
      <c r="C9" s="223">
        <v>9756</v>
      </c>
      <c r="D9" s="261">
        <v>40419</v>
      </c>
      <c r="E9" s="61">
        <v>24.14</v>
      </c>
      <c r="F9" s="47"/>
      <c r="G9" s="56"/>
      <c r="H9" s="53"/>
    </row>
    <row r="10" spans="1:8" x14ac:dyDescent="0.2">
      <c r="A10" s="59">
        <v>2</v>
      </c>
      <c r="B10" s="10" t="s">
        <v>358</v>
      </c>
      <c r="C10" s="223">
        <v>18614</v>
      </c>
      <c r="D10" s="260">
        <v>84867</v>
      </c>
      <c r="E10" s="61">
        <v>21.93</v>
      </c>
      <c r="F10" s="47"/>
      <c r="G10" s="56"/>
      <c r="H10" s="53"/>
    </row>
    <row r="11" spans="1:8" x14ac:dyDescent="0.2">
      <c r="A11" s="59">
        <v>3</v>
      </c>
      <c r="B11" s="10" t="s">
        <v>359</v>
      </c>
      <c r="C11" s="223">
        <v>12169</v>
      </c>
      <c r="D11" s="260">
        <v>63304</v>
      </c>
      <c r="E11" s="61">
        <v>19.22</v>
      </c>
      <c r="F11" s="47"/>
      <c r="G11" s="56"/>
      <c r="H11" s="53"/>
    </row>
    <row r="12" spans="1:8" x14ac:dyDescent="0.2">
      <c r="A12" s="59">
        <v>4</v>
      </c>
      <c r="B12" s="10" t="s">
        <v>360</v>
      </c>
      <c r="C12" s="223">
        <v>12589</v>
      </c>
      <c r="D12" s="260">
        <v>70845</v>
      </c>
      <c r="E12" s="61">
        <v>17.77</v>
      </c>
      <c r="F12" s="47"/>
      <c r="G12" s="56"/>
      <c r="H12" s="53"/>
    </row>
    <row r="13" spans="1:8" x14ac:dyDescent="0.2">
      <c r="A13" s="59">
        <v>5</v>
      </c>
      <c r="B13" s="10" t="s">
        <v>361</v>
      </c>
      <c r="C13" s="223">
        <v>9429</v>
      </c>
      <c r="D13" s="260">
        <v>58073</v>
      </c>
      <c r="E13" s="61">
        <v>16.239999999999998</v>
      </c>
      <c r="F13" s="47"/>
      <c r="G13" s="56"/>
      <c r="H13" s="53"/>
    </row>
    <row r="14" spans="1:8" x14ac:dyDescent="0.2">
      <c r="A14" s="59">
        <v>6</v>
      </c>
      <c r="B14" s="10" t="s">
        <v>362</v>
      </c>
      <c r="C14" s="223">
        <v>16600</v>
      </c>
      <c r="D14" s="260">
        <v>106064</v>
      </c>
      <c r="E14" s="61">
        <v>15.65</v>
      </c>
      <c r="F14" s="47"/>
      <c r="G14" s="56"/>
      <c r="H14" s="53"/>
    </row>
    <row r="15" spans="1:8" x14ac:dyDescent="0.2">
      <c r="A15" s="59">
        <v>7</v>
      </c>
      <c r="B15" s="10" t="s">
        <v>363</v>
      </c>
      <c r="C15" s="223">
        <v>4895</v>
      </c>
      <c r="D15" s="260">
        <v>31325</v>
      </c>
      <c r="E15" s="61">
        <v>15.63</v>
      </c>
      <c r="F15" s="47"/>
      <c r="G15" s="56"/>
      <c r="H15" s="53"/>
    </row>
    <row r="16" spans="1:8" x14ac:dyDescent="0.2">
      <c r="A16" s="59">
        <v>8</v>
      </c>
      <c r="B16" s="10" t="s">
        <v>364</v>
      </c>
      <c r="C16" s="223">
        <v>12395</v>
      </c>
      <c r="D16" s="260">
        <v>79891</v>
      </c>
      <c r="E16" s="61">
        <v>15.51</v>
      </c>
      <c r="F16" s="47"/>
      <c r="G16" s="56"/>
      <c r="H16" s="53"/>
    </row>
    <row r="17" spans="1:8" x14ac:dyDescent="0.2">
      <c r="A17" s="59">
        <v>9</v>
      </c>
      <c r="B17" s="10" t="s">
        <v>365</v>
      </c>
      <c r="C17" s="223">
        <v>3266</v>
      </c>
      <c r="D17" s="260">
        <v>22878</v>
      </c>
      <c r="E17" s="61">
        <v>14.28</v>
      </c>
      <c r="F17" s="47"/>
      <c r="G17" s="56"/>
      <c r="H17" s="53"/>
    </row>
    <row r="18" spans="1:8" x14ac:dyDescent="0.2">
      <c r="A18" s="59">
        <v>10</v>
      </c>
      <c r="B18" s="10" t="s">
        <v>366</v>
      </c>
      <c r="C18" s="223">
        <v>3190</v>
      </c>
      <c r="D18" s="260">
        <v>22480</v>
      </c>
      <c r="E18" s="61">
        <v>14.19</v>
      </c>
      <c r="F18" s="47"/>
      <c r="G18" s="56"/>
      <c r="H18" s="53"/>
    </row>
    <row r="19" spans="1:8" x14ac:dyDescent="0.2">
      <c r="A19" s="59">
        <v>11</v>
      </c>
      <c r="B19" s="10" t="s">
        <v>367</v>
      </c>
      <c r="C19" s="223">
        <v>4657</v>
      </c>
      <c r="D19" s="260">
        <v>33309</v>
      </c>
      <c r="E19" s="61">
        <v>13.98</v>
      </c>
      <c r="F19" s="47"/>
      <c r="G19" s="56"/>
      <c r="H19" s="53"/>
    </row>
    <row r="20" spans="1:8" x14ac:dyDescent="0.2">
      <c r="A20" s="59">
        <v>12</v>
      </c>
      <c r="B20" s="10" t="s">
        <v>368</v>
      </c>
      <c r="C20" s="223">
        <v>10446</v>
      </c>
      <c r="D20" s="260">
        <v>74844</v>
      </c>
      <c r="E20" s="61">
        <v>13.96</v>
      </c>
      <c r="F20" s="47"/>
      <c r="G20" s="56"/>
      <c r="H20" s="53"/>
    </row>
    <row r="21" spans="1:8" x14ac:dyDescent="0.2">
      <c r="A21" s="59">
        <v>13</v>
      </c>
      <c r="B21" s="10" t="s">
        <v>369</v>
      </c>
      <c r="C21" s="223">
        <v>16195</v>
      </c>
      <c r="D21" s="260">
        <v>119973</v>
      </c>
      <c r="E21" s="61">
        <v>13.5</v>
      </c>
      <c r="F21" s="47"/>
      <c r="G21" s="56"/>
      <c r="H21" s="53"/>
    </row>
    <row r="22" spans="1:8" x14ac:dyDescent="0.2">
      <c r="A22" s="59">
        <v>14</v>
      </c>
      <c r="B22" s="10" t="s">
        <v>370</v>
      </c>
      <c r="C22" s="223">
        <v>1662</v>
      </c>
      <c r="D22" s="260">
        <v>12408</v>
      </c>
      <c r="E22" s="61">
        <v>13.39</v>
      </c>
      <c r="F22" s="47"/>
      <c r="G22" s="56"/>
      <c r="H22" s="53"/>
    </row>
    <row r="23" spans="1:8" x14ac:dyDescent="0.2">
      <c r="A23" s="59">
        <v>15</v>
      </c>
      <c r="B23" s="10" t="s">
        <v>371</v>
      </c>
      <c r="C23" s="223">
        <v>4214</v>
      </c>
      <c r="D23" s="260">
        <v>33181</v>
      </c>
      <c r="E23" s="61">
        <v>12.7</v>
      </c>
      <c r="F23" s="47"/>
      <c r="G23" s="56"/>
      <c r="H23" s="53"/>
    </row>
    <row r="24" spans="1:8" x14ac:dyDescent="0.2">
      <c r="A24" s="59">
        <v>16</v>
      </c>
      <c r="B24" s="10" t="s">
        <v>372</v>
      </c>
      <c r="C24" s="223">
        <v>2635</v>
      </c>
      <c r="D24" s="260">
        <v>20901</v>
      </c>
      <c r="E24" s="61">
        <v>12.61</v>
      </c>
      <c r="F24" s="47"/>
      <c r="G24" s="56"/>
      <c r="H24" s="53"/>
    </row>
    <row r="25" spans="1:8" x14ac:dyDescent="0.2">
      <c r="A25" s="59">
        <v>17</v>
      </c>
      <c r="B25" s="10" t="s">
        <v>373</v>
      </c>
      <c r="C25" s="223">
        <v>12273</v>
      </c>
      <c r="D25" s="260">
        <v>97862</v>
      </c>
      <c r="E25" s="61">
        <v>12.54</v>
      </c>
      <c r="F25" s="47"/>
      <c r="G25" s="56"/>
      <c r="H25" s="53"/>
    </row>
    <row r="26" spans="1:8" x14ac:dyDescent="0.2">
      <c r="A26" s="59">
        <v>18</v>
      </c>
      <c r="B26" s="10" t="s">
        <v>374</v>
      </c>
      <c r="C26" s="223">
        <v>5645</v>
      </c>
      <c r="D26" s="260">
        <v>45496</v>
      </c>
      <c r="E26" s="61">
        <v>12.41</v>
      </c>
      <c r="F26" s="47"/>
      <c r="G26" s="56"/>
      <c r="H26" s="53"/>
    </row>
    <row r="27" spans="1:8" x14ac:dyDescent="0.2">
      <c r="A27" s="59">
        <v>19</v>
      </c>
      <c r="B27" s="10" t="s">
        <v>375</v>
      </c>
      <c r="C27" s="223">
        <v>2674</v>
      </c>
      <c r="D27" s="260">
        <v>22909</v>
      </c>
      <c r="E27" s="61">
        <v>11.67</v>
      </c>
      <c r="F27" s="47"/>
      <c r="G27" s="56"/>
      <c r="H27" s="53"/>
    </row>
    <row r="28" spans="1:8" x14ac:dyDescent="0.2">
      <c r="A28" s="59">
        <v>20</v>
      </c>
      <c r="B28" s="10" t="s">
        <v>376</v>
      </c>
      <c r="C28" s="223">
        <v>4342</v>
      </c>
      <c r="D28" s="260">
        <v>38083</v>
      </c>
      <c r="E28" s="61">
        <v>11.4</v>
      </c>
      <c r="F28" s="47"/>
      <c r="G28" s="56"/>
      <c r="H28" s="53"/>
    </row>
    <row r="29" spans="1:8" x14ac:dyDescent="0.2">
      <c r="A29" s="59">
        <v>21</v>
      </c>
      <c r="B29" s="10" t="s">
        <v>377</v>
      </c>
      <c r="C29" s="223">
        <v>12131</v>
      </c>
      <c r="D29" s="260">
        <v>110897</v>
      </c>
      <c r="E29" s="61">
        <v>10.94</v>
      </c>
      <c r="F29" s="47"/>
      <c r="G29" s="56"/>
      <c r="H29" s="53"/>
    </row>
    <row r="30" spans="1:8" ht="12" customHeight="1" x14ac:dyDescent="0.2">
      <c r="A30" s="59">
        <v>22</v>
      </c>
      <c r="B30" s="10" t="s">
        <v>378</v>
      </c>
      <c r="C30" s="223">
        <v>8040</v>
      </c>
      <c r="D30" s="260">
        <v>77907</v>
      </c>
      <c r="E30" s="61">
        <v>10.32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379</v>
      </c>
      <c r="C31" s="223">
        <v>6311</v>
      </c>
      <c r="D31" s="260">
        <v>64076</v>
      </c>
      <c r="E31" s="61">
        <v>9.85</v>
      </c>
      <c r="F31" s="47"/>
      <c r="G31" s="56"/>
      <c r="H31" s="53"/>
    </row>
    <row r="32" spans="1:8" x14ac:dyDescent="0.2">
      <c r="A32" s="59">
        <v>24</v>
      </c>
      <c r="B32" s="10" t="s">
        <v>380</v>
      </c>
      <c r="C32" s="223">
        <v>4879</v>
      </c>
      <c r="D32" s="260">
        <v>53034</v>
      </c>
      <c r="E32" s="61">
        <v>9.1999999999999993</v>
      </c>
      <c r="F32" s="47"/>
      <c r="G32" s="56"/>
      <c r="H32" s="53"/>
    </row>
    <row r="33" spans="1:8" x14ac:dyDescent="0.2">
      <c r="A33" s="59">
        <v>25</v>
      </c>
      <c r="B33" s="10" t="s">
        <v>381</v>
      </c>
      <c r="C33" s="223">
        <v>9925</v>
      </c>
      <c r="D33" s="260">
        <v>115087</v>
      </c>
      <c r="E33" s="61">
        <v>8.6199999999999992</v>
      </c>
      <c r="F33" s="47"/>
      <c r="G33" s="56"/>
      <c r="H33" s="53"/>
    </row>
    <row r="34" spans="1:8" x14ac:dyDescent="0.2">
      <c r="A34" s="59">
        <v>26</v>
      </c>
      <c r="B34" s="10" t="s">
        <v>382</v>
      </c>
      <c r="C34" s="223">
        <v>1371</v>
      </c>
      <c r="D34" s="260">
        <v>16580</v>
      </c>
      <c r="E34" s="61">
        <v>8.27</v>
      </c>
      <c r="F34" s="47"/>
      <c r="G34" s="56"/>
      <c r="H34" s="53"/>
    </row>
    <row r="35" spans="1:8" x14ac:dyDescent="0.2">
      <c r="A35" s="59">
        <v>27</v>
      </c>
      <c r="B35" s="10" t="s">
        <v>383</v>
      </c>
      <c r="C35" s="223">
        <v>13837</v>
      </c>
      <c r="D35" s="260">
        <v>169828</v>
      </c>
      <c r="E35" s="61">
        <v>8.15</v>
      </c>
      <c r="F35" s="47"/>
      <c r="G35" s="56"/>
      <c r="H35" s="53"/>
    </row>
    <row r="36" spans="1:8" x14ac:dyDescent="0.2">
      <c r="A36" s="59">
        <v>28</v>
      </c>
      <c r="B36" s="10" t="s">
        <v>384</v>
      </c>
      <c r="C36" s="223">
        <v>2169</v>
      </c>
      <c r="D36" s="260">
        <v>27026</v>
      </c>
      <c r="E36" s="61">
        <v>8.0299999999999994</v>
      </c>
      <c r="F36" s="47"/>
      <c r="G36" s="56"/>
      <c r="H36" s="53"/>
    </row>
    <row r="37" spans="1:8" x14ac:dyDescent="0.2">
      <c r="A37" s="59">
        <v>29</v>
      </c>
      <c r="B37" s="10" t="s">
        <v>385</v>
      </c>
      <c r="C37" s="223">
        <v>7609</v>
      </c>
      <c r="D37" s="260">
        <v>103996</v>
      </c>
      <c r="E37" s="61">
        <v>7.32</v>
      </c>
      <c r="F37" s="47"/>
      <c r="G37" s="56"/>
      <c r="H37" s="53"/>
    </row>
    <row r="38" spans="1:8" x14ac:dyDescent="0.2">
      <c r="A38" s="59">
        <v>30</v>
      </c>
      <c r="B38" s="10" t="s">
        <v>386</v>
      </c>
      <c r="C38" s="223">
        <v>7556</v>
      </c>
      <c r="D38" s="260">
        <v>104002</v>
      </c>
      <c r="E38" s="61">
        <v>7.27</v>
      </c>
      <c r="F38" s="47"/>
      <c r="G38" s="56"/>
      <c r="H38" s="53"/>
    </row>
    <row r="39" spans="1:8" x14ac:dyDescent="0.2">
      <c r="A39" s="59">
        <v>31</v>
      </c>
      <c r="B39" s="10" t="s">
        <v>387</v>
      </c>
      <c r="C39" s="223">
        <v>2335</v>
      </c>
      <c r="D39" s="260">
        <v>32941</v>
      </c>
      <c r="E39" s="61">
        <v>7.09</v>
      </c>
      <c r="F39" s="47"/>
      <c r="G39" s="56"/>
      <c r="H39" s="53"/>
    </row>
    <row r="40" spans="1:8" x14ac:dyDescent="0.2">
      <c r="A40" s="59">
        <v>32</v>
      </c>
      <c r="B40" s="10" t="s">
        <v>388</v>
      </c>
      <c r="C40" s="223">
        <v>4523</v>
      </c>
      <c r="D40" s="260">
        <v>64344</v>
      </c>
      <c r="E40" s="61">
        <v>7.03</v>
      </c>
      <c r="F40" s="47"/>
      <c r="G40" s="56"/>
      <c r="H40" s="53"/>
    </row>
    <row r="41" spans="1:8" x14ac:dyDescent="0.2">
      <c r="A41" s="59">
        <v>33</v>
      </c>
      <c r="B41" s="10" t="s">
        <v>389</v>
      </c>
      <c r="C41" s="223">
        <v>9943</v>
      </c>
      <c r="D41" s="260">
        <v>144212</v>
      </c>
      <c r="E41" s="61">
        <v>6.89</v>
      </c>
      <c r="F41" s="47"/>
      <c r="G41" s="56"/>
      <c r="H41" s="53"/>
    </row>
    <row r="42" spans="1:8" x14ac:dyDescent="0.2">
      <c r="A42" s="59">
        <v>34</v>
      </c>
      <c r="B42" s="10" t="s">
        <v>390</v>
      </c>
      <c r="C42" s="223">
        <v>3435</v>
      </c>
      <c r="D42" s="260">
        <v>53258</v>
      </c>
      <c r="E42" s="61">
        <v>6.45</v>
      </c>
      <c r="F42" s="47"/>
      <c r="G42" s="56"/>
      <c r="H42" s="53"/>
    </row>
    <row r="43" spans="1:8" x14ac:dyDescent="0.2">
      <c r="A43" s="59">
        <v>35</v>
      </c>
      <c r="B43" s="10" t="s">
        <v>391</v>
      </c>
      <c r="C43" s="223">
        <v>2745</v>
      </c>
      <c r="D43" s="260">
        <v>48210</v>
      </c>
      <c r="E43" s="61">
        <v>5.69</v>
      </c>
      <c r="F43" s="47"/>
      <c r="G43" s="56"/>
      <c r="H43" s="53"/>
    </row>
    <row r="44" spans="1:8" x14ac:dyDescent="0.2">
      <c r="A44" s="59">
        <v>36</v>
      </c>
      <c r="B44" s="10" t="s">
        <v>392</v>
      </c>
      <c r="C44" s="223">
        <v>4684</v>
      </c>
      <c r="D44" s="260">
        <v>82831</v>
      </c>
      <c r="E44" s="61">
        <v>5.65</v>
      </c>
      <c r="F44" s="47"/>
      <c r="G44" s="56"/>
      <c r="H44" s="53"/>
    </row>
    <row r="45" spans="1:8" x14ac:dyDescent="0.2">
      <c r="A45" s="59">
        <v>37</v>
      </c>
      <c r="B45" s="10" t="s">
        <v>393</v>
      </c>
      <c r="C45" s="223">
        <v>846</v>
      </c>
      <c r="D45" s="260">
        <v>16369</v>
      </c>
      <c r="E45" s="61">
        <v>5.17</v>
      </c>
      <c r="F45" s="47"/>
      <c r="G45" s="56"/>
      <c r="H45" s="53"/>
    </row>
    <row r="46" spans="1:8" x14ac:dyDescent="0.2">
      <c r="A46" s="59">
        <v>38</v>
      </c>
      <c r="B46" s="10" t="s">
        <v>394</v>
      </c>
      <c r="C46" s="223">
        <v>1569</v>
      </c>
      <c r="D46" s="260">
        <v>30625</v>
      </c>
      <c r="E46" s="61">
        <v>5.12</v>
      </c>
      <c r="F46" s="47"/>
      <c r="G46" s="56"/>
      <c r="H46" s="53"/>
    </row>
    <row r="47" spans="1:8" x14ac:dyDescent="0.2">
      <c r="A47" s="59">
        <v>39</v>
      </c>
      <c r="B47" s="10" t="s">
        <v>395</v>
      </c>
      <c r="C47" s="223">
        <v>3037</v>
      </c>
      <c r="D47" s="260">
        <v>59376</v>
      </c>
      <c r="E47" s="61">
        <v>5.1100000000000003</v>
      </c>
      <c r="F47" s="47"/>
      <c r="G47" s="56"/>
      <c r="H47" s="53"/>
    </row>
    <row r="48" spans="1:8" x14ac:dyDescent="0.2">
      <c r="A48" s="59">
        <v>40</v>
      </c>
      <c r="B48" s="10" t="s">
        <v>396</v>
      </c>
      <c r="C48" s="223">
        <v>3437</v>
      </c>
      <c r="D48" s="260">
        <v>69100</v>
      </c>
      <c r="E48" s="61">
        <v>4.97</v>
      </c>
      <c r="F48" s="47"/>
      <c r="G48" s="56"/>
      <c r="H48" s="53"/>
    </row>
    <row r="49" spans="1:8" x14ac:dyDescent="0.2">
      <c r="A49" s="59">
        <v>41</v>
      </c>
      <c r="B49" s="10" t="s">
        <v>397</v>
      </c>
      <c r="C49" s="223">
        <v>2811</v>
      </c>
      <c r="D49" s="260">
        <v>57953</v>
      </c>
      <c r="E49" s="61">
        <v>4.8499999999999996</v>
      </c>
      <c r="F49" s="47"/>
      <c r="G49" s="56"/>
      <c r="H49" s="53"/>
    </row>
    <row r="50" spans="1:8" x14ac:dyDescent="0.2">
      <c r="A50" s="59">
        <v>42</v>
      </c>
      <c r="B50" s="10" t="s">
        <v>398</v>
      </c>
      <c r="C50" s="223">
        <v>3405</v>
      </c>
      <c r="D50" s="260">
        <v>72618</v>
      </c>
      <c r="E50" s="61">
        <v>4.6900000000000004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399</v>
      </c>
      <c r="C51" s="223">
        <v>2153</v>
      </c>
      <c r="D51" s="260">
        <v>46668</v>
      </c>
      <c r="E51" s="61">
        <v>4.6100000000000003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400</v>
      </c>
      <c r="C52" s="223">
        <v>1521</v>
      </c>
      <c r="D52" s="260">
        <v>33316</v>
      </c>
      <c r="E52" s="61">
        <v>4.57</v>
      </c>
      <c r="F52" s="47"/>
      <c r="G52" s="56"/>
      <c r="H52" s="53"/>
    </row>
    <row r="53" spans="1:8" s="56" customFormat="1" x14ac:dyDescent="0.2">
      <c r="A53" s="59">
        <v>45</v>
      </c>
      <c r="B53" s="10" t="s">
        <v>401</v>
      </c>
      <c r="C53" s="223">
        <v>2134</v>
      </c>
      <c r="D53" s="260">
        <v>47045</v>
      </c>
      <c r="E53" s="61">
        <v>4.54</v>
      </c>
      <c r="F53" s="47"/>
    </row>
    <row r="54" spans="1:8" x14ac:dyDescent="0.2">
      <c r="A54" s="59">
        <v>46</v>
      </c>
      <c r="B54" s="10" t="s">
        <v>402</v>
      </c>
      <c r="C54" s="223">
        <v>1352</v>
      </c>
      <c r="D54" s="260">
        <v>30004</v>
      </c>
      <c r="E54" s="61">
        <v>4.51</v>
      </c>
      <c r="F54" s="47"/>
      <c r="G54" s="56"/>
      <c r="H54" s="53"/>
    </row>
    <row r="55" spans="1:8" ht="12.75" customHeight="1" x14ac:dyDescent="0.2">
      <c r="A55" s="62">
        <v>47</v>
      </c>
      <c r="B55" s="76" t="s">
        <v>403</v>
      </c>
      <c r="C55" s="229">
        <v>5201</v>
      </c>
      <c r="D55" s="259">
        <v>116865</v>
      </c>
      <c r="E55" s="63">
        <v>4.45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256"/>
      <c r="E56" s="77"/>
    </row>
    <row r="57" spans="1:8" ht="12.75" customHeight="1" x14ac:dyDescent="0.2">
      <c r="A57" s="69"/>
      <c r="B57" s="11"/>
      <c r="C57" s="47"/>
      <c r="D57" s="256"/>
      <c r="E57" s="77"/>
      <c r="H57" s="56">
        <v>10</v>
      </c>
    </row>
    <row r="58" spans="1:8" ht="14.25" customHeight="1" x14ac:dyDescent="0.2">
      <c r="A58" s="32"/>
      <c r="B58" s="9"/>
      <c r="D58" s="253"/>
      <c r="E58" s="66" t="s">
        <v>233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349</v>
      </c>
      <c r="E59" s="279" t="s">
        <v>102</v>
      </c>
    </row>
    <row r="60" spans="1:8" ht="24.75" customHeight="1" x14ac:dyDescent="0.2">
      <c r="A60" s="274"/>
      <c r="B60" s="277"/>
      <c r="C60" s="285"/>
      <c r="D60" s="287"/>
      <c r="E60" s="285"/>
    </row>
    <row r="61" spans="1:8" s="56" customFormat="1" ht="15.75" customHeight="1" x14ac:dyDescent="0.2">
      <c r="A61" s="275"/>
      <c r="B61" s="278"/>
      <c r="C61" s="286"/>
      <c r="D61" s="288"/>
      <c r="E61" s="286"/>
    </row>
    <row r="62" spans="1:8" ht="12.75" customHeight="1" x14ac:dyDescent="0.2">
      <c r="A62" s="60">
        <v>48</v>
      </c>
      <c r="B62" s="78" t="s">
        <v>404</v>
      </c>
      <c r="C62" s="227">
        <v>1752</v>
      </c>
      <c r="D62" s="261">
        <v>41358</v>
      </c>
      <c r="E62" s="79">
        <v>4.24</v>
      </c>
      <c r="F62" s="47"/>
      <c r="G62" s="56"/>
      <c r="H62" s="53"/>
    </row>
    <row r="63" spans="1:8" s="56" customFormat="1" x14ac:dyDescent="0.2">
      <c r="A63" s="59">
        <v>49</v>
      </c>
      <c r="B63" s="10" t="s">
        <v>405</v>
      </c>
      <c r="C63" s="223">
        <v>2557</v>
      </c>
      <c r="D63" s="260">
        <v>60581</v>
      </c>
      <c r="E63" s="61">
        <v>4.22</v>
      </c>
      <c r="F63" s="47"/>
    </row>
    <row r="64" spans="1:8" x14ac:dyDescent="0.2">
      <c r="A64" s="59">
        <v>50</v>
      </c>
      <c r="B64" s="10" t="s">
        <v>406</v>
      </c>
      <c r="C64" s="223">
        <v>1633</v>
      </c>
      <c r="D64" s="260">
        <v>39487</v>
      </c>
      <c r="E64" s="61">
        <v>4.1399999999999997</v>
      </c>
      <c r="F64" s="47"/>
      <c r="G64" s="56"/>
      <c r="H64" s="53"/>
    </row>
    <row r="65" spans="1:8" x14ac:dyDescent="0.2">
      <c r="A65" s="59">
        <v>51</v>
      </c>
      <c r="B65" s="10" t="s">
        <v>407</v>
      </c>
      <c r="C65" s="223">
        <v>2827</v>
      </c>
      <c r="D65" s="260">
        <v>68477</v>
      </c>
      <c r="E65" s="61">
        <v>4.13</v>
      </c>
      <c r="F65" s="47"/>
      <c r="G65" s="56"/>
      <c r="H65" s="53"/>
    </row>
    <row r="66" spans="1:8" x14ac:dyDescent="0.2">
      <c r="A66" s="59">
        <v>52</v>
      </c>
      <c r="B66" s="10" t="s">
        <v>408</v>
      </c>
      <c r="C66" s="223">
        <v>3713</v>
      </c>
      <c r="D66" s="260">
        <v>93682</v>
      </c>
      <c r="E66" s="61">
        <v>3.96</v>
      </c>
      <c r="F66" s="47"/>
      <c r="G66" s="56"/>
      <c r="H66" s="53"/>
    </row>
    <row r="67" spans="1:8" x14ac:dyDescent="0.2">
      <c r="A67" s="59">
        <v>53</v>
      </c>
      <c r="B67" s="10" t="s">
        <v>409</v>
      </c>
      <c r="C67" s="223">
        <v>2324</v>
      </c>
      <c r="D67" s="260">
        <v>59885</v>
      </c>
      <c r="E67" s="61">
        <v>3.88</v>
      </c>
      <c r="F67" s="47"/>
      <c r="G67" s="56"/>
      <c r="H67" s="53"/>
    </row>
    <row r="68" spans="1:8" x14ac:dyDescent="0.2">
      <c r="A68" s="59">
        <v>54</v>
      </c>
      <c r="B68" s="10" t="s">
        <v>410</v>
      </c>
      <c r="C68" s="223">
        <v>6060</v>
      </c>
      <c r="D68" s="260">
        <v>159422</v>
      </c>
      <c r="E68" s="61">
        <v>3.8</v>
      </c>
      <c r="F68" s="47"/>
      <c r="G68" s="56"/>
      <c r="H68" s="53"/>
    </row>
    <row r="69" spans="1:8" x14ac:dyDescent="0.2">
      <c r="A69" s="59">
        <v>55</v>
      </c>
      <c r="B69" s="10" t="s">
        <v>411</v>
      </c>
      <c r="C69" s="223">
        <v>1687</v>
      </c>
      <c r="D69" s="260">
        <v>45767</v>
      </c>
      <c r="E69" s="61">
        <v>3.69</v>
      </c>
      <c r="F69" s="47"/>
      <c r="G69" s="56"/>
      <c r="H69" s="53"/>
    </row>
    <row r="70" spans="1:8" x14ac:dyDescent="0.2">
      <c r="A70" s="59">
        <v>56</v>
      </c>
      <c r="B70" s="10" t="s">
        <v>412</v>
      </c>
      <c r="C70" s="223">
        <v>3270</v>
      </c>
      <c r="D70" s="260">
        <v>91630</v>
      </c>
      <c r="E70" s="61">
        <v>3.57</v>
      </c>
      <c r="F70" s="47"/>
      <c r="G70" s="56"/>
      <c r="H70" s="53"/>
    </row>
    <row r="71" spans="1:8" x14ac:dyDescent="0.2">
      <c r="A71" s="59">
        <v>57</v>
      </c>
      <c r="B71" s="10" t="s">
        <v>413</v>
      </c>
      <c r="C71" s="223">
        <v>2169</v>
      </c>
      <c r="D71" s="260">
        <v>63543</v>
      </c>
      <c r="E71" s="61">
        <v>3.41</v>
      </c>
      <c r="F71" s="47"/>
      <c r="G71" s="56"/>
      <c r="H71" s="53"/>
    </row>
    <row r="72" spans="1:8" x14ac:dyDescent="0.2">
      <c r="A72" s="59">
        <v>58</v>
      </c>
      <c r="B72" s="10" t="s">
        <v>414</v>
      </c>
      <c r="C72" s="223">
        <v>1265</v>
      </c>
      <c r="D72" s="260">
        <v>37084</v>
      </c>
      <c r="E72" s="61">
        <v>3.41</v>
      </c>
      <c r="F72" s="47"/>
      <c r="G72" s="56"/>
      <c r="H72" s="53"/>
    </row>
    <row r="73" spans="1:8" x14ac:dyDescent="0.2">
      <c r="A73" s="59">
        <v>59</v>
      </c>
      <c r="B73" s="10" t="s">
        <v>415</v>
      </c>
      <c r="C73" s="223">
        <v>2065</v>
      </c>
      <c r="D73" s="260">
        <v>60589</v>
      </c>
      <c r="E73" s="61">
        <v>3.41</v>
      </c>
      <c r="F73" s="47"/>
      <c r="G73" s="56"/>
      <c r="H73" s="53"/>
    </row>
    <row r="74" spans="1:8" x14ac:dyDescent="0.2">
      <c r="A74" s="59">
        <v>60</v>
      </c>
      <c r="B74" s="10" t="s">
        <v>416</v>
      </c>
      <c r="C74" s="223">
        <v>2449</v>
      </c>
      <c r="D74" s="260">
        <v>72231</v>
      </c>
      <c r="E74" s="61">
        <v>3.39</v>
      </c>
      <c r="F74" s="47"/>
      <c r="G74" s="56"/>
      <c r="H74" s="53"/>
    </row>
    <row r="75" spans="1:8" x14ac:dyDescent="0.2">
      <c r="A75" s="59">
        <v>61</v>
      </c>
      <c r="B75" s="10" t="s">
        <v>417</v>
      </c>
      <c r="C75" s="223">
        <v>3145</v>
      </c>
      <c r="D75" s="260">
        <v>97214</v>
      </c>
      <c r="E75" s="61">
        <v>3.24</v>
      </c>
      <c r="F75" s="47"/>
      <c r="G75" s="56"/>
      <c r="H75" s="53"/>
    </row>
    <row r="76" spans="1:8" x14ac:dyDescent="0.2">
      <c r="A76" s="59">
        <v>62</v>
      </c>
      <c r="B76" s="10" t="s">
        <v>418</v>
      </c>
      <c r="C76" s="223">
        <v>4452</v>
      </c>
      <c r="D76" s="260">
        <v>137819</v>
      </c>
      <c r="E76" s="61">
        <v>3.23</v>
      </c>
      <c r="F76" s="47"/>
      <c r="G76" s="56"/>
      <c r="H76" s="53"/>
    </row>
    <row r="77" spans="1:8" x14ac:dyDescent="0.2">
      <c r="A77" s="59">
        <v>63</v>
      </c>
      <c r="B77" s="10" t="s">
        <v>419</v>
      </c>
      <c r="C77" s="223">
        <v>3244</v>
      </c>
      <c r="D77" s="260">
        <v>111180</v>
      </c>
      <c r="E77" s="61">
        <v>2.92</v>
      </c>
      <c r="F77" s="47"/>
      <c r="G77" s="56"/>
      <c r="H77" s="53"/>
    </row>
    <row r="78" spans="1:8" x14ac:dyDescent="0.2">
      <c r="A78" s="59">
        <v>64</v>
      </c>
      <c r="B78" s="10" t="s">
        <v>420</v>
      </c>
      <c r="C78" s="223">
        <v>1020</v>
      </c>
      <c r="D78" s="260">
        <v>35908</v>
      </c>
      <c r="E78" s="61">
        <v>2.84</v>
      </c>
      <c r="F78" s="47"/>
      <c r="G78" s="56"/>
      <c r="H78" s="53"/>
    </row>
    <row r="79" spans="1:8" x14ac:dyDescent="0.2">
      <c r="A79" s="59">
        <v>65</v>
      </c>
      <c r="B79" s="10" t="s">
        <v>421</v>
      </c>
      <c r="C79" s="223">
        <v>1745</v>
      </c>
      <c r="D79" s="260">
        <v>63129</v>
      </c>
      <c r="E79" s="61">
        <v>2.76</v>
      </c>
      <c r="F79" s="47"/>
      <c r="G79" s="56"/>
      <c r="H79" s="53"/>
    </row>
    <row r="80" spans="1:8" x14ac:dyDescent="0.2">
      <c r="A80" s="59">
        <v>66</v>
      </c>
      <c r="B80" s="10" t="s">
        <v>422</v>
      </c>
      <c r="C80" s="223">
        <v>1819</v>
      </c>
      <c r="D80" s="260">
        <v>67785</v>
      </c>
      <c r="E80" s="61">
        <v>2.68</v>
      </c>
      <c r="F80" s="47"/>
      <c r="G80" s="56"/>
      <c r="H80" s="53"/>
    </row>
    <row r="81" spans="1:8" x14ac:dyDescent="0.2">
      <c r="A81" s="59">
        <v>67</v>
      </c>
      <c r="B81" s="10" t="s">
        <v>423</v>
      </c>
      <c r="C81" s="223">
        <v>3953</v>
      </c>
      <c r="D81" s="260">
        <v>154596</v>
      </c>
      <c r="E81" s="61">
        <v>2.56</v>
      </c>
      <c r="F81" s="47"/>
      <c r="G81" s="56"/>
      <c r="H81" s="53"/>
    </row>
    <row r="82" spans="1:8" x14ac:dyDescent="0.2">
      <c r="A82" s="59">
        <v>68</v>
      </c>
      <c r="B82" s="10" t="s">
        <v>424</v>
      </c>
      <c r="C82" s="223">
        <v>674</v>
      </c>
      <c r="D82" s="260">
        <v>27460</v>
      </c>
      <c r="E82" s="61">
        <v>2.4500000000000002</v>
      </c>
      <c r="F82" s="47"/>
      <c r="G82" s="56"/>
      <c r="H82" s="53"/>
    </row>
    <row r="83" spans="1:8" x14ac:dyDescent="0.2">
      <c r="A83" s="59">
        <v>69</v>
      </c>
      <c r="B83" s="10" t="s">
        <v>425</v>
      </c>
      <c r="C83" s="223">
        <v>1315</v>
      </c>
      <c r="D83" s="260">
        <v>62719</v>
      </c>
      <c r="E83" s="61">
        <v>2.1</v>
      </c>
      <c r="F83" s="47"/>
      <c r="G83" s="56"/>
      <c r="H83" s="53"/>
    </row>
    <row r="84" spans="1:8" x14ac:dyDescent="0.2">
      <c r="A84" s="59">
        <v>70</v>
      </c>
      <c r="B84" s="10" t="s">
        <v>426</v>
      </c>
      <c r="C84" s="223">
        <v>2173</v>
      </c>
      <c r="D84" s="260">
        <v>113261</v>
      </c>
      <c r="E84" s="61">
        <v>1.92</v>
      </c>
      <c r="F84" s="47"/>
      <c r="G84" s="56"/>
      <c r="H84" s="53"/>
    </row>
    <row r="85" spans="1:8" x14ac:dyDescent="0.2">
      <c r="A85" s="59">
        <v>71</v>
      </c>
      <c r="B85" s="10" t="s">
        <v>427</v>
      </c>
      <c r="C85" s="223">
        <v>847</v>
      </c>
      <c r="D85" s="260">
        <v>44666</v>
      </c>
      <c r="E85" s="61">
        <v>1.9</v>
      </c>
      <c r="F85" s="47"/>
      <c r="G85" s="56"/>
      <c r="H85" s="53"/>
    </row>
    <row r="86" spans="1:8" x14ac:dyDescent="0.2">
      <c r="A86" s="59">
        <v>72</v>
      </c>
      <c r="B86" s="10" t="s">
        <v>428</v>
      </c>
      <c r="C86" s="223">
        <v>2096</v>
      </c>
      <c r="D86" s="260">
        <v>128817</v>
      </c>
      <c r="E86" s="61">
        <v>1.63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429</v>
      </c>
      <c r="C87" s="223">
        <v>742</v>
      </c>
      <c r="D87" s="260">
        <v>57975</v>
      </c>
      <c r="E87" s="61">
        <v>1.28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430</v>
      </c>
      <c r="C88" s="223">
        <v>646</v>
      </c>
      <c r="D88" s="260">
        <v>67585</v>
      </c>
      <c r="E88" s="61">
        <v>0.96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431</v>
      </c>
      <c r="C89" s="223">
        <v>1009</v>
      </c>
      <c r="D89" s="260">
        <v>109136</v>
      </c>
      <c r="E89" s="61">
        <v>0.92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432</v>
      </c>
      <c r="C90" s="223">
        <v>851</v>
      </c>
      <c r="D90" s="260">
        <v>111147</v>
      </c>
      <c r="E90" s="61">
        <v>0.77</v>
      </c>
      <c r="F90" s="47"/>
      <c r="G90" s="56"/>
      <c r="H90" s="53"/>
    </row>
    <row r="91" spans="1:8" s="56" customFormat="1" x14ac:dyDescent="0.2">
      <c r="A91" s="59">
        <v>77</v>
      </c>
      <c r="B91" s="10" t="s">
        <v>433</v>
      </c>
      <c r="C91" s="223">
        <v>292</v>
      </c>
      <c r="D91" s="260">
        <v>38788</v>
      </c>
      <c r="E91" s="61">
        <v>0.75</v>
      </c>
      <c r="F91" s="47"/>
    </row>
    <row r="92" spans="1:8" x14ac:dyDescent="0.2">
      <c r="A92" s="59">
        <v>78</v>
      </c>
      <c r="B92" s="10" t="s">
        <v>434</v>
      </c>
      <c r="C92" s="223">
        <v>356</v>
      </c>
      <c r="D92" s="260">
        <v>61470</v>
      </c>
      <c r="E92" s="61">
        <v>0.57999999999999996</v>
      </c>
      <c r="F92" s="47"/>
      <c r="G92" s="56"/>
      <c r="H92" s="53"/>
    </row>
    <row r="93" spans="1:8" x14ac:dyDescent="0.2">
      <c r="A93" s="62">
        <v>79</v>
      </c>
      <c r="B93" s="229" t="s">
        <v>435</v>
      </c>
      <c r="C93" s="229">
        <v>525</v>
      </c>
      <c r="D93" s="259">
        <v>92651</v>
      </c>
      <c r="E93" s="63">
        <v>0.56999999999999995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349</v>
      </c>
      <c r="E95" s="279" t="s">
        <v>102</v>
      </c>
    </row>
    <row r="96" spans="1:8" ht="24.75" customHeight="1" x14ac:dyDescent="0.2">
      <c r="A96" s="274"/>
      <c r="B96" s="277"/>
      <c r="C96" s="280"/>
      <c r="D96" s="283"/>
      <c r="E96" s="280"/>
    </row>
    <row r="97" spans="1:8" s="56" customFormat="1" ht="15.75" customHeight="1" x14ac:dyDescent="0.2">
      <c r="A97" s="275"/>
      <c r="B97" s="278"/>
      <c r="C97" s="281"/>
      <c r="D97" s="284"/>
      <c r="E97" s="281"/>
    </row>
    <row r="98" spans="1:8" s="56" customFormat="1" x14ac:dyDescent="0.2">
      <c r="A98" s="68"/>
      <c r="B98" s="57" t="s">
        <v>6</v>
      </c>
      <c r="C98" s="29">
        <v>361280</v>
      </c>
      <c r="D98" s="257">
        <v>5404322</v>
      </c>
      <c r="E98" s="58">
        <v>6.69</v>
      </c>
    </row>
    <row r="99" spans="1:8" x14ac:dyDescent="0.2">
      <c r="A99" s="60">
        <v>1</v>
      </c>
      <c r="B99" s="246" t="s">
        <v>82</v>
      </c>
      <c r="C99" s="250">
        <v>89429</v>
      </c>
      <c r="D99" s="262">
        <v>792991</v>
      </c>
      <c r="E99" s="193">
        <v>11.28</v>
      </c>
    </row>
    <row r="100" spans="1:8" x14ac:dyDescent="0.2">
      <c r="A100" s="59">
        <v>2</v>
      </c>
      <c r="B100" s="194" t="s">
        <v>68</v>
      </c>
      <c r="C100" s="238">
        <v>90758</v>
      </c>
      <c r="D100" s="263">
        <v>815806</v>
      </c>
      <c r="E100" s="195">
        <v>11.12</v>
      </c>
    </row>
    <row r="101" spans="1:8" x14ac:dyDescent="0.2">
      <c r="A101" s="59">
        <v>3</v>
      </c>
      <c r="B101" s="194" t="s">
        <v>54</v>
      </c>
      <c r="C101" s="238">
        <v>71937</v>
      </c>
      <c r="D101" s="263">
        <v>660128</v>
      </c>
      <c r="E101" s="195">
        <v>10.9</v>
      </c>
    </row>
    <row r="102" spans="1:8" x14ac:dyDescent="0.2">
      <c r="A102" s="59">
        <v>4</v>
      </c>
      <c r="B102" s="194" t="s">
        <v>34</v>
      </c>
      <c r="C102" s="238">
        <v>41173</v>
      </c>
      <c r="D102" s="263">
        <v>689564</v>
      </c>
      <c r="E102" s="195">
        <v>5.97</v>
      </c>
    </row>
    <row r="103" spans="1:8" x14ac:dyDescent="0.2">
      <c r="A103" s="59">
        <v>5</v>
      </c>
      <c r="B103" s="194" t="s">
        <v>42</v>
      </c>
      <c r="C103" s="238">
        <v>25497</v>
      </c>
      <c r="D103" s="263">
        <v>689601</v>
      </c>
      <c r="E103" s="195">
        <v>3.7</v>
      </c>
      <c r="F103" s="209"/>
    </row>
    <row r="104" spans="1:8" x14ac:dyDescent="0.2">
      <c r="A104" s="59">
        <v>6</v>
      </c>
      <c r="B104" s="194" t="s">
        <v>16</v>
      </c>
      <c r="C104" s="238">
        <v>19152</v>
      </c>
      <c r="D104" s="263">
        <v>555509</v>
      </c>
      <c r="E104" s="195">
        <v>3.45</v>
      </c>
    </row>
    <row r="105" spans="1:8" x14ac:dyDescent="0.2">
      <c r="A105" s="59">
        <v>7</v>
      </c>
      <c r="B105" s="194" t="s">
        <v>24</v>
      </c>
      <c r="C105" s="238">
        <v>17094</v>
      </c>
      <c r="D105" s="263">
        <v>594186</v>
      </c>
      <c r="E105" s="195">
        <v>2.88</v>
      </c>
    </row>
    <row r="106" spans="1:8" x14ac:dyDescent="0.2">
      <c r="A106" s="62">
        <v>8</v>
      </c>
      <c r="B106" s="196" t="s">
        <v>7</v>
      </c>
      <c r="C106" s="239">
        <v>6240</v>
      </c>
      <c r="D106" s="264">
        <v>606537</v>
      </c>
      <c r="E106" s="197">
        <v>1.03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4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104</v>
      </c>
      <c r="B1" s="55"/>
    </row>
    <row r="2" spans="1:14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136</v>
      </c>
    </row>
    <row r="3" spans="1:14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326</v>
      </c>
      <c r="H3" s="5" t="s">
        <v>327</v>
      </c>
      <c r="I3" s="5" t="s">
        <v>334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4" s="56" customFormat="1" x14ac:dyDescent="0.2">
      <c r="A4" s="33" t="s">
        <v>6</v>
      </c>
      <c r="B4" s="34">
        <v>51</v>
      </c>
      <c r="C4" s="35">
        <v>5</v>
      </c>
      <c r="D4" s="36">
        <v>0</v>
      </c>
      <c r="E4" s="34">
        <v>2049</v>
      </c>
      <c r="F4" s="34">
        <v>47</v>
      </c>
      <c r="G4" s="35">
        <v>51146</v>
      </c>
      <c r="H4" s="36">
        <v>5786</v>
      </c>
      <c r="I4" s="35">
        <v>87</v>
      </c>
      <c r="J4" s="34">
        <v>1852</v>
      </c>
      <c r="K4" s="34">
        <v>353</v>
      </c>
      <c r="L4" s="35">
        <v>28</v>
      </c>
      <c r="M4" s="34">
        <v>0</v>
      </c>
      <c r="N4" s="206"/>
    </row>
    <row r="5" spans="1:14" x14ac:dyDescent="0.2">
      <c r="A5" s="37" t="s">
        <v>7</v>
      </c>
      <c r="B5" s="38">
        <v>2</v>
      </c>
      <c r="C5" s="39">
        <v>0</v>
      </c>
      <c r="D5" s="39">
        <v>0</v>
      </c>
      <c r="E5" s="38">
        <v>35</v>
      </c>
      <c r="F5" s="38">
        <v>1</v>
      </c>
      <c r="G5" s="39">
        <v>32</v>
      </c>
      <c r="H5" s="39">
        <v>31</v>
      </c>
      <c r="I5" s="39">
        <v>1</v>
      </c>
      <c r="J5" s="38">
        <v>10</v>
      </c>
      <c r="K5" s="38">
        <v>1</v>
      </c>
      <c r="L5" s="39">
        <v>0</v>
      </c>
      <c r="M5" s="38">
        <v>0</v>
      </c>
    </row>
    <row r="6" spans="1:14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3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8</v>
      </c>
      <c r="F7" s="40">
        <v>0</v>
      </c>
      <c r="G7" s="41">
        <v>0</v>
      </c>
      <c r="H7" s="41">
        <v>0</v>
      </c>
      <c r="I7" s="41">
        <v>1</v>
      </c>
      <c r="J7" s="40">
        <v>1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3</v>
      </c>
      <c r="F8" s="40">
        <v>1</v>
      </c>
      <c r="G8" s="41">
        <v>0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7</v>
      </c>
      <c r="F9" s="40">
        <v>0</v>
      </c>
      <c r="G9" s="41">
        <v>0</v>
      </c>
      <c r="H9" s="41">
        <v>0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4</v>
      </c>
      <c r="I10" s="41">
        <v>0</v>
      </c>
      <c r="J10" s="40">
        <v>3</v>
      </c>
      <c r="K10" s="40">
        <v>1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7</v>
      </c>
      <c r="F11" s="40">
        <v>0</v>
      </c>
      <c r="G11" s="41">
        <v>0</v>
      </c>
      <c r="H11" s="41">
        <v>5</v>
      </c>
      <c r="I11" s="41">
        <v>0</v>
      </c>
      <c r="J11" s="40">
        <v>2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3</v>
      </c>
      <c r="F12" s="40">
        <v>0</v>
      </c>
      <c r="G12" s="41">
        <v>30</v>
      </c>
      <c r="H12" s="41">
        <v>20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2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2</v>
      </c>
      <c r="C14" s="43">
        <v>0</v>
      </c>
      <c r="D14" s="43">
        <v>0</v>
      </c>
      <c r="E14" s="38">
        <v>74</v>
      </c>
      <c r="F14" s="38">
        <v>1</v>
      </c>
      <c r="G14" s="43">
        <v>655</v>
      </c>
      <c r="H14" s="43">
        <v>72</v>
      </c>
      <c r="I14" s="43">
        <v>0</v>
      </c>
      <c r="J14" s="38">
        <v>76</v>
      </c>
      <c r="K14" s="38">
        <v>9</v>
      </c>
      <c r="L14" s="43">
        <v>2</v>
      </c>
      <c r="M14" s="38">
        <v>0</v>
      </c>
    </row>
    <row r="15" spans="1:14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15</v>
      </c>
      <c r="F15" s="40">
        <v>0</v>
      </c>
      <c r="G15" s="41">
        <v>347</v>
      </c>
      <c r="H15" s="41">
        <v>11</v>
      </c>
      <c r="I15" s="41">
        <v>0</v>
      </c>
      <c r="J15" s="40">
        <v>15</v>
      </c>
      <c r="K15" s="40">
        <v>3</v>
      </c>
      <c r="L15" s="41">
        <v>0</v>
      </c>
      <c r="M15" s="40">
        <v>0</v>
      </c>
    </row>
    <row r="16" spans="1:14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12</v>
      </c>
      <c r="F16" s="40">
        <v>0</v>
      </c>
      <c r="G16" s="41">
        <v>1</v>
      </c>
      <c r="H16" s="41">
        <v>17</v>
      </c>
      <c r="I16" s="41">
        <v>0</v>
      </c>
      <c r="J16" s="40">
        <v>3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12</v>
      </c>
      <c r="F17" s="40">
        <v>0</v>
      </c>
      <c r="G17" s="41">
        <v>18</v>
      </c>
      <c r="H17" s="41">
        <v>8</v>
      </c>
      <c r="I17" s="41">
        <v>0</v>
      </c>
      <c r="J17" s="40">
        <v>12</v>
      </c>
      <c r="K17" s="40">
        <v>2</v>
      </c>
      <c r="L17" s="41">
        <v>2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11</v>
      </c>
      <c r="F18" s="40">
        <v>0</v>
      </c>
      <c r="G18" s="41">
        <v>25</v>
      </c>
      <c r="H18" s="41">
        <v>12</v>
      </c>
      <c r="I18" s="41">
        <v>0</v>
      </c>
      <c r="J18" s="40">
        <v>11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7</v>
      </c>
      <c r="F19" s="40">
        <v>0</v>
      </c>
      <c r="G19" s="41">
        <v>126</v>
      </c>
      <c r="H19" s="41">
        <v>10</v>
      </c>
      <c r="I19" s="41">
        <v>0</v>
      </c>
      <c r="J19" s="40">
        <v>9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9</v>
      </c>
      <c r="F20" s="40">
        <v>0</v>
      </c>
      <c r="G20" s="41">
        <v>117</v>
      </c>
      <c r="H20" s="41">
        <v>2</v>
      </c>
      <c r="I20" s="41">
        <v>0</v>
      </c>
      <c r="J20" s="40">
        <v>11</v>
      </c>
      <c r="K20" s="40">
        <v>0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8</v>
      </c>
      <c r="F21" s="40">
        <v>1</v>
      </c>
      <c r="G21" s="41">
        <v>21</v>
      </c>
      <c r="H21" s="41">
        <v>12</v>
      </c>
      <c r="I21" s="41">
        <v>0</v>
      </c>
      <c r="J21" s="40">
        <v>15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4</v>
      </c>
      <c r="C22" s="43">
        <v>3</v>
      </c>
      <c r="D22" s="43">
        <v>0</v>
      </c>
      <c r="E22" s="38">
        <v>122</v>
      </c>
      <c r="F22" s="38">
        <v>11</v>
      </c>
      <c r="G22" s="43">
        <v>1095</v>
      </c>
      <c r="H22" s="43">
        <v>83</v>
      </c>
      <c r="I22" s="43">
        <v>1</v>
      </c>
      <c r="J22" s="38">
        <v>141</v>
      </c>
      <c r="K22" s="38">
        <v>16</v>
      </c>
      <c r="L22" s="43">
        <v>0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107</v>
      </c>
      <c r="H23" s="41">
        <v>2</v>
      </c>
      <c r="I23" s="41">
        <v>0</v>
      </c>
      <c r="J23" s="40">
        <v>11</v>
      </c>
      <c r="K23" s="40">
        <v>1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14</v>
      </c>
      <c r="F24" s="40">
        <v>0</v>
      </c>
      <c r="G24" s="41">
        <v>17</v>
      </c>
      <c r="H24" s="41">
        <v>2</v>
      </c>
      <c r="I24" s="41">
        <v>0</v>
      </c>
      <c r="J24" s="40">
        <v>24</v>
      </c>
      <c r="K24" s="40">
        <v>2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32</v>
      </c>
      <c r="H25" s="41">
        <v>3</v>
      </c>
      <c r="I25" s="41">
        <v>0</v>
      </c>
      <c r="J25" s="40">
        <v>11</v>
      </c>
      <c r="K25" s="40">
        <v>2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111</v>
      </c>
      <c r="H26" s="41">
        <v>13</v>
      </c>
      <c r="I26" s="41">
        <v>0</v>
      </c>
      <c r="J26" s="40">
        <v>8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3</v>
      </c>
      <c r="C27" s="41">
        <v>0</v>
      </c>
      <c r="D27" s="41">
        <v>0</v>
      </c>
      <c r="E27" s="40">
        <v>19</v>
      </c>
      <c r="F27" s="40">
        <v>0</v>
      </c>
      <c r="G27" s="41">
        <v>143</v>
      </c>
      <c r="H27" s="41">
        <v>0</v>
      </c>
      <c r="I27" s="41">
        <v>0</v>
      </c>
      <c r="J27" s="40">
        <v>26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18</v>
      </c>
      <c r="F28" s="40">
        <v>1</v>
      </c>
      <c r="G28" s="41">
        <v>167</v>
      </c>
      <c r="H28" s="41">
        <v>21</v>
      </c>
      <c r="I28" s="41">
        <v>0</v>
      </c>
      <c r="J28" s="40">
        <v>18</v>
      </c>
      <c r="K28" s="40">
        <v>5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3</v>
      </c>
      <c r="D29" s="41">
        <v>0</v>
      </c>
      <c r="E29" s="40">
        <v>36</v>
      </c>
      <c r="F29" s="40">
        <v>10</v>
      </c>
      <c r="G29" s="41">
        <v>343</v>
      </c>
      <c r="H29" s="41">
        <v>25</v>
      </c>
      <c r="I29" s="41">
        <v>1</v>
      </c>
      <c r="J29" s="40">
        <v>22</v>
      </c>
      <c r="K29" s="40">
        <v>3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7</v>
      </c>
      <c r="F30" s="40">
        <v>0</v>
      </c>
      <c r="G30" s="41">
        <v>102</v>
      </c>
      <c r="H30" s="41">
        <v>7</v>
      </c>
      <c r="I30" s="41">
        <v>0</v>
      </c>
      <c r="J30" s="40">
        <v>7</v>
      </c>
      <c r="K30" s="40">
        <v>0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13</v>
      </c>
      <c r="F31" s="40">
        <v>0</v>
      </c>
      <c r="G31" s="39">
        <v>73</v>
      </c>
      <c r="H31" s="39">
        <v>10</v>
      </c>
      <c r="I31" s="41">
        <v>0</v>
      </c>
      <c r="J31" s="40">
        <v>14</v>
      </c>
      <c r="K31" s="40">
        <v>2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0</v>
      </c>
      <c r="E32" s="38">
        <v>147</v>
      </c>
      <c r="F32" s="38">
        <v>8</v>
      </c>
      <c r="G32" s="43">
        <v>3071</v>
      </c>
      <c r="H32" s="43">
        <v>447</v>
      </c>
      <c r="I32" s="43">
        <v>20</v>
      </c>
      <c r="J32" s="38">
        <v>240</v>
      </c>
      <c r="K32" s="38">
        <v>34</v>
      </c>
      <c r="L32" s="43">
        <v>1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12</v>
      </c>
      <c r="F33" s="44">
        <v>5</v>
      </c>
      <c r="G33" s="45">
        <v>701</v>
      </c>
      <c r="H33" s="45">
        <v>135</v>
      </c>
      <c r="I33" s="45">
        <v>0</v>
      </c>
      <c r="J33" s="44">
        <v>34</v>
      </c>
      <c r="K33" s="44">
        <v>8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36</v>
      </c>
      <c r="F34" s="40">
        <v>0</v>
      </c>
      <c r="G34" s="41">
        <v>1280</v>
      </c>
      <c r="H34" s="41">
        <v>223</v>
      </c>
      <c r="I34" s="41">
        <v>1</v>
      </c>
      <c r="J34" s="40">
        <v>55</v>
      </c>
      <c r="K34" s="40">
        <v>8</v>
      </c>
      <c r="L34" s="41">
        <v>1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25</v>
      </c>
      <c r="F35" s="40">
        <v>0</v>
      </c>
      <c r="G35" s="41">
        <v>322</v>
      </c>
      <c r="H35" s="41">
        <v>10</v>
      </c>
      <c r="I35" s="41">
        <v>0</v>
      </c>
      <c r="J35" s="40">
        <v>35</v>
      </c>
      <c r="K35" s="40">
        <v>5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31</v>
      </c>
      <c r="F36" s="40">
        <v>2</v>
      </c>
      <c r="G36" s="41">
        <v>476</v>
      </c>
      <c r="H36" s="41">
        <v>43</v>
      </c>
      <c r="I36" s="41">
        <v>2</v>
      </c>
      <c r="J36" s="40">
        <v>57</v>
      </c>
      <c r="K36" s="40">
        <v>8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2</v>
      </c>
      <c r="C37" s="41">
        <v>0</v>
      </c>
      <c r="D37" s="41">
        <v>0</v>
      </c>
      <c r="E37" s="40">
        <v>16</v>
      </c>
      <c r="F37" s="40">
        <v>0</v>
      </c>
      <c r="G37" s="41">
        <v>47</v>
      </c>
      <c r="H37" s="41">
        <v>26</v>
      </c>
      <c r="I37" s="41">
        <v>0</v>
      </c>
      <c r="J37" s="40">
        <v>12</v>
      </c>
      <c r="K37" s="40">
        <v>0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12</v>
      </c>
      <c r="F38" s="40">
        <v>0</v>
      </c>
      <c r="G38" s="41">
        <v>127</v>
      </c>
      <c r="H38" s="41">
        <v>3</v>
      </c>
      <c r="I38" s="41">
        <v>0</v>
      </c>
      <c r="J38" s="40">
        <v>34</v>
      </c>
      <c r="K38" s="40">
        <v>2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15</v>
      </c>
      <c r="F39" s="46">
        <v>1</v>
      </c>
      <c r="G39" s="39">
        <v>118</v>
      </c>
      <c r="H39" s="39">
        <v>7</v>
      </c>
      <c r="I39" s="39">
        <v>17</v>
      </c>
      <c r="J39" s="46">
        <v>13</v>
      </c>
      <c r="K39" s="46">
        <v>3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1</v>
      </c>
      <c r="C40" s="43">
        <v>0</v>
      </c>
      <c r="D40" s="43">
        <v>0</v>
      </c>
      <c r="E40" s="38">
        <v>174</v>
      </c>
      <c r="F40" s="38">
        <v>5</v>
      </c>
      <c r="G40" s="43">
        <v>1868</v>
      </c>
      <c r="H40" s="43">
        <v>305</v>
      </c>
      <c r="I40" s="43">
        <v>10</v>
      </c>
      <c r="J40" s="38">
        <v>212</v>
      </c>
      <c r="K40" s="38">
        <v>42</v>
      </c>
      <c r="L40" s="43">
        <v>5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12</v>
      </c>
      <c r="F41" s="40">
        <v>0</v>
      </c>
      <c r="G41" s="41">
        <v>83</v>
      </c>
      <c r="H41" s="41">
        <v>12</v>
      </c>
      <c r="I41" s="41">
        <v>0</v>
      </c>
      <c r="J41" s="40">
        <v>22</v>
      </c>
      <c r="K41" s="40">
        <v>9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22</v>
      </c>
      <c r="F42" s="40">
        <v>0</v>
      </c>
      <c r="G42" s="41">
        <v>115</v>
      </c>
      <c r="H42" s="41">
        <v>58</v>
      </c>
      <c r="I42" s="41">
        <v>1</v>
      </c>
      <c r="J42" s="40">
        <v>23</v>
      </c>
      <c r="K42" s="40">
        <v>3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0</v>
      </c>
      <c r="E43" s="40">
        <v>15</v>
      </c>
      <c r="F43" s="40">
        <v>1</v>
      </c>
      <c r="G43" s="41">
        <v>172</v>
      </c>
      <c r="H43" s="41">
        <v>16</v>
      </c>
      <c r="I43" s="41">
        <v>0</v>
      </c>
      <c r="J43" s="40">
        <v>22</v>
      </c>
      <c r="K43" s="40">
        <v>3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16</v>
      </c>
      <c r="F44" s="40">
        <v>0</v>
      </c>
      <c r="G44" s="41">
        <v>120</v>
      </c>
      <c r="H44" s="41">
        <v>16</v>
      </c>
      <c r="I44" s="41">
        <v>0</v>
      </c>
      <c r="J44" s="40">
        <v>11</v>
      </c>
      <c r="K44" s="40">
        <v>2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19</v>
      </c>
      <c r="F45" s="40">
        <v>0</v>
      </c>
      <c r="G45" s="41">
        <v>311</v>
      </c>
      <c r="H45" s="41">
        <v>43</v>
      </c>
      <c r="I45" s="41">
        <v>0</v>
      </c>
      <c r="J45" s="40">
        <v>31</v>
      </c>
      <c r="K45" s="40">
        <v>4</v>
      </c>
      <c r="L45" s="41">
        <v>1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22</v>
      </c>
      <c r="F46" s="40">
        <v>3</v>
      </c>
      <c r="G46" s="41">
        <v>245</v>
      </c>
      <c r="H46" s="41">
        <v>34</v>
      </c>
      <c r="I46" s="41">
        <v>0</v>
      </c>
      <c r="J46" s="40">
        <v>29</v>
      </c>
      <c r="K46" s="40">
        <v>7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41">
        <v>195</v>
      </c>
      <c r="H47" s="41">
        <v>0</v>
      </c>
      <c r="I47" s="41">
        <v>0</v>
      </c>
      <c r="J47" s="40">
        <v>9</v>
      </c>
      <c r="K47" s="40">
        <v>6</v>
      </c>
      <c r="L47" s="41">
        <v>2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7</v>
      </c>
      <c r="F48" s="40">
        <v>0</v>
      </c>
      <c r="G48" s="41">
        <v>277</v>
      </c>
      <c r="H48" s="41">
        <v>4</v>
      </c>
      <c r="I48" s="41">
        <v>1</v>
      </c>
      <c r="J48" s="40">
        <v>15</v>
      </c>
      <c r="K48" s="40">
        <v>6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123</v>
      </c>
      <c r="H49" s="41">
        <v>17</v>
      </c>
      <c r="I49" s="41">
        <v>1</v>
      </c>
      <c r="J49" s="40">
        <v>4</v>
      </c>
      <c r="K49" s="40">
        <v>1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14</v>
      </c>
      <c r="F50" s="40">
        <v>0</v>
      </c>
      <c r="G50" s="41">
        <v>74</v>
      </c>
      <c r="H50" s="41">
        <v>20</v>
      </c>
      <c r="I50" s="41">
        <v>0</v>
      </c>
      <c r="J50" s="40">
        <v>12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34</v>
      </c>
      <c r="F51" s="46">
        <v>1</v>
      </c>
      <c r="G51" s="39">
        <v>153</v>
      </c>
      <c r="H51" s="39">
        <v>85</v>
      </c>
      <c r="I51" s="39">
        <v>7</v>
      </c>
      <c r="J51" s="46">
        <v>34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262</v>
      </c>
      <c r="M57" s="56" t="s">
        <v>262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326</v>
      </c>
      <c r="H58" s="5" t="s">
        <v>327</v>
      </c>
      <c r="I58" s="5" t="s">
        <v>334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12</v>
      </c>
      <c r="C59" s="48">
        <v>2</v>
      </c>
      <c r="D59" s="48">
        <v>0</v>
      </c>
      <c r="E59" s="48">
        <v>252</v>
      </c>
      <c r="F59" s="46">
        <v>11</v>
      </c>
      <c r="G59" s="48">
        <v>14894</v>
      </c>
      <c r="H59" s="48">
        <v>2001</v>
      </c>
      <c r="I59" s="48">
        <v>13</v>
      </c>
      <c r="J59" s="48">
        <v>365</v>
      </c>
      <c r="K59" s="46">
        <v>66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2</v>
      </c>
      <c r="C60" s="49">
        <v>0</v>
      </c>
      <c r="D60" s="49">
        <v>0</v>
      </c>
      <c r="E60" s="49">
        <v>16</v>
      </c>
      <c r="F60" s="40">
        <v>0</v>
      </c>
      <c r="G60" s="49">
        <v>185</v>
      </c>
      <c r="H60" s="49">
        <v>44</v>
      </c>
      <c r="I60" s="49">
        <v>2</v>
      </c>
      <c r="J60" s="49">
        <v>15</v>
      </c>
      <c r="K60" s="40">
        <v>3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9</v>
      </c>
      <c r="F61" s="40">
        <v>2</v>
      </c>
      <c r="G61" s="49">
        <v>74</v>
      </c>
      <c r="H61" s="49">
        <v>34</v>
      </c>
      <c r="I61" s="49">
        <v>0</v>
      </c>
      <c r="J61" s="49">
        <v>13</v>
      </c>
      <c r="K61" s="40">
        <v>3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0</v>
      </c>
      <c r="E62" s="49">
        <v>24</v>
      </c>
      <c r="F62" s="40">
        <v>0</v>
      </c>
      <c r="G62" s="49">
        <v>428</v>
      </c>
      <c r="H62" s="49">
        <v>211</v>
      </c>
      <c r="I62" s="49">
        <v>0</v>
      </c>
      <c r="J62" s="49">
        <v>20</v>
      </c>
      <c r="K62" s="40">
        <v>9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1</v>
      </c>
      <c r="D63" s="49">
        <v>0</v>
      </c>
      <c r="E63" s="49">
        <v>25</v>
      </c>
      <c r="F63" s="40">
        <v>1</v>
      </c>
      <c r="G63" s="49">
        <v>293</v>
      </c>
      <c r="H63" s="49">
        <v>36</v>
      </c>
      <c r="I63" s="49">
        <v>0</v>
      </c>
      <c r="J63" s="49">
        <v>20</v>
      </c>
      <c r="K63" s="40">
        <v>2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1</v>
      </c>
      <c r="D64" s="49">
        <v>0</v>
      </c>
      <c r="E64" s="49">
        <v>16</v>
      </c>
      <c r="F64" s="40">
        <v>3</v>
      </c>
      <c r="G64" s="49">
        <v>363</v>
      </c>
      <c r="H64" s="49">
        <v>4</v>
      </c>
      <c r="I64" s="49">
        <v>0</v>
      </c>
      <c r="J64" s="49">
        <v>13</v>
      </c>
      <c r="K64" s="40">
        <v>5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19</v>
      </c>
      <c r="F65" s="40">
        <v>1</v>
      </c>
      <c r="G65" s="49">
        <v>1754</v>
      </c>
      <c r="H65" s="49">
        <v>535</v>
      </c>
      <c r="I65" s="49">
        <v>6</v>
      </c>
      <c r="J65" s="49">
        <v>46</v>
      </c>
      <c r="K65" s="40">
        <v>1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17</v>
      </c>
      <c r="F66" s="40">
        <v>0</v>
      </c>
      <c r="G66" s="49">
        <v>520</v>
      </c>
      <c r="H66" s="49">
        <v>139</v>
      </c>
      <c r="I66" s="49">
        <v>0</v>
      </c>
      <c r="J66" s="49">
        <v>26</v>
      </c>
      <c r="K66" s="40">
        <v>4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28</v>
      </c>
      <c r="F67" s="40">
        <v>0</v>
      </c>
      <c r="G67" s="49">
        <v>2388</v>
      </c>
      <c r="H67" s="49">
        <v>264</v>
      </c>
      <c r="I67" s="49">
        <v>0</v>
      </c>
      <c r="J67" s="49">
        <v>47</v>
      </c>
      <c r="K67" s="40">
        <v>12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24</v>
      </c>
      <c r="F68" s="40">
        <v>1</v>
      </c>
      <c r="G68" s="49">
        <v>6995</v>
      </c>
      <c r="H68" s="49">
        <v>632</v>
      </c>
      <c r="I68" s="49">
        <v>5</v>
      </c>
      <c r="J68" s="49">
        <v>65</v>
      </c>
      <c r="K68" s="40">
        <v>2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28</v>
      </c>
      <c r="F69" s="40">
        <v>0</v>
      </c>
      <c r="G69" s="49">
        <v>1167</v>
      </c>
      <c r="H69" s="49">
        <v>2</v>
      </c>
      <c r="I69" s="49">
        <v>0</v>
      </c>
      <c r="J69" s="49">
        <v>46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0</v>
      </c>
      <c r="E70" s="49">
        <v>12</v>
      </c>
      <c r="F70" s="40">
        <v>1</v>
      </c>
      <c r="G70" s="49">
        <v>213</v>
      </c>
      <c r="H70" s="49">
        <v>18</v>
      </c>
      <c r="I70" s="49">
        <v>0</v>
      </c>
      <c r="J70" s="49">
        <v>16</v>
      </c>
      <c r="K70" s="40">
        <v>4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15</v>
      </c>
      <c r="F71" s="40">
        <v>2</v>
      </c>
      <c r="G71" s="49">
        <v>243</v>
      </c>
      <c r="H71" s="49">
        <v>40</v>
      </c>
      <c r="I71" s="49">
        <v>0</v>
      </c>
      <c r="J71" s="49">
        <v>23</v>
      </c>
      <c r="K71" s="40">
        <v>11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19</v>
      </c>
      <c r="F72" s="40">
        <v>0</v>
      </c>
      <c r="G72" s="49">
        <v>271</v>
      </c>
      <c r="H72" s="49">
        <v>42</v>
      </c>
      <c r="I72" s="49">
        <v>0</v>
      </c>
      <c r="J72" s="49">
        <v>15</v>
      </c>
      <c r="K72" s="40">
        <v>6</v>
      </c>
      <c r="L72" s="49">
        <v>1</v>
      </c>
      <c r="M72" s="40">
        <v>0</v>
      </c>
    </row>
    <row r="73" spans="1:13" x14ac:dyDescent="0.2">
      <c r="A73" s="42" t="s">
        <v>68</v>
      </c>
      <c r="B73" s="38">
        <v>12</v>
      </c>
      <c r="C73" s="48">
        <v>0</v>
      </c>
      <c r="D73" s="48">
        <v>0</v>
      </c>
      <c r="E73" s="48">
        <v>600</v>
      </c>
      <c r="F73" s="38">
        <v>5</v>
      </c>
      <c r="G73" s="48">
        <v>15828</v>
      </c>
      <c r="H73" s="48">
        <v>1303</v>
      </c>
      <c r="I73" s="48">
        <v>25</v>
      </c>
      <c r="J73" s="48">
        <v>400</v>
      </c>
      <c r="K73" s="38">
        <v>130</v>
      </c>
      <c r="L73" s="48">
        <v>13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35</v>
      </c>
      <c r="F74" s="44">
        <v>0</v>
      </c>
      <c r="G74" s="50">
        <v>1498</v>
      </c>
      <c r="H74" s="49">
        <v>11</v>
      </c>
      <c r="I74" s="49">
        <v>0</v>
      </c>
      <c r="J74" s="49">
        <v>14</v>
      </c>
      <c r="K74" s="44">
        <v>1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69</v>
      </c>
      <c r="F75" s="40">
        <v>0</v>
      </c>
      <c r="G75" s="49">
        <v>324</v>
      </c>
      <c r="H75" s="49">
        <v>26</v>
      </c>
      <c r="I75" s="49">
        <v>0</v>
      </c>
      <c r="J75" s="49">
        <v>31</v>
      </c>
      <c r="K75" s="40">
        <v>13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21</v>
      </c>
      <c r="F76" s="40">
        <v>0</v>
      </c>
      <c r="G76" s="49">
        <v>3214</v>
      </c>
      <c r="H76" s="49">
        <v>447</v>
      </c>
      <c r="I76" s="49">
        <v>7</v>
      </c>
      <c r="J76" s="49">
        <v>27</v>
      </c>
      <c r="K76" s="40">
        <v>33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82</v>
      </c>
      <c r="F77" s="40">
        <v>1</v>
      </c>
      <c r="G77" s="49">
        <v>439</v>
      </c>
      <c r="H77" s="49">
        <v>142</v>
      </c>
      <c r="I77" s="49">
        <v>5</v>
      </c>
      <c r="J77" s="49">
        <v>9</v>
      </c>
      <c r="K77" s="40">
        <v>6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1</v>
      </c>
      <c r="G78" s="49">
        <v>271</v>
      </c>
      <c r="H78" s="49">
        <v>1</v>
      </c>
      <c r="I78" s="49">
        <v>0</v>
      </c>
      <c r="J78" s="49">
        <v>14</v>
      </c>
      <c r="K78" s="40">
        <v>3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40</v>
      </c>
      <c r="F79" s="40">
        <v>0</v>
      </c>
      <c r="G79" s="49">
        <v>317</v>
      </c>
      <c r="H79" s="49">
        <v>204</v>
      </c>
      <c r="I79" s="49">
        <v>2</v>
      </c>
      <c r="J79" s="49">
        <v>52</v>
      </c>
      <c r="K79" s="40">
        <v>22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67</v>
      </c>
      <c r="F80" s="40">
        <v>1</v>
      </c>
      <c r="G80" s="49">
        <v>2598</v>
      </c>
      <c r="H80" s="49">
        <v>52</v>
      </c>
      <c r="I80" s="49">
        <v>0</v>
      </c>
      <c r="J80" s="49">
        <v>82</v>
      </c>
      <c r="K80" s="40">
        <v>14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1</v>
      </c>
      <c r="C81" s="49">
        <v>0</v>
      </c>
      <c r="D81" s="49">
        <v>0</v>
      </c>
      <c r="E81" s="49">
        <v>26</v>
      </c>
      <c r="F81" s="40">
        <v>0</v>
      </c>
      <c r="G81" s="49">
        <v>2361</v>
      </c>
      <c r="H81" s="49">
        <v>28</v>
      </c>
      <c r="I81" s="49">
        <v>0</v>
      </c>
      <c r="J81" s="49">
        <v>25</v>
      </c>
      <c r="K81" s="40">
        <v>7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71</v>
      </c>
      <c r="F82" s="40">
        <v>1</v>
      </c>
      <c r="G82" s="49">
        <v>707</v>
      </c>
      <c r="H82" s="49">
        <v>84</v>
      </c>
      <c r="I82" s="49">
        <v>0</v>
      </c>
      <c r="J82" s="49">
        <v>41</v>
      </c>
      <c r="K82" s="40">
        <v>9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15</v>
      </c>
      <c r="F83" s="40">
        <v>0</v>
      </c>
      <c r="G83" s="49">
        <v>52</v>
      </c>
      <c r="H83" s="49">
        <v>2</v>
      </c>
      <c r="I83" s="49">
        <v>0</v>
      </c>
      <c r="J83" s="49">
        <v>20</v>
      </c>
      <c r="K83" s="40">
        <v>6</v>
      </c>
      <c r="L83" s="49">
        <v>3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31</v>
      </c>
      <c r="F84" s="40">
        <v>0</v>
      </c>
      <c r="G84" s="49">
        <v>608</v>
      </c>
      <c r="H84" s="49">
        <v>25</v>
      </c>
      <c r="I84" s="49">
        <v>11</v>
      </c>
      <c r="J84" s="49">
        <v>16</v>
      </c>
      <c r="K84" s="40">
        <v>4</v>
      </c>
      <c r="L84" s="49">
        <v>0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28</v>
      </c>
      <c r="F85" s="40">
        <v>0</v>
      </c>
      <c r="G85" s="49">
        <v>1291</v>
      </c>
      <c r="H85" s="49">
        <v>5</v>
      </c>
      <c r="I85" s="49">
        <v>0</v>
      </c>
      <c r="J85" s="49">
        <v>22</v>
      </c>
      <c r="K85" s="40">
        <v>2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0</v>
      </c>
      <c r="E86" s="51">
        <v>93</v>
      </c>
      <c r="F86" s="40">
        <v>1</v>
      </c>
      <c r="G86" s="51">
        <v>2148</v>
      </c>
      <c r="H86" s="51">
        <v>276</v>
      </c>
      <c r="I86" s="51">
        <v>0</v>
      </c>
      <c r="J86" s="51">
        <v>47</v>
      </c>
      <c r="K86" s="40">
        <v>10</v>
      </c>
      <c r="L86" s="51">
        <v>5</v>
      </c>
      <c r="M86" s="40">
        <v>0</v>
      </c>
    </row>
    <row r="87" spans="1:13" x14ac:dyDescent="0.2">
      <c r="A87" s="42" t="s">
        <v>82</v>
      </c>
      <c r="B87" s="38">
        <v>14</v>
      </c>
      <c r="C87" s="48">
        <v>0</v>
      </c>
      <c r="D87" s="48">
        <v>0</v>
      </c>
      <c r="E87" s="48">
        <v>645</v>
      </c>
      <c r="F87" s="38">
        <v>5</v>
      </c>
      <c r="G87" s="48">
        <v>13703</v>
      </c>
      <c r="H87" s="48">
        <v>1544</v>
      </c>
      <c r="I87" s="48">
        <v>17</v>
      </c>
      <c r="J87" s="48">
        <v>408</v>
      </c>
      <c r="K87" s="38">
        <v>55</v>
      </c>
      <c r="L87" s="48">
        <v>5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14</v>
      </c>
      <c r="F88" s="40">
        <v>0</v>
      </c>
      <c r="G88" s="49">
        <v>611</v>
      </c>
      <c r="H88" s="49">
        <v>64</v>
      </c>
      <c r="I88" s="49">
        <v>0</v>
      </c>
      <c r="J88" s="49">
        <v>9</v>
      </c>
      <c r="K88" s="40">
        <v>3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30</v>
      </c>
      <c r="F89" s="40">
        <v>0</v>
      </c>
      <c r="G89" s="49">
        <v>142</v>
      </c>
      <c r="H89" s="49">
        <v>26</v>
      </c>
      <c r="I89" s="49">
        <v>0</v>
      </c>
      <c r="J89" s="49">
        <v>17</v>
      </c>
      <c r="K89" s="40">
        <v>1</v>
      </c>
      <c r="L89" s="49">
        <v>1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54</v>
      </c>
      <c r="F90" s="40">
        <v>0</v>
      </c>
      <c r="G90" s="49">
        <v>177</v>
      </c>
      <c r="H90" s="49">
        <v>66</v>
      </c>
      <c r="I90" s="49">
        <v>1</v>
      </c>
      <c r="J90" s="49">
        <v>20</v>
      </c>
      <c r="K90" s="40">
        <v>6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19</v>
      </c>
      <c r="F91" s="40">
        <v>0</v>
      </c>
      <c r="G91" s="49">
        <v>30</v>
      </c>
      <c r="H91" s="49">
        <v>23</v>
      </c>
      <c r="I91" s="49">
        <v>0</v>
      </c>
      <c r="J91" s="49">
        <v>5</v>
      </c>
      <c r="K91" s="40">
        <v>2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0</v>
      </c>
      <c r="E92" s="49">
        <v>27</v>
      </c>
      <c r="F92" s="40">
        <v>0</v>
      </c>
      <c r="G92" s="49">
        <v>25</v>
      </c>
      <c r="H92" s="49">
        <v>30</v>
      </c>
      <c r="I92" s="49">
        <v>4</v>
      </c>
      <c r="J92" s="49">
        <v>21</v>
      </c>
      <c r="K92" s="40">
        <v>4</v>
      </c>
      <c r="L92" s="49">
        <v>0</v>
      </c>
      <c r="M92" s="40">
        <v>0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67</v>
      </c>
      <c r="F93" s="40">
        <v>4</v>
      </c>
      <c r="G93" s="49">
        <v>2682</v>
      </c>
      <c r="H93" s="49">
        <v>248</v>
      </c>
      <c r="I93" s="49">
        <v>0</v>
      </c>
      <c r="J93" s="49">
        <v>76</v>
      </c>
      <c r="K93" s="40">
        <v>1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5</v>
      </c>
      <c r="C94" s="49">
        <v>0</v>
      </c>
      <c r="D94" s="49">
        <v>0</v>
      </c>
      <c r="E94" s="49">
        <v>138</v>
      </c>
      <c r="F94" s="40">
        <v>1</v>
      </c>
      <c r="G94" s="49">
        <v>2409</v>
      </c>
      <c r="H94" s="49">
        <v>20</v>
      </c>
      <c r="I94" s="49">
        <v>2</v>
      </c>
      <c r="J94" s="49">
        <v>83</v>
      </c>
      <c r="K94" s="40">
        <v>12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100</v>
      </c>
      <c r="F95" s="40">
        <v>0</v>
      </c>
      <c r="G95" s="49">
        <v>2890</v>
      </c>
      <c r="H95" s="49">
        <v>565</v>
      </c>
      <c r="I95" s="49">
        <v>0</v>
      </c>
      <c r="J95" s="49">
        <v>61</v>
      </c>
      <c r="K95" s="40">
        <v>10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71</v>
      </c>
      <c r="F96" s="40">
        <v>0</v>
      </c>
      <c r="G96" s="49">
        <v>823</v>
      </c>
      <c r="H96" s="49">
        <v>3</v>
      </c>
      <c r="I96" s="49">
        <v>0</v>
      </c>
      <c r="J96" s="49">
        <v>17</v>
      </c>
      <c r="K96" s="40">
        <v>4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0</v>
      </c>
      <c r="E97" s="49">
        <v>38</v>
      </c>
      <c r="F97" s="40">
        <v>0</v>
      </c>
      <c r="G97" s="49">
        <v>693</v>
      </c>
      <c r="H97" s="49">
        <v>260</v>
      </c>
      <c r="I97" s="49">
        <v>10</v>
      </c>
      <c r="J97" s="49">
        <v>30</v>
      </c>
      <c r="K97" s="40">
        <v>5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2</v>
      </c>
      <c r="C98" s="51">
        <v>0</v>
      </c>
      <c r="D98" s="51">
        <v>0</v>
      </c>
      <c r="E98" s="51">
        <v>87</v>
      </c>
      <c r="F98" s="46">
        <v>0</v>
      </c>
      <c r="G98" s="51">
        <v>3221</v>
      </c>
      <c r="H98" s="51">
        <v>239</v>
      </c>
      <c r="I98" s="51">
        <v>0</v>
      </c>
      <c r="J98" s="51">
        <v>69</v>
      </c>
      <c r="K98" s="46">
        <v>7</v>
      </c>
      <c r="L98" s="51">
        <v>2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328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329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335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123</v>
      </c>
    </row>
    <row r="2" spans="1:9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/>
      <c r="H2" s="66" t="s">
        <v>263</v>
      </c>
    </row>
    <row r="3" spans="1:9" s="56" customFormat="1" x14ac:dyDescent="0.2">
      <c r="A3" s="68"/>
      <c r="B3" s="103" t="s">
        <v>172</v>
      </c>
      <c r="C3" s="104" t="s">
        <v>173</v>
      </c>
      <c r="D3" s="103" t="s">
        <v>174</v>
      </c>
      <c r="E3" s="103" t="s">
        <v>175</v>
      </c>
      <c r="F3" s="103" t="s">
        <v>176</v>
      </c>
      <c r="G3" s="103" t="s">
        <v>177</v>
      </c>
      <c r="H3" s="103" t="s">
        <v>178</v>
      </c>
    </row>
    <row r="4" spans="1:9" s="53" customFormat="1" x14ac:dyDescent="0.2">
      <c r="A4" s="33" t="s">
        <v>6</v>
      </c>
      <c r="B4" s="34">
        <v>19990</v>
      </c>
      <c r="C4" s="35">
        <v>3171</v>
      </c>
      <c r="D4" s="36">
        <v>159</v>
      </c>
      <c r="E4" s="34">
        <v>436</v>
      </c>
      <c r="F4" s="34">
        <v>2387</v>
      </c>
      <c r="G4" s="35">
        <v>16901</v>
      </c>
      <c r="H4" s="36">
        <v>220</v>
      </c>
      <c r="I4" s="52"/>
    </row>
    <row r="5" spans="1:9" s="53" customFormat="1" x14ac:dyDescent="0.2">
      <c r="A5" s="37" t="s">
        <v>7</v>
      </c>
      <c r="B5" s="38">
        <v>708</v>
      </c>
      <c r="C5" s="39">
        <v>133</v>
      </c>
      <c r="D5" s="39">
        <v>3</v>
      </c>
      <c r="E5" s="38">
        <v>3</v>
      </c>
      <c r="F5" s="38">
        <v>13</v>
      </c>
      <c r="G5" s="39">
        <v>381</v>
      </c>
      <c r="H5" s="39">
        <v>28</v>
      </c>
    </row>
    <row r="6" spans="1:9" s="53" customFormat="1" x14ac:dyDescent="0.2">
      <c r="A6" s="28" t="s">
        <v>8</v>
      </c>
      <c r="B6" s="40">
        <v>45</v>
      </c>
      <c r="C6" s="41">
        <v>13</v>
      </c>
      <c r="D6" s="41">
        <v>0</v>
      </c>
      <c r="E6" s="40">
        <v>0</v>
      </c>
      <c r="F6" s="40">
        <v>0</v>
      </c>
      <c r="G6" s="41">
        <v>15</v>
      </c>
      <c r="H6" s="41">
        <v>0</v>
      </c>
    </row>
    <row r="7" spans="1:9" s="53" customFormat="1" x14ac:dyDescent="0.2">
      <c r="A7" s="28" t="s">
        <v>9</v>
      </c>
      <c r="B7" s="40">
        <v>126</v>
      </c>
      <c r="C7" s="41">
        <v>25</v>
      </c>
      <c r="D7" s="41">
        <v>1</v>
      </c>
      <c r="E7" s="40">
        <v>0</v>
      </c>
      <c r="F7" s="40">
        <v>3</v>
      </c>
      <c r="G7" s="41">
        <v>51</v>
      </c>
      <c r="H7" s="41">
        <v>5</v>
      </c>
    </row>
    <row r="8" spans="1:9" s="53" customFormat="1" x14ac:dyDescent="0.2">
      <c r="A8" s="28" t="s">
        <v>10</v>
      </c>
      <c r="B8" s="40">
        <v>47</v>
      </c>
      <c r="C8" s="41">
        <v>16</v>
      </c>
      <c r="D8" s="41">
        <v>0</v>
      </c>
      <c r="E8" s="40">
        <v>0</v>
      </c>
      <c r="F8" s="40">
        <v>2</v>
      </c>
      <c r="G8" s="41">
        <v>24</v>
      </c>
      <c r="H8" s="41">
        <v>2</v>
      </c>
    </row>
    <row r="9" spans="1:9" s="53" customFormat="1" x14ac:dyDescent="0.2">
      <c r="A9" s="28" t="s">
        <v>11</v>
      </c>
      <c r="B9" s="40">
        <v>51</v>
      </c>
      <c r="C9" s="41">
        <v>6</v>
      </c>
      <c r="D9" s="41">
        <v>0</v>
      </c>
      <c r="E9" s="40">
        <v>0</v>
      </c>
      <c r="F9" s="40">
        <v>0</v>
      </c>
      <c r="G9" s="41">
        <v>32</v>
      </c>
      <c r="H9" s="41">
        <v>2</v>
      </c>
    </row>
    <row r="10" spans="1:9" s="53" customFormat="1" x14ac:dyDescent="0.2">
      <c r="A10" s="28" t="s">
        <v>12</v>
      </c>
      <c r="B10" s="40">
        <v>82</v>
      </c>
      <c r="C10" s="41">
        <v>19</v>
      </c>
      <c r="D10" s="41">
        <v>2</v>
      </c>
      <c r="E10" s="40">
        <v>0</v>
      </c>
      <c r="F10" s="40">
        <v>0</v>
      </c>
      <c r="G10" s="41">
        <v>74</v>
      </c>
      <c r="H10" s="41">
        <v>9</v>
      </c>
    </row>
    <row r="11" spans="1:9" s="53" customFormat="1" x14ac:dyDescent="0.2">
      <c r="A11" s="28" t="s">
        <v>13</v>
      </c>
      <c r="B11" s="40">
        <v>141</v>
      </c>
      <c r="C11" s="41">
        <v>19</v>
      </c>
      <c r="D11" s="41">
        <v>0</v>
      </c>
      <c r="E11" s="40">
        <v>0</v>
      </c>
      <c r="F11" s="40">
        <v>2</v>
      </c>
      <c r="G11" s="41">
        <v>127</v>
      </c>
      <c r="H11" s="41">
        <v>4</v>
      </c>
    </row>
    <row r="12" spans="1:9" s="53" customFormat="1" x14ac:dyDescent="0.2">
      <c r="A12" s="28" t="s">
        <v>14</v>
      </c>
      <c r="B12" s="40">
        <v>83</v>
      </c>
      <c r="C12" s="41">
        <v>18</v>
      </c>
      <c r="D12" s="41">
        <v>0</v>
      </c>
      <c r="E12" s="40">
        <v>1</v>
      </c>
      <c r="F12" s="40">
        <v>3</v>
      </c>
      <c r="G12" s="41">
        <v>32</v>
      </c>
      <c r="H12" s="41">
        <v>2</v>
      </c>
    </row>
    <row r="13" spans="1:9" s="53" customFormat="1" x14ac:dyDescent="0.2">
      <c r="A13" s="28" t="s">
        <v>15</v>
      </c>
      <c r="B13" s="40">
        <v>133</v>
      </c>
      <c r="C13" s="41">
        <v>17</v>
      </c>
      <c r="D13" s="41">
        <v>0</v>
      </c>
      <c r="E13" s="40">
        <v>2</v>
      </c>
      <c r="F13" s="40">
        <v>3</v>
      </c>
      <c r="G13" s="41">
        <v>26</v>
      </c>
      <c r="H13" s="41">
        <v>4</v>
      </c>
    </row>
    <row r="14" spans="1:9" s="53" customFormat="1" x14ac:dyDescent="0.2">
      <c r="A14" s="42" t="s">
        <v>16</v>
      </c>
      <c r="B14" s="38">
        <v>2218</v>
      </c>
      <c r="C14" s="43">
        <v>231</v>
      </c>
      <c r="D14" s="43">
        <v>7</v>
      </c>
      <c r="E14" s="38">
        <v>14</v>
      </c>
      <c r="F14" s="38">
        <v>116</v>
      </c>
      <c r="G14" s="43">
        <v>1152</v>
      </c>
      <c r="H14" s="43">
        <v>27</v>
      </c>
    </row>
    <row r="15" spans="1:9" s="53" customFormat="1" x14ac:dyDescent="0.2">
      <c r="A15" s="28" t="s">
        <v>17</v>
      </c>
      <c r="B15" s="40">
        <v>774</v>
      </c>
      <c r="C15" s="41">
        <v>42</v>
      </c>
      <c r="D15" s="41">
        <v>0</v>
      </c>
      <c r="E15" s="40">
        <v>4</v>
      </c>
      <c r="F15" s="40">
        <v>19</v>
      </c>
      <c r="G15" s="41">
        <v>297</v>
      </c>
      <c r="H15" s="41">
        <v>5</v>
      </c>
    </row>
    <row r="16" spans="1:9" s="53" customFormat="1" x14ac:dyDescent="0.2">
      <c r="A16" s="28" t="s">
        <v>18</v>
      </c>
      <c r="B16" s="40">
        <v>578</v>
      </c>
      <c r="C16" s="41">
        <v>35</v>
      </c>
      <c r="D16" s="41">
        <v>3</v>
      </c>
      <c r="E16" s="40">
        <v>1</v>
      </c>
      <c r="F16" s="40">
        <v>16</v>
      </c>
      <c r="G16" s="41">
        <v>188</v>
      </c>
      <c r="H16" s="41">
        <v>4</v>
      </c>
    </row>
    <row r="17" spans="1:8" s="53" customFormat="1" x14ac:dyDescent="0.2">
      <c r="A17" s="28" t="s">
        <v>19</v>
      </c>
      <c r="B17" s="40">
        <v>133</v>
      </c>
      <c r="C17" s="41">
        <v>28</v>
      </c>
      <c r="D17" s="41">
        <v>1</v>
      </c>
      <c r="E17" s="40">
        <v>3</v>
      </c>
      <c r="F17" s="40">
        <v>19</v>
      </c>
      <c r="G17" s="41">
        <v>66</v>
      </c>
      <c r="H17" s="41">
        <v>1</v>
      </c>
    </row>
    <row r="18" spans="1:8" s="53" customFormat="1" x14ac:dyDescent="0.2">
      <c r="A18" s="28" t="s">
        <v>20</v>
      </c>
      <c r="B18" s="40">
        <v>174</v>
      </c>
      <c r="C18" s="41">
        <v>22</v>
      </c>
      <c r="D18" s="41">
        <v>0</v>
      </c>
      <c r="E18" s="40">
        <v>1</v>
      </c>
      <c r="F18" s="40">
        <v>21</v>
      </c>
      <c r="G18" s="41">
        <v>112</v>
      </c>
      <c r="H18" s="41">
        <v>2</v>
      </c>
    </row>
    <row r="19" spans="1:8" s="53" customFormat="1" x14ac:dyDescent="0.2">
      <c r="A19" s="28" t="s">
        <v>21</v>
      </c>
      <c r="B19" s="40">
        <v>173</v>
      </c>
      <c r="C19" s="41">
        <v>31</v>
      </c>
      <c r="D19" s="41">
        <v>1</v>
      </c>
      <c r="E19" s="40">
        <v>2</v>
      </c>
      <c r="F19" s="40">
        <v>10</v>
      </c>
      <c r="G19" s="41">
        <v>254</v>
      </c>
      <c r="H19" s="41">
        <v>0</v>
      </c>
    </row>
    <row r="20" spans="1:8" s="53" customFormat="1" x14ac:dyDescent="0.2">
      <c r="A20" s="28" t="s">
        <v>22</v>
      </c>
      <c r="B20" s="40">
        <v>130</v>
      </c>
      <c r="C20" s="41">
        <v>42</v>
      </c>
      <c r="D20" s="41">
        <v>1</v>
      </c>
      <c r="E20" s="40">
        <v>1</v>
      </c>
      <c r="F20" s="40">
        <v>5</v>
      </c>
      <c r="G20" s="41">
        <v>148</v>
      </c>
      <c r="H20" s="41">
        <v>3</v>
      </c>
    </row>
    <row r="21" spans="1:8" s="53" customFormat="1" x14ac:dyDescent="0.2">
      <c r="A21" s="28" t="s">
        <v>23</v>
      </c>
      <c r="B21" s="40">
        <v>256</v>
      </c>
      <c r="C21" s="41">
        <v>31</v>
      </c>
      <c r="D21" s="41">
        <v>1</v>
      </c>
      <c r="E21" s="40">
        <v>2</v>
      </c>
      <c r="F21" s="40">
        <v>26</v>
      </c>
      <c r="G21" s="41">
        <v>87</v>
      </c>
      <c r="H21" s="41">
        <v>12</v>
      </c>
    </row>
    <row r="22" spans="1:8" s="53" customFormat="1" x14ac:dyDescent="0.2">
      <c r="A22" s="42" t="s">
        <v>24</v>
      </c>
      <c r="B22" s="38">
        <v>1450</v>
      </c>
      <c r="C22" s="43">
        <v>238</v>
      </c>
      <c r="D22" s="43">
        <v>9</v>
      </c>
      <c r="E22" s="38">
        <v>14</v>
      </c>
      <c r="F22" s="38">
        <v>147</v>
      </c>
      <c r="G22" s="43">
        <v>1078</v>
      </c>
      <c r="H22" s="43">
        <v>18</v>
      </c>
    </row>
    <row r="23" spans="1:8" s="53" customFormat="1" x14ac:dyDescent="0.2">
      <c r="A23" s="28" t="s">
        <v>25</v>
      </c>
      <c r="B23" s="40">
        <v>96</v>
      </c>
      <c r="C23" s="41">
        <v>10</v>
      </c>
      <c r="D23" s="41">
        <v>1</v>
      </c>
      <c r="E23" s="40">
        <v>2</v>
      </c>
      <c r="F23" s="40">
        <v>24</v>
      </c>
      <c r="G23" s="41">
        <v>55</v>
      </c>
      <c r="H23" s="41">
        <v>1</v>
      </c>
    </row>
    <row r="24" spans="1:8" s="53" customFormat="1" x14ac:dyDescent="0.2">
      <c r="A24" s="28" t="s">
        <v>26</v>
      </c>
      <c r="B24" s="40">
        <v>133</v>
      </c>
      <c r="C24" s="41">
        <v>26</v>
      </c>
      <c r="D24" s="41">
        <v>1</v>
      </c>
      <c r="E24" s="40">
        <v>0</v>
      </c>
      <c r="F24" s="40">
        <v>7</v>
      </c>
      <c r="G24" s="41">
        <v>202</v>
      </c>
      <c r="H24" s="41">
        <v>1</v>
      </c>
    </row>
    <row r="25" spans="1:8" s="53" customFormat="1" x14ac:dyDescent="0.2">
      <c r="A25" s="28" t="s">
        <v>27</v>
      </c>
      <c r="B25" s="40">
        <v>59</v>
      </c>
      <c r="C25" s="41">
        <v>9</v>
      </c>
      <c r="D25" s="41">
        <v>1</v>
      </c>
      <c r="E25" s="40">
        <v>0</v>
      </c>
      <c r="F25" s="40">
        <v>5</v>
      </c>
      <c r="G25" s="41">
        <v>19</v>
      </c>
      <c r="H25" s="41">
        <v>0</v>
      </c>
    </row>
    <row r="26" spans="1:8" s="53" customFormat="1" x14ac:dyDescent="0.2">
      <c r="A26" s="28" t="s">
        <v>28</v>
      </c>
      <c r="B26" s="40">
        <v>226</v>
      </c>
      <c r="C26" s="41">
        <v>36</v>
      </c>
      <c r="D26" s="41">
        <v>0</v>
      </c>
      <c r="E26" s="40">
        <v>0</v>
      </c>
      <c r="F26" s="40">
        <v>9</v>
      </c>
      <c r="G26" s="41">
        <v>116</v>
      </c>
      <c r="H26" s="41">
        <v>0</v>
      </c>
    </row>
    <row r="27" spans="1:8" s="53" customFormat="1" x14ac:dyDescent="0.2">
      <c r="A27" s="28" t="s">
        <v>29</v>
      </c>
      <c r="B27" s="40">
        <v>120</v>
      </c>
      <c r="C27" s="41">
        <v>19</v>
      </c>
      <c r="D27" s="41">
        <v>1</v>
      </c>
      <c r="E27" s="40">
        <v>3</v>
      </c>
      <c r="F27" s="40">
        <v>31</v>
      </c>
      <c r="G27" s="41">
        <v>124</v>
      </c>
      <c r="H27" s="41">
        <v>3</v>
      </c>
    </row>
    <row r="28" spans="1:8" s="53" customFormat="1" x14ac:dyDescent="0.2">
      <c r="A28" s="28" t="s">
        <v>30</v>
      </c>
      <c r="B28" s="40">
        <v>156</v>
      </c>
      <c r="C28" s="41">
        <v>26</v>
      </c>
      <c r="D28" s="41">
        <v>1</v>
      </c>
      <c r="E28" s="40">
        <v>2</v>
      </c>
      <c r="F28" s="40">
        <v>24</v>
      </c>
      <c r="G28" s="41">
        <v>97</v>
      </c>
      <c r="H28" s="41">
        <v>0</v>
      </c>
    </row>
    <row r="29" spans="1:8" s="53" customFormat="1" x14ac:dyDescent="0.2">
      <c r="A29" s="28" t="s">
        <v>31</v>
      </c>
      <c r="B29" s="40">
        <v>319</v>
      </c>
      <c r="C29" s="41">
        <v>84</v>
      </c>
      <c r="D29" s="41">
        <v>4</v>
      </c>
      <c r="E29" s="40">
        <v>6</v>
      </c>
      <c r="F29" s="40">
        <v>27</v>
      </c>
      <c r="G29" s="41">
        <v>275</v>
      </c>
      <c r="H29" s="41">
        <v>11</v>
      </c>
    </row>
    <row r="30" spans="1:8" s="53" customFormat="1" x14ac:dyDescent="0.2">
      <c r="A30" s="28" t="s">
        <v>32</v>
      </c>
      <c r="B30" s="40">
        <v>104</v>
      </c>
      <c r="C30" s="41">
        <v>12</v>
      </c>
      <c r="D30" s="41">
        <v>0</v>
      </c>
      <c r="E30" s="40">
        <v>0</v>
      </c>
      <c r="F30" s="40">
        <v>15</v>
      </c>
      <c r="G30" s="41">
        <v>61</v>
      </c>
      <c r="H30" s="41">
        <v>0</v>
      </c>
    </row>
    <row r="31" spans="1:8" s="53" customFormat="1" x14ac:dyDescent="0.2">
      <c r="A31" s="37" t="s">
        <v>33</v>
      </c>
      <c r="B31" s="40">
        <v>237</v>
      </c>
      <c r="C31" s="39">
        <v>16</v>
      </c>
      <c r="D31" s="39">
        <v>0</v>
      </c>
      <c r="E31" s="40">
        <v>1</v>
      </c>
      <c r="F31" s="40">
        <v>5</v>
      </c>
      <c r="G31" s="39">
        <v>129</v>
      </c>
      <c r="H31" s="39">
        <v>2</v>
      </c>
    </row>
    <row r="32" spans="1:8" s="53" customFormat="1" x14ac:dyDescent="0.2">
      <c r="A32" s="42" t="s">
        <v>34</v>
      </c>
      <c r="B32" s="38">
        <v>5285</v>
      </c>
      <c r="C32" s="43">
        <v>432</v>
      </c>
      <c r="D32" s="43">
        <v>21</v>
      </c>
      <c r="E32" s="38">
        <v>36</v>
      </c>
      <c r="F32" s="38">
        <v>339</v>
      </c>
      <c r="G32" s="43">
        <v>2118</v>
      </c>
      <c r="H32" s="43">
        <v>35</v>
      </c>
    </row>
    <row r="33" spans="1:8" s="53" customFormat="1" x14ac:dyDescent="0.2">
      <c r="A33" s="25" t="s">
        <v>35</v>
      </c>
      <c r="B33" s="44">
        <v>1115</v>
      </c>
      <c r="C33" s="45">
        <v>76</v>
      </c>
      <c r="D33" s="45">
        <v>2</v>
      </c>
      <c r="E33" s="44">
        <v>5</v>
      </c>
      <c r="F33" s="44">
        <v>55</v>
      </c>
      <c r="G33" s="45">
        <v>349</v>
      </c>
      <c r="H33" s="45">
        <v>6</v>
      </c>
    </row>
    <row r="34" spans="1:8" s="53" customFormat="1" x14ac:dyDescent="0.2">
      <c r="A34" s="28" t="s">
        <v>36</v>
      </c>
      <c r="B34" s="40">
        <v>924</v>
      </c>
      <c r="C34" s="41">
        <v>145</v>
      </c>
      <c r="D34" s="41">
        <v>11</v>
      </c>
      <c r="E34" s="40">
        <v>8</v>
      </c>
      <c r="F34" s="40">
        <v>102</v>
      </c>
      <c r="G34" s="41">
        <v>672</v>
      </c>
      <c r="H34" s="41">
        <v>5</v>
      </c>
    </row>
    <row r="35" spans="1:8" s="53" customFormat="1" ht="12" customHeight="1" x14ac:dyDescent="0.2">
      <c r="A35" s="28" t="s">
        <v>37</v>
      </c>
      <c r="B35" s="40">
        <v>806</v>
      </c>
      <c r="C35" s="41">
        <v>45</v>
      </c>
      <c r="D35" s="41">
        <v>3</v>
      </c>
      <c r="E35" s="40">
        <v>10</v>
      </c>
      <c r="F35" s="40">
        <v>45</v>
      </c>
      <c r="G35" s="41">
        <v>218</v>
      </c>
      <c r="H35" s="41">
        <v>8</v>
      </c>
    </row>
    <row r="36" spans="1:8" s="53" customFormat="1" ht="12.75" customHeight="1" x14ac:dyDescent="0.2">
      <c r="A36" s="28" t="s">
        <v>38</v>
      </c>
      <c r="B36" s="40">
        <v>1537</v>
      </c>
      <c r="C36" s="41">
        <v>102</v>
      </c>
      <c r="D36" s="41">
        <v>2</v>
      </c>
      <c r="E36" s="40">
        <v>3</v>
      </c>
      <c r="F36" s="40">
        <v>57</v>
      </c>
      <c r="G36" s="41">
        <v>487</v>
      </c>
      <c r="H36" s="41">
        <v>3</v>
      </c>
    </row>
    <row r="37" spans="1:8" s="53" customFormat="1" x14ac:dyDescent="0.2">
      <c r="A37" s="28" t="s">
        <v>39</v>
      </c>
      <c r="B37" s="40">
        <v>488</v>
      </c>
      <c r="C37" s="41">
        <v>19</v>
      </c>
      <c r="D37" s="41">
        <v>0</v>
      </c>
      <c r="E37" s="40">
        <v>4</v>
      </c>
      <c r="F37" s="40">
        <v>9</v>
      </c>
      <c r="G37" s="41">
        <v>133</v>
      </c>
      <c r="H37" s="41">
        <v>2</v>
      </c>
    </row>
    <row r="38" spans="1:8" s="53" customFormat="1" x14ac:dyDescent="0.2">
      <c r="A38" s="28" t="s">
        <v>40</v>
      </c>
      <c r="B38" s="40">
        <v>249</v>
      </c>
      <c r="C38" s="41">
        <v>25</v>
      </c>
      <c r="D38" s="41">
        <v>1</v>
      </c>
      <c r="E38" s="40">
        <v>3</v>
      </c>
      <c r="F38" s="40">
        <v>49</v>
      </c>
      <c r="G38" s="41">
        <v>134</v>
      </c>
      <c r="H38" s="41">
        <v>7</v>
      </c>
    </row>
    <row r="39" spans="1:8" s="53" customFormat="1" x14ac:dyDescent="0.2">
      <c r="A39" s="37" t="s">
        <v>41</v>
      </c>
      <c r="B39" s="46">
        <v>166</v>
      </c>
      <c r="C39" s="39">
        <v>20</v>
      </c>
      <c r="D39" s="39">
        <v>2</v>
      </c>
      <c r="E39" s="46">
        <v>3</v>
      </c>
      <c r="F39" s="46">
        <v>22</v>
      </c>
      <c r="G39" s="39">
        <v>125</v>
      </c>
      <c r="H39" s="39">
        <v>4</v>
      </c>
    </row>
    <row r="40" spans="1:8" s="53" customFormat="1" x14ac:dyDescent="0.2">
      <c r="A40" s="42" t="s">
        <v>42</v>
      </c>
      <c r="B40" s="38">
        <v>1525</v>
      </c>
      <c r="C40" s="43">
        <v>287</v>
      </c>
      <c r="D40" s="43">
        <v>18</v>
      </c>
      <c r="E40" s="38">
        <v>28</v>
      </c>
      <c r="F40" s="38">
        <v>442</v>
      </c>
      <c r="G40" s="43">
        <v>1432</v>
      </c>
      <c r="H40" s="43">
        <v>22</v>
      </c>
    </row>
    <row r="41" spans="1:8" s="53" customFormat="1" x14ac:dyDescent="0.2">
      <c r="A41" s="25" t="s">
        <v>43</v>
      </c>
      <c r="B41" s="44">
        <v>127</v>
      </c>
      <c r="C41" s="45">
        <v>16</v>
      </c>
      <c r="D41" s="45">
        <v>0</v>
      </c>
      <c r="E41" s="44">
        <v>0</v>
      </c>
      <c r="F41" s="44">
        <v>29</v>
      </c>
      <c r="G41" s="45">
        <v>60</v>
      </c>
      <c r="H41" s="45">
        <v>0</v>
      </c>
    </row>
    <row r="42" spans="1:8" s="53" customFormat="1" x14ac:dyDescent="0.2">
      <c r="A42" s="28" t="s">
        <v>44</v>
      </c>
      <c r="B42" s="40">
        <v>230</v>
      </c>
      <c r="C42" s="41">
        <v>43</v>
      </c>
      <c r="D42" s="41">
        <v>1</v>
      </c>
      <c r="E42" s="40">
        <v>7</v>
      </c>
      <c r="F42" s="40">
        <v>97</v>
      </c>
      <c r="G42" s="41">
        <v>197</v>
      </c>
      <c r="H42" s="41">
        <v>0</v>
      </c>
    </row>
    <row r="43" spans="1:8" s="53" customFormat="1" x14ac:dyDescent="0.2">
      <c r="A43" s="28" t="s">
        <v>45</v>
      </c>
      <c r="B43" s="40">
        <v>104</v>
      </c>
      <c r="C43" s="41">
        <v>16</v>
      </c>
      <c r="D43" s="41">
        <v>1</v>
      </c>
      <c r="E43" s="40">
        <v>1</v>
      </c>
      <c r="F43" s="40">
        <v>26</v>
      </c>
      <c r="G43" s="41">
        <v>48</v>
      </c>
      <c r="H43" s="41">
        <v>1</v>
      </c>
    </row>
    <row r="44" spans="1:8" s="53" customFormat="1" x14ac:dyDescent="0.2">
      <c r="A44" s="28" t="s">
        <v>46</v>
      </c>
      <c r="B44" s="40">
        <v>88</v>
      </c>
      <c r="C44" s="41">
        <v>18</v>
      </c>
      <c r="D44" s="41">
        <v>2</v>
      </c>
      <c r="E44" s="40">
        <v>1</v>
      </c>
      <c r="F44" s="40">
        <v>13</v>
      </c>
      <c r="G44" s="41">
        <v>77</v>
      </c>
      <c r="H44" s="41">
        <v>0</v>
      </c>
    </row>
    <row r="45" spans="1:8" s="53" customFormat="1" x14ac:dyDescent="0.2">
      <c r="A45" s="28" t="s">
        <v>47</v>
      </c>
      <c r="B45" s="40">
        <v>143</v>
      </c>
      <c r="C45" s="41">
        <v>21</v>
      </c>
      <c r="D45" s="41">
        <v>3</v>
      </c>
      <c r="E45" s="40">
        <v>6</v>
      </c>
      <c r="F45" s="40">
        <v>44</v>
      </c>
      <c r="G45" s="41">
        <v>218</v>
      </c>
      <c r="H45" s="41">
        <v>3</v>
      </c>
    </row>
    <row r="46" spans="1:8" s="53" customFormat="1" x14ac:dyDescent="0.2">
      <c r="A46" s="28" t="s">
        <v>48</v>
      </c>
      <c r="B46" s="40">
        <v>182</v>
      </c>
      <c r="C46" s="41">
        <v>27</v>
      </c>
      <c r="D46" s="41">
        <v>2</v>
      </c>
      <c r="E46" s="40">
        <v>2</v>
      </c>
      <c r="F46" s="40">
        <v>46</v>
      </c>
      <c r="G46" s="41">
        <v>211</v>
      </c>
      <c r="H46" s="41">
        <v>6</v>
      </c>
    </row>
    <row r="47" spans="1:8" s="53" customFormat="1" x14ac:dyDescent="0.2">
      <c r="A47" s="28" t="s">
        <v>49</v>
      </c>
      <c r="B47" s="40">
        <v>95</v>
      </c>
      <c r="C47" s="41">
        <v>32</v>
      </c>
      <c r="D47" s="41">
        <v>2</v>
      </c>
      <c r="E47" s="40">
        <v>6</v>
      </c>
      <c r="F47" s="40">
        <v>43</v>
      </c>
      <c r="G47" s="41">
        <v>52</v>
      </c>
      <c r="H47" s="41">
        <v>7</v>
      </c>
    </row>
    <row r="48" spans="1:8" s="53" customFormat="1" x14ac:dyDescent="0.2">
      <c r="A48" s="28" t="s">
        <v>50</v>
      </c>
      <c r="B48" s="40">
        <v>171</v>
      </c>
      <c r="C48" s="41">
        <v>22</v>
      </c>
      <c r="D48" s="41">
        <v>6</v>
      </c>
      <c r="E48" s="40">
        <v>1</v>
      </c>
      <c r="F48" s="40">
        <v>54</v>
      </c>
      <c r="G48" s="41">
        <v>246</v>
      </c>
      <c r="H48" s="41">
        <v>1</v>
      </c>
    </row>
    <row r="49" spans="1:8" s="53" customFormat="1" x14ac:dyDescent="0.2">
      <c r="A49" s="28" t="s">
        <v>51</v>
      </c>
      <c r="B49" s="40">
        <v>67</v>
      </c>
      <c r="C49" s="41">
        <v>12</v>
      </c>
      <c r="D49" s="41">
        <v>0</v>
      </c>
      <c r="E49" s="40">
        <v>0</v>
      </c>
      <c r="F49" s="40">
        <v>14</v>
      </c>
      <c r="G49" s="41">
        <v>73</v>
      </c>
      <c r="H49" s="41">
        <v>0</v>
      </c>
    </row>
    <row r="50" spans="1:8" s="53" customFormat="1" ht="12" customHeight="1" x14ac:dyDescent="0.2">
      <c r="A50" s="28" t="s">
        <v>52</v>
      </c>
      <c r="B50" s="40">
        <v>31</v>
      </c>
      <c r="C50" s="40">
        <v>15</v>
      </c>
      <c r="D50" s="40">
        <v>0</v>
      </c>
      <c r="E50" s="40">
        <v>4</v>
      </c>
      <c r="F50" s="40">
        <v>21</v>
      </c>
      <c r="G50" s="40">
        <v>39</v>
      </c>
      <c r="H50" s="40">
        <v>1</v>
      </c>
    </row>
    <row r="51" spans="1:8" s="53" customFormat="1" x14ac:dyDescent="0.2">
      <c r="A51" s="37" t="s">
        <v>53</v>
      </c>
      <c r="B51" s="46">
        <v>287</v>
      </c>
      <c r="C51" s="46">
        <v>65</v>
      </c>
      <c r="D51" s="46">
        <v>1</v>
      </c>
      <c r="E51" s="46">
        <v>0</v>
      </c>
      <c r="F51" s="46">
        <v>55</v>
      </c>
      <c r="G51" s="46">
        <v>211</v>
      </c>
      <c r="H51" s="46">
        <v>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213</v>
      </c>
      <c r="G57" s="66"/>
    </row>
    <row r="58" spans="1:8" s="56" customFormat="1" x14ac:dyDescent="0.2">
      <c r="A58" s="68"/>
      <c r="B58" s="236" t="s">
        <v>172</v>
      </c>
      <c r="C58" s="237" t="s">
        <v>173</v>
      </c>
      <c r="D58" s="236" t="s">
        <v>174</v>
      </c>
      <c r="E58" s="236" t="s">
        <v>175</v>
      </c>
      <c r="F58" s="236" t="s">
        <v>176</v>
      </c>
      <c r="G58" s="236" t="s">
        <v>177</v>
      </c>
      <c r="H58" s="236" t="s">
        <v>178</v>
      </c>
    </row>
    <row r="59" spans="1:8" s="67" customFormat="1" ht="12.75" customHeight="1" x14ac:dyDescent="0.2">
      <c r="A59" s="42" t="s">
        <v>54</v>
      </c>
      <c r="B59" s="38">
        <v>2854</v>
      </c>
      <c r="C59" s="48">
        <v>540</v>
      </c>
      <c r="D59" s="48">
        <v>33</v>
      </c>
      <c r="E59" s="48">
        <v>72</v>
      </c>
      <c r="F59" s="42">
        <v>311</v>
      </c>
      <c r="G59" s="38">
        <v>2834</v>
      </c>
      <c r="H59" s="48">
        <v>28</v>
      </c>
    </row>
    <row r="60" spans="1:8" s="56" customFormat="1" x14ac:dyDescent="0.2">
      <c r="A60" s="28" t="s">
        <v>55</v>
      </c>
      <c r="B60" s="40">
        <v>200</v>
      </c>
      <c r="C60" s="49">
        <v>20</v>
      </c>
      <c r="D60" s="49">
        <v>0</v>
      </c>
      <c r="E60" s="49">
        <v>2</v>
      </c>
      <c r="F60" s="28">
        <v>17</v>
      </c>
      <c r="G60" s="40">
        <v>237</v>
      </c>
      <c r="H60" s="49">
        <v>13</v>
      </c>
    </row>
    <row r="61" spans="1:8" s="56" customFormat="1" x14ac:dyDescent="0.2">
      <c r="A61" s="28" t="s">
        <v>56</v>
      </c>
      <c r="B61" s="40">
        <v>67</v>
      </c>
      <c r="C61" s="49">
        <v>19</v>
      </c>
      <c r="D61" s="49">
        <v>0</v>
      </c>
      <c r="E61" s="49">
        <v>1</v>
      </c>
      <c r="F61" s="28">
        <v>1</v>
      </c>
      <c r="G61" s="40">
        <v>71</v>
      </c>
      <c r="H61" s="49">
        <v>0</v>
      </c>
    </row>
    <row r="62" spans="1:8" s="53" customFormat="1" x14ac:dyDescent="0.2">
      <c r="A62" s="28" t="s">
        <v>57</v>
      </c>
      <c r="B62" s="40">
        <v>199</v>
      </c>
      <c r="C62" s="49">
        <v>39</v>
      </c>
      <c r="D62" s="49">
        <v>6</v>
      </c>
      <c r="E62" s="49">
        <v>3</v>
      </c>
      <c r="F62" s="28">
        <v>13</v>
      </c>
      <c r="G62" s="40">
        <v>466</v>
      </c>
      <c r="H62" s="49">
        <v>0</v>
      </c>
    </row>
    <row r="63" spans="1:8" s="53" customFormat="1" x14ac:dyDescent="0.2">
      <c r="A63" s="28" t="s">
        <v>58</v>
      </c>
      <c r="B63" s="40">
        <v>147</v>
      </c>
      <c r="C63" s="49">
        <v>26</v>
      </c>
      <c r="D63" s="49">
        <v>3</v>
      </c>
      <c r="E63" s="49">
        <v>4</v>
      </c>
      <c r="F63" s="28">
        <v>7</v>
      </c>
      <c r="G63" s="40">
        <v>117</v>
      </c>
      <c r="H63" s="49">
        <v>0</v>
      </c>
    </row>
    <row r="64" spans="1:8" s="53" customFormat="1" x14ac:dyDescent="0.2">
      <c r="A64" s="28" t="s">
        <v>59</v>
      </c>
      <c r="B64" s="40">
        <v>120</v>
      </c>
      <c r="C64" s="49">
        <v>28</v>
      </c>
      <c r="D64" s="49">
        <v>0</v>
      </c>
      <c r="E64" s="49">
        <v>3</v>
      </c>
      <c r="F64" s="28">
        <v>14</v>
      </c>
      <c r="G64" s="40">
        <v>179</v>
      </c>
      <c r="H64" s="49">
        <v>1</v>
      </c>
    </row>
    <row r="65" spans="1:8" s="53" customFormat="1" x14ac:dyDescent="0.2">
      <c r="A65" s="28" t="s">
        <v>60</v>
      </c>
      <c r="B65" s="40">
        <v>460</v>
      </c>
      <c r="C65" s="49">
        <v>78</v>
      </c>
      <c r="D65" s="49">
        <v>3</v>
      </c>
      <c r="E65" s="49">
        <v>15</v>
      </c>
      <c r="F65" s="28">
        <v>72</v>
      </c>
      <c r="G65" s="40">
        <v>334</v>
      </c>
      <c r="H65" s="49">
        <v>1</v>
      </c>
    </row>
    <row r="66" spans="1:8" s="53" customFormat="1" x14ac:dyDescent="0.2">
      <c r="A66" s="28" t="s">
        <v>61</v>
      </c>
      <c r="B66" s="40">
        <v>130</v>
      </c>
      <c r="C66" s="49">
        <v>19</v>
      </c>
      <c r="D66" s="49">
        <v>1</v>
      </c>
      <c r="E66" s="49">
        <v>3</v>
      </c>
      <c r="F66" s="28">
        <v>31</v>
      </c>
      <c r="G66" s="40">
        <v>113</v>
      </c>
      <c r="H66" s="49">
        <v>0</v>
      </c>
    </row>
    <row r="67" spans="1:8" s="53" customFormat="1" x14ac:dyDescent="0.2">
      <c r="A67" s="28" t="s">
        <v>62</v>
      </c>
      <c r="B67" s="40">
        <v>319</v>
      </c>
      <c r="C67" s="49">
        <v>46</v>
      </c>
      <c r="D67" s="49">
        <v>2</v>
      </c>
      <c r="E67" s="49">
        <v>14</v>
      </c>
      <c r="F67" s="28">
        <v>16</v>
      </c>
      <c r="G67" s="40">
        <v>381</v>
      </c>
      <c r="H67" s="49">
        <v>2</v>
      </c>
    </row>
    <row r="68" spans="1:8" s="53" customFormat="1" x14ac:dyDescent="0.2">
      <c r="A68" s="28" t="s">
        <v>63</v>
      </c>
      <c r="B68" s="40">
        <v>504</v>
      </c>
      <c r="C68" s="49">
        <v>103</v>
      </c>
      <c r="D68" s="49">
        <v>7</v>
      </c>
      <c r="E68" s="49">
        <v>21</v>
      </c>
      <c r="F68" s="28">
        <v>64</v>
      </c>
      <c r="G68" s="40">
        <v>408</v>
      </c>
      <c r="H68" s="49">
        <v>2</v>
      </c>
    </row>
    <row r="69" spans="1:8" s="53" customFormat="1" x14ac:dyDescent="0.2">
      <c r="A69" s="28" t="s">
        <v>64</v>
      </c>
      <c r="B69" s="40">
        <v>324</v>
      </c>
      <c r="C69" s="49">
        <v>100</v>
      </c>
      <c r="D69" s="49">
        <v>2</v>
      </c>
      <c r="E69" s="49">
        <v>2</v>
      </c>
      <c r="F69" s="28">
        <v>29</v>
      </c>
      <c r="G69" s="40">
        <v>175</v>
      </c>
      <c r="H69" s="49">
        <v>0</v>
      </c>
    </row>
    <row r="70" spans="1:8" s="53" customFormat="1" x14ac:dyDescent="0.2">
      <c r="A70" s="28" t="s">
        <v>65</v>
      </c>
      <c r="B70" s="40">
        <v>164</v>
      </c>
      <c r="C70" s="49">
        <v>25</v>
      </c>
      <c r="D70" s="49">
        <v>1</v>
      </c>
      <c r="E70" s="49">
        <v>2</v>
      </c>
      <c r="F70" s="28">
        <v>9</v>
      </c>
      <c r="G70" s="40">
        <v>202</v>
      </c>
      <c r="H70" s="49">
        <v>5</v>
      </c>
    </row>
    <row r="71" spans="1:8" s="53" customFormat="1" x14ac:dyDescent="0.2">
      <c r="A71" s="28" t="s">
        <v>66</v>
      </c>
      <c r="B71" s="40">
        <v>110</v>
      </c>
      <c r="C71" s="49">
        <v>15</v>
      </c>
      <c r="D71" s="49">
        <v>2</v>
      </c>
      <c r="E71" s="49">
        <v>0</v>
      </c>
      <c r="F71" s="28">
        <v>23</v>
      </c>
      <c r="G71" s="40">
        <v>59</v>
      </c>
      <c r="H71" s="49">
        <v>1</v>
      </c>
    </row>
    <row r="72" spans="1:8" s="53" customFormat="1" x14ac:dyDescent="0.2">
      <c r="A72" s="28" t="s">
        <v>67</v>
      </c>
      <c r="B72" s="40">
        <v>110</v>
      </c>
      <c r="C72" s="49">
        <v>22</v>
      </c>
      <c r="D72" s="49">
        <v>6</v>
      </c>
      <c r="E72" s="49">
        <v>2</v>
      </c>
      <c r="F72" s="28">
        <v>15</v>
      </c>
      <c r="G72" s="40">
        <v>92</v>
      </c>
      <c r="H72" s="49">
        <v>3</v>
      </c>
    </row>
    <row r="73" spans="1:8" s="53" customFormat="1" x14ac:dyDescent="0.2">
      <c r="A73" s="42" t="s">
        <v>68</v>
      </c>
      <c r="B73" s="38">
        <v>2441</v>
      </c>
      <c r="C73" s="48">
        <v>656</v>
      </c>
      <c r="D73" s="48">
        <v>25</v>
      </c>
      <c r="E73" s="48">
        <v>160</v>
      </c>
      <c r="F73" s="42">
        <v>501</v>
      </c>
      <c r="G73" s="38">
        <v>3531</v>
      </c>
      <c r="H73" s="48">
        <v>31</v>
      </c>
    </row>
    <row r="74" spans="1:8" s="53" customFormat="1" x14ac:dyDescent="0.2">
      <c r="A74" s="25" t="s">
        <v>69</v>
      </c>
      <c r="B74" s="44">
        <v>181</v>
      </c>
      <c r="C74" s="50">
        <v>67</v>
      </c>
      <c r="D74" s="49">
        <v>3</v>
      </c>
      <c r="E74" s="49">
        <v>16</v>
      </c>
      <c r="F74" s="25">
        <v>54</v>
      </c>
      <c r="G74" s="44">
        <v>142</v>
      </c>
      <c r="H74" s="50">
        <v>3</v>
      </c>
    </row>
    <row r="75" spans="1:8" s="53" customFormat="1" x14ac:dyDescent="0.2">
      <c r="A75" s="28" t="s">
        <v>70</v>
      </c>
      <c r="B75" s="40">
        <v>153</v>
      </c>
      <c r="C75" s="49">
        <v>52</v>
      </c>
      <c r="D75" s="49">
        <v>1</v>
      </c>
      <c r="E75" s="49">
        <v>7</v>
      </c>
      <c r="F75" s="28">
        <v>38</v>
      </c>
      <c r="G75" s="40">
        <v>268</v>
      </c>
      <c r="H75" s="49">
        <v>2</v>
      </c>
    </row>
    <row r="76" spans="1:8" s="53" customFormat="1" x14ac:dyDescent="0.2">
      <c r="A76" s="28" t="s">
        <v>71</v>
      </c>
      <c r="B76" s="40">
        <v>246</v>
      </c>
      <c r="C76" s="49">
        <v>42</v>
      </c>
      <c r="D76" s="49">
        <v>0</v>
      </c>
      <c r="E76" s="49">
        <v>16</v>
      </c>
      <c r="F76" s="28">
        <v>30</v>
      </c>
      <c r="G76" s="40">
        <v>204</v>
      </c>
      <c r="H76" s="49">
        <v>0</v>
      </c>
    </row>
    <row r="77" spans="1:8" s="53" customFormat="1" x14ac:dyDescent="0.2">
      <c r="A77" s="28" t="s">
        <v>72</v>
      </c>
      <c r="B77" s="40">
        <v>128</v>
      </c>
      <c r="C77" s="49">
        <v>52</v>
      </c>
      <c r="D77" s="49">
        <v>4</v>
      </c>
      <c r="E77" s="49">
        <v>6</v>
      </c>
      <c r="F77" s="28">
        <v>21</v>
      </c>
      <c r="G77" s="40">
        <v>181</v>
      </c>
      <c r="H77" s="49">
        <v>1</v>
      </c>
    </row>
    <row r="78" spans="1:8" s="53" customFormat="1" x14ac:dyDescent="0.2">
      <c r="A78" s="28" t="s">
        <v>73</v>
      </c>
      <c r="B78" s="40">
        <v>46</v>
      </c>
      <c r="C78" s="49">
        <v>18</v>
      </c>
      <c r="D78" s="49">
        <v>1</v>
      </c>
      <c r="E78" s="49">
        <v>1</v>
      </c>
      <c r="F78" s="28">
        <v>9</v>
      </c>
      <c r="G78" s="40">
        <v>118</v>
      </c>
      <c r="H78" s="49">
        <v>0</v>
      </c>
    </row>
    <row r="79" spans="1:8" s="53" customFormat="1" x14ac:dyDescent="0.2">
      <c r="A79" s="28" t="s">
        <v>74</v>
      </c>
      <c r="B79" s="40">
        <v>266</v>
      </c>
      <c r="C79" s="49">
        <v>65</v>
      </c>
      <c r="D79" s="49">
        <v>4</v>
      </c>
      <c r="E79" s="49">
        <v>4</v>
      </c>
      <c r="F79" s="28">
        <v>46</v>
      </c>
      <c r="G79" s="40">
        <v>1017</v>
      </c>
      <c r="H79" s="49">
        <v>3</v>
      </c>
    </row>
    <row r="80" spans="1:8" s="53" customFormat="1" x14ac:dyDescent="0.2">
      <c r="A80" s="28" t="s">
        <v>75</v>
      </c>
      <c r="B80" s="40">
        <v>446</v>
      </c>
      <c r="C80" s="49">
        <v>83</v>
      </c>
      <c r="D80" s="49">
        <v>2</v>
      </c>
      <c r="E80" s="49">
        <v>28</v>
      </c>
      <c r="F80" s="28">
        <v>81</v>
      </c>
      <c r="G80" s="40">
        <v>304</v>
      </c>
      <c r="H80" s="49">
        <v>12</v>
      </c>
    </row>
    <row r="81" spans="1:8" s="53" customFormat="1" x14ac:dyDescent="0.2">
      <c r="A81" s="28" t="s">
        <v>76</v>
      </c>
      <c r="B81" s="40">
        <v>253</v>
      </c>
      <c r="C81" s="49">
        <v>59</v>
      </c>
      <c r="D81" s="49">
        <v>8</v>
      </c>
      <c r="E81" s="49">
        <v>17</v>
      </c>
      <c r="F81" s="28">
        <v>36</v>
      </c>
      <c r="G81" s="40">
        <v>119</v>
      </c>
      <c r="H81" s="49">
        <v>1</v>
      </c>
    </row>
    <row r="82" spans="1:8" s="53" customFormat="1" x14ac:dyDescent="0.2">
      <c r="A82" s="28" t="s">
        <v>77</v>
      </c>
      <c r="B82" s="40">
        <v>132</v>
      </c>
      <c r="C82" s="49">
        <v>57</v>
      </c>
      <c r="D82" s="49">
        <v>1</v>
      </c>
      <c r="E82" s="49">
        <v>4</v>
      </c>
      <c r="F82" s="28">
        <v>37</v>
      </c>
      <c r="G82" s="40">
        <v>111</v>
      </c>
      <c r="H82" s="49">
        <v>1</v>
      </c>
    </row>
    <row r="83" spans="1:8" s="53" customFormat="1" x14ac:dyDescent="0.2">
      <c r="A83" s="28" t="s">
        <v>78</v>
      </c>
      <c r="B83" s="40">
        <v>163</v>
      </c>
      <c r="C83" s="49">
        <v>28</v>
      </c>
      <c r="D83" s="49">
        <v>1</v>
      </c>
      <c r="E83" s="49">
        <v>4</v>
      </c>
      <c r="F83" s="28">
        <v>26</v>
      </c>
      <c r="G83" s="40">
        <v>116</v>
      </c>
      <c r="H83" s="49">
        <v>1</v>
      </c>
    </row>
    <row r="84" spans="1:8" s="53" customFormat="1" x14ac:dyDescent="0.2">
      <c r="A84" s="28" t="s">
        <v>79</v>
      </c>
      <c r="B84" s="40">
        <v>56</v>
      </c>
      <c r="C84" s="49">
        <v>22</v>
      </c>
      <c r="D84" s="49">
        <v>0</v>
      </c>
      <c r="E84" s="49">
        <v>0</v>
      </c>
      <c r="F84" s="28">
        <v>15</v>
      </c>
      <c r="G84" s="40">
        <v>149</v>
      </c>
      <c r="H84" s="49">
        <v>1</v>
      </c>
    </row>
    <row r="85" spans="1:8" s="53" customFormat="1" x14ac:dyDescent="0.2">
      <c r="A85" s="28" t="s">
        <v>80</v>
      </c>
      <c r="B85" s="40">
        <v>79</v>
      </c>
      <c r="C85" s="49">
        <v>26</v>
      </c>
      <c r="D85" s="49">
        <v>0</v>
      </c>
      <c r="E85" s="49">
        <v>14</v>
      </c>
      <c r="F85" s="28">
        <v>11</v>
      </c>
      <c r="G85" s="40">
        <v>75</v>
      </c>
      <c r="H85" s="49">
        <v>0</v>
      </c>
    </row>
    <row r="86" spans="1:8" s="53" customFormat="1" x14ac:dyDescent="0.2">
      <c r="A86" s="37" t="s">
        <v>81</v>
      </c>
      <c r="B86" s="40">
        <v>292</v>
      </c>
      <c r="C86" s="51">
        <v>85</v>
      </c>
      <c r="D86" s="51">
        <v>0</v>
      </c>
      <c r="E86" s="51">
        <v>43</v>
      </c>
      <c r="F86" s="37">
        <v>97</v>
      </c>
      <c r="G86" s="40">
        <v>727</v>
      </c>
      <c r="H86" s="51">
        <v>6</v>
      </c>
    </row>
    <row r="87" spans="1:8" s="53" customFormat="1" x14ac:dyDescent="0.2">
      <c r="A87" s="42" t="s">
        <v>82</v>
      </c>
      <c r="B87" s="38">
        <v>3509</v>
      </c>
      <c r="C87" s="48">
        <v>654</v>
      </c>
      <c r="D87" s="48">
        <v>43</v>
      </c>
      <c r="E87" s="48">
        <v>109</v>
      </c>
      <c r="F87" s="42">
        <v>518</v>
      </c>
      <c r="G87" s="38">
        <v>4375</v>
      </c>
      <c r="H87" s="48">
        <v>31</v>
      </c>
    </row>
    <row r="88" spans="1:8" s="53" customFormat="1" x14ac:dyDescent="0.2">
      <c r="A88" s="28" t="s">
        <v>83</v>
      </c>
      <c r="B88" s="40">
        <v>103</v>
      </c>
      <c r="C88" s="49">
        <v>24</v>
      </c>
      <c r="D88" s="49">
        <v>0</v>
      </c>
      <c r="E88" s="49">
        <v>10</v>
      </c>
      <c r="F88" s="28">
        <v>26</v>
      </c>
      <c r="G88" s="40">
        <v>243</v>
      </c>
      <c r="H88" s="49">
        <v>0</v>
      </c>
    </row>
    <row r="89" spans="1:8" s="53" customFormat="1" x14ac:dyDescent="0.2">
      <c r="A89" s="28" t="s">
        <v>84</v>
      </c>
      <c r="B89" s="40">
        <v>165</v>
      </c>
      <c r="C89" s="49">
        <v>22</v>
      </c>
      <c r="D89" s="49">
        <v>0</v>
      </c>
      <c r="E89" s="49">
        <v>8</v>
      </c>
      <c r="F89" s="28">
        <v>20</v>
      </c>
      <c r="G89" s="40">
        <v>150</v>
      </c>
      <c r="H89" s="49">
        <v>4</v>
      </c>
    </row>
    <row r="90" spans="1:8" s="53" customFormat="1" x14ac:dyDescent="0.2">
      <c r="A90" s="28" t="s">
        <v>85</v>
      </c>
      <c r="B90" s="40">
        <v>158</v>
      </c>
      <c r="C90" s="49">
        <v>36</v>
      </c>
      <c r="D90" s="49">
        <v>1</v>
      </c>
      <c r="E90" s="49">
        <v>5</v>
      </c>
      <c r="F90" s="28">
        <v>24</v>
      </c>
      <c r="G90" s="40">
        <v>150</v>
      </c>
      <c r="H90" s="49">
        <v>3</v>
      </c>
    </row>
    <row r="91" spans="1:8" s="53" customFormat="1" x14ac:dyDescent="0.2">
      <c r="A91" s="28" t="s">
        <v>86</v>
      </c>
      <c r="B91" s="40">
        <v>54</v>
      </c>
      <c r="C91" s="49">
        <v>11</v>
      </c>
      <c r="D91" s="49">
        <v>0</v>
      </c>
      <c r="E91" s="49">
        <v>0</v>
      </c>
      <c r="F91" s="28">
        <v>8</v>
      </c>
      <c r="G91" s="40">
        <v>61</v>
      </c>
      <c r="H91" s="49">
        <v>2</v>
      </c>
    </row>
    <row r="92" spans="1:8" s="53" customFormat="1" x14ac:dyDescent="0.2">
      <c r="A92" s="28" t="s">
        <v>87</v>
      </c>
      <c r="B92" s="40">
        <v>194</v>
      </c>
      <c r="C92" s="49">
        <v>26</v>
      </c>
      <c r="D92" s="49">
        <v>2</v>
      </c>
      <c r="E92" s="49">
        <v>5</v>
      </c>
      <c r="F92" s="28">
        <v>15</v>
      </c>
      <c r="G92" s="40">
        <v>169</v>
      </c>
      <c r="H92" s="49">
        <v>3</v>
      </c>
    </row>
    <row r="93" spans="1:8" s="53" customFormat="1" ht="12" customHeight="1" x14ac:dyDescent="0.2">
      <c r="A93" s="28" t="s">
        <v>88</v>
      </c>
      <c r="B93" s="40">
        <v>461</v>
      </c>
      <c r="C93" s="49">
        <v>73</v>
      </c>
      <c r="D93" s="49">
        <v>8</v>
      </c>
      <c r="E93" s="49">
        <v>19</v>
      </c>
      <c r="F93" s="28">
        <v>78</v>
      </c>
      <c r="G93" s="40">
        <v>374</v>
      </c>
      <c r="H93" s="49">
        <v>7</v>
      </c>
    </row>
    <row r="94" spans="1:8" s="53" customFormat="1" ht="12.75" customHeight="1" x14ac:dyDescent="0.2">
      <c r="A94" s="28" t="s">
        <v>89</v>
      </c>
      <c r="B94" s="40">
        <v>533</v>
      </c>
      <c r="C94" s="49">
        <v>119</v>
      </c>
      <c r="D94" s="49">
        <v>6</v>
      </c>
      <c r="E94" s="49">
        <v>23</v>
      </c>
      <c r="F94" s="28">
        <v>60</v>
      </c>
      <c r="G94" s="40">
        <v>951</v>
      </c>
      <c r="H94" s="49">
        <v>3</v>
      </c>
    </row>
    <row r="95" spans="1:8" s="53" customFormat="1" x14ac:dyDescent="0.2">
      <c r="A95" s="28" t="s">
        <v>90</v>
      </c>
      <c r="B95" s="40">
        <v>361</v>
      </c>
      <c r="C95" s="49">
        <v>49</v>
      </c>
      <c r="D95" s="49">
        <v>2</v>
      </c>
      <c r="E95" s="49">
        <v>5</v>
      </c>
      <c r="F95" s="28">
        <v>99</v>
      </c>
      <c r="G95" s="40">
        <v>213</v>
      </c>
      <c r="H95" s="49">
        <v>2</v>
      </c>
    </row>
    <row r="96" spans="1:8" s="53" customFormat="1" x14ac:dyDescent="0.2">
      <c r="A96" s="28" t="s">
        <v>91</v>
      </c>
      <c r="B96" s="40">
        <v>119</v>
      </c>
      <c r="C96" s="49">
        <v>42</v>
      </c>
      <c r="D96" s="49">
        <v>5</v>
      </c>
      <c r="E96" s="49">
        <v>2</v>
      </c>
      <c r="F96" s="28">
        <v>26</v>
      </c>
      <c r="G96" s="40">
        <v>209</v>
      </c>
      <c r="H96" s="49">
        <v>4</v>
      </c>
    </row>
    <row r="97" spans="1:8" s="53" customFormat="1" x14ac:dyDescent="0.2">
      <c r="A97" s="28" t="s">
        <v>92</v>
      </c>
      <c r="B97" s="40">
        <v>311</v>
      </c>
      <c r="C97" s="49">
        <v>100</v>
      </c>
      <c r="D97" s="49">
        <v>0</v>
      </c>
      <c r="E97" s="49">
        <v>11</v>
      </c>
      <c r="F97" s="28">
        <v>42</v>
      </c>
      <c r="G97" s="40">
        <v>1192</v>
      </c>
      <c r="H97" s="49">
        <v>1</v>
      </c>
    </row>
    <row r="98" spans="1:8" s="53" customFormat="1" x14ac:dyDescent="0.2">
      <c r="A98" s="37" t="s">
        <v>93</v>
      </c>
      <c r="B98" s="46">
        <v>1050</v>
      </c>
      <c r="C98" s="51">
        <v>152</v>
      </c>
      <c r="D98" s="51">
        <v>19</v>
      </c>
      <c r="E98" s="51">
        <v>21</v>
      </c>
      <c r="F98" s="37">
        <v>120</v>
      </c>
      <c r="G98" s="46">
        <v>663</v>
      </c>
      <c r="H98" s="51">
        <v>2</v>
      </c>
    </row>
    <row r="99" spans="1:8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330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331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332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133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134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D59" sqref="D59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228</v>
      </c>
    </row>
    <row r="2" spans="1:7" s="67" customFormat="1" ht="12.75" customHeight="1" x14ac:dyDescent="0.2">
      <c r="A2" s="32" t="s">
        <v>355</v>
      </c>
      <c r="B2" s="66"/>
      <c r="C2" s="66"/>
      <c r="D2" s="66"/>
      <c r="E2" s="66"/>
      <c r="F2" s="66"/>
      <c r="G2" s="66" t="s">
        <v>264</v>
      </c>
    </row>
    <row r="3" spans="1:7" s="56" customFormat="1" x14ac:dyDescent="0.2">
      <c r="A3" s="68"/>
      <c r="B3" s="103" t="s">
        <v>207</v>
      </c>
      <c r="C3" s="104" t="s">
        <v>208</v>
      </c>
      <c r="D3" s="103" t="s">
        <v>209</v>
      </c>
      <c r="E3" s="103" t="s">
        <v>210</v>
      </c>
      <c r="F3" s="103" t="s">
        <v>211</v>
      </c>
      <c r="G3" s="103" t="s">
        <v>212</v>
      </c>
    </row>
    <row r="4" spans="1:7" s="53" customFormat="1" x14ac:dyDescent="0.2">
      <c r="A4" s="33" t="s">
        <v>6</v>
      </c>
      <c r="B4" s="245">
        <v>356501</v>
      </c>
      <c r="C4" s="35">
        <v>70780</v>
      </c>
      <c r="D4" s="36">
        <v>16145</v>
      </c>
      <c r="E4" s="219">
        <v>2884</v>
      </c>
      <c r="F4" s="219">
        <v>1535</v>
      </c>
      <c r="G4" s="35">
        <v>65128</v>
      </c>
    </row>
    <row r="5" spans="1:7" s="53" customFormat="1" x14ac:dyDescent="0.2">
      <c r="A5" s="37" t="s">
        <v>7</v>
      </c>
      <c r="B5" s="221">
        <v>6101</v>
      </c>
      <c r="C5" s="222">
        <v>1162</v>
      </c>
      <c r="D5" s="222">
        <v>629</v>
      </c>
      <c r="E5" s="221">
        <v>23</v>
      </c>
      <c r="F5" s="221">
        <v>28</v>
      </c>
      <c r="G5" s="222">
        <v>570</v>
      </c>
    </row>
    <row r="6" spans="1:7" s="53" customFormat="1" x14ac:dyDescent="0.2">
      <c r="A6" s="28" t="s">
        <v>8</v>
      </c>
      <c r="B6" s="223">
        <v>289</v>
      </c>
      <c r="C6" s="224">
        <v>56</v>
      </c>
      <c r="D6" s="224">
        <v>40</v>
      </c>
      <c r="E6" s="223">
        <v>0</v>
      </c>
      <c r="F6" s="223">
        <v>3</v>
      </c>
      <c r="G6" s="224">
        <v>6</v>
      </c>
    </row>
    <row r="7" spans="1:7" s="53" customFormat="1" x14ac:dyDescent="0.2">
      <c r="A7" s="28" t="s">
        <v>9</v>
      </c>
      <c r="B7" s="223">
        <v>994</v>
      </c>
      <c r="C7" s="224">
        <v>234</v>
      </c>
      <c r="D7" s="224">
        <v>109</v>
      </c>
      <c r="E7" s="223">
        <v>0</v>
      </c>
      <c r="F7" s="223">
        <v>3</v>
      </c>
      <c r="G7" s="224">
        <v>76</v>
      </c>
    </row>
    <row r="8" spans="1:7" s="53" customFormat="1" x14ac:dyDescent="0.2">
      <c r="A8" s="28" t="s">
        <v>10</v>
      </c>
      <c r="B8" s="223">
        <v>348</v>
      </c>
      <c r="C8" s="224">
        <v>80</v>
      </c>
      <c r="D8" s="224">
        <v>42</v>
      </c>
      <c r="E8" s="223">
        <v>2</v>
      </c>
      <c r="F8" s="223">
        <v>1</v>
      </c>
      <c r="G8" s="224">
        <v>11</v>
      </c>
    </row>
    <row r="9" spans="1:7" s="53" customFormat="1" x14ac:dyDescent="0.2">
      <c r="A9" s="28" t="s">
        <v>11</v>
      </c>
      <c r="B9" s="223">
        <v>509</v>
      </c>
      <c r="C9" s="224">
        <v>120</v>
      </c>
      <c r="D9" s="224">
        <v>43</v>
      </c>
      <c r="E9" s="223">
        <v>1</v>
      </c>
      <c r="F9" s="223">
        <v>0</v>
      </c>
      <c r="G9" s="224">
        <v>38</v>
      </c>
    </row>
    <row r="10" spans="1:7" s="53" customFormat="1" x14ac:dyDescent="0.2">
      <c r="A10" s="28" t="s">
        <v>12</v>
      </c>
      <c r="B10" s="223">
        <v>815</v>
      </c>
      <c r="C10" s="224">
        <v>188</v>
      </c>
      <c r="D10" s="224">
        <v>66</v>
      </c>
      <c r="E10" s="223">
        <v>6</v>
      </c>
      <c r="F10" s="223">
        <v>2</v>
      </c>
      <c r="G10" s="224">
        <v>59</v>
      </c>
    </row>
    <row r="11" spans="1:7" s="53" customFormat="1" x14ac:dyDescent="0.2">
      <c r="A11" s="28" t="s">
        <v>13</v>
      </c>
      <c r="B11" s="223">
        <v>1776</v>
      </c>
      <c r="C11" s="224">
        <v>225</v>
      </c>
      <c r="D11" s="224">
        <v>142</v>
      </c>
      <c r="E11" s="223">
        <v>6</v>
      </c>
      <c r="F11" s="223">
        <v>9</v>
      </c>
      <c r="G11" s="224">
        <v>278</v>
      </c>
    </row>
    <row r="12" spans="1:7" s="53" customFormat="1" x14ac:dyDescent="0.2">
      <c r="A12" s="28" t="s">
        <v>14</v>
      </c>
      <c r="B12" s="223">
        <v>737</v>
      </c>
      <c r="C12" s="224">
        <v>134</v>
      </c>
      <c r="D12" s="224">
        <v>74</v>
      </c>
      <c r="E12" s="223">
        <v>3</v>
      </c>
      <c r="F12" s="223">
        <v>6</v>
      </c>
      <c r="G12" s="224">
        <v>65</v>
      </c>
    </row>
    <row r="13" spans="1:7" s="53" customFormat="1" x14ac:dyDescent="0.2">
      <c r="A13" s="28" t="s">
        <v>15</v>
      </c>
      <c r="B13" s="223">
        <v>633</v>
      </c>
      <c r="C13" s="224">
        <v>125</v>
      </c>
      <c r="D13" s="224">
        <v>113</v>
      </c>
      <c r="E13" s="223">
        <v>5</v>
      </c>
      <c r="F13" s="223">
        <v>4</v>
      </c>
      <c r="G13" s="224">
        <v>37</v>
      </c>
    </row>
    <row r="14" spans="1:7" s="53" customFormat="1" x14ac:dyDescent="0.2">
      <c r="A14" s="42" t="s">
        <v>16</v>
      </c>
      <c r="B14" s="221">
        <v>18807</v>
      </c>
      <c r="C14" s="226">
        <v>4347</v>
      </c>
      <c r="D14" s="226">
        <v>1668</v>
      </c>
      <c r="E14" s="221">
        <v>114</v>
      </c>
      <c r="F14" s="221">
        <v>66</v>
      </c>
      <c r="G14" s="226">
        <v>2409</v>
      </c>
    </row>
    <row r="15" spans="1:7" s="53" customFormat="1" x14ac:dyDescent="0.2">
      <c r="A15" s="28" t="s">
        <v>17</v>
      </c>
      <c r="B15" s="223">
        <v>5110</v>
      </c>
      <c r="C15" s="224">
        <v>1198</v>
      </c>
      <c r="D15" s="224">
        <v>508</v>
      </c>
      <c r="E15" s="223">
        <v>27</v>
      </c>
      <c r="F15" s="223">
        <v>11</v>
      </c>
      <c r="G15" s="224">
        <v>757</v>
      </c>
    </row>
    <row r="16" spans="1:7" s="53" customFormat="1" x14ac:dyDescent="0.2">
      <c r="A16" s="28" t="s">
        <v>18</v>
      </c>
      <c r="B16" s="223">
        <v>3667</v>
      </c>
      <c r="C16" s="224">
        <v>783</v>
      </c>
      <c r="D16" s="224">
        <v>428</v>
      </c>
      <c r="E16" s="223">
        <v>27</v>
      </c>
      <c r="F16" s="223">
        <v>10</v>
      </c>
      <c r="G16" s="224">
        <v>450</v>
      </c>
    </row>
    <row r="17" spans="1:7" s="53" customFormat="1" x14ac:dyDescent="0.2">
      <c r="A17" s="28" t="s">
        <v>19</v>
      </c>
      <c r="B17" s="223">
        <v>1648</v>
      </c>
      <c r="C17" s="224">
        <v>441</v>
      </c>
      <c r="D17" s="224">
        <v>108</v>
      </c>
      <c r="E17" s="223">
        <v>8</v>
      </c>
      <c r="F17" s="223">
        <v>5</v>
      </c>
      <c r="G17" s="224">
        <v>175</v>
      </c>
    </row>
    <row r="18" spans="1:7" s="53" customFormat="1" x14ac:dyDescent="0.2">
      <c r="A18" s="28" t="s">
        <v>20</v>
      </c>
      <c r="B18" s="223">
        <v>1735</v>
      </c>
      <c r="C18" s="224">
        <v>427</v>
      </c>
      <c r="D18" s="224">
        <v>159</v>
      </c>
      <c r="E18" s="223">
        <v>7</v>
      </c>
      <c r="F18" s="223">
        <v>12</v>
      </c>
      <c r="G18" s="224">
        <v>149</v>
      </c>
    </row>
    <row r="19" spans="1:7" s="53" customFormat="1" x14ac:dyDescent="0.2">
      <c r="A19" s="28" t="s">
        <v>21</v>
      </c>
      <c r="B19" s="223">
        <v>2470</v>
      </c>
      <c r="C19" s="224">
        <v>549</v>
      </c>
      <c r="D19" s="224">
        <v>142</v>
      </c>
      <c r="E19" s="223">
        <v>14</v>
      </c>
      <c r="F19" s="223">
        <v>12</v>
      </c>
      <c r="G19" s="224">
        <v>360</v>
      </c>
    </row>
    <row r="20" spans="1:7" s="53" customFormat="1" x14ac:dyDescent="0.2">
      <c r="A20" s="28" t="s">
        <v>22</v>
      </c>
      <c r="B20" s="223">
        <v>2136</v>
      </c>
      <c r="C20" s="224">
        <v>414</v>
      </c>
      <c r="D20" s="224">
        <v>93</v>
      </c>
      <c r="E20" s="223">
        <v>22</v>
      </c>
      <c r="F20" s="223">
        <v>12</v>
      </c>
      <c r="G20" s="224">
        <v>315</v>
      </c>
    </row>
    <row r="21" spans="1:7" s="53" customFormat="1" x14ac:dyDescent="0.2">
      <c r="A21" s="28" t="s">
        <v>23</v>
      </c>
      <c r="B21" s="223">
        <v>2041</v>
      </c>
      <c r="C21" s="224">
        <v>535</v>
      </c>
      <c r="D21" s="224">
        <v>230</v>
      </c>
      <c r="E21" s="223">
        <v>9</v>
      </c>
      <c r="F21" s="223">
        <v>4</v>
      </c>
      <c r="G21" s="224">
        <v>203</v>
      </c>
    </row>
    <row r="22" spans="1:7" s="53" customFormat="1" x14ac:dyDescent="0.2">
      <c r="A22" s="42" t="s">
        <v>24</v>
      </c>
      <c r="B22" s="221">
        <v>16786</v>
      </c>
      <c r="C22" s="226">
        <v>4803</v>
      </c>
      <c r="D22" s="226">
        <v>1246</v>
      </c>
      <c r="E22" s="221">
        <v>151</v>
      </c>
      <c r="F22" s="221">
        <v>91</v>
      </c>
      <c r="G22" s="226">
        <v>1716</v>
      </c>
    </row>
    <row r="23" spans="1:7" s="53" customFormat="1" x14ac:dyDescent="0.2">
      <c r="A23" s="28" t="s">
        <v>25</v>
      </c>
      <c r="B23" s="223">
        <v>1214</v>
      </c>
      <c r="C23" s="224">
        <v>364</v>
      </c>
      <c r="D23" s="224">
        <v>68</v>
      </c>
      <c r="E23" s="223">
        <v>5</v>
      </c>
      <c r="F23" s="223">
        <v>7</v>
      </c>
      <c r="G23" s="224">
        <v>154</v>
      </c>
    </row>
    <row r="24" spans="1:7" s="53" customFormat="1" x14ac:dyDescent="0.2">
      <c r="A24" s="28" t="s">
        <v>26</v>
      </c>
      <c r="B24" s="223">
        <v>2012</v>
      </c>
      <c r="C24" s="224">
        <v>590</v>
      </c>
      <c r="D24" s="224">
        <v>127</v>
      </c>
      <c r="E24" s="223">
        <v>27</v>
      </c>
      <c r="F24" s="223">
        <v>16</v>
      </c>
      <c r="G24" s="224">
        <v>193</v>
      </c>
    </row>
    <row r="25" spans="1:7" s="53" customFormat="1" x14ac:dyDescent="0.2">
      <c r="A25" s="28" t="s">
        <v>27</v>
      </c>
      <c r="B25" s="223">
        <v>674</v>
      </c>
      <c r="C25" s="224">
        <v>184</v>
      </c>
      <c r="D25" s="224">
        <v>58</v>
      </c>
      <c r="E25" s="223">
        <v>7</v>
      </c>
      <c r="F25" s="223">
        <v>3</v>
      </c>
      <c r="G25" s="224">
        <v>52</v>
      </c>
    </row>
    <row r="26" spans="1:7" s="53" customFormat="1" x14ac:dyDescent="0.2">
      <c r="A26" s="28" t="s">
        <v>28</v>
      </c>
      <c r="B26" s="223">
        <v>1281</v>
      </c>
      <c r="C26" s="224">
        <v>358</v>
      </c>
      <c r="D26" s="224">
        <v>208</v>
      </c>
      <c r="E26" s="223">
        <v>4</v>
      </c>
      <c r="F26" s="223">
        <v>4</v>
      </c>
      <c r="G26" s="224">
        <v>131</v>
      </c>
    </row>
    <row r="27" spans="1:7" s="53" customFormat="1" x14ac:dyDescent="0.2">
      <c r="A27" s="28" t="s">
        <v>29</v>
      </c>
      <c r="B27" s="223">
        <v>2086</v>
      </c>
      <c r="C27" s="224">
        <v>585</v>
      </c>
      <c r="D27" s="224">
        <v>110</v>
      </c>
      <c r="E27" s="223">
        <v>24</v>
      </c>
      <c r="F27" s="223">
        <v>5</v>
      </c>
      <c r="G27" s="224">
        <v>263</v>
      </c>
    </row>
    <row r="28" spans="1:7" s="53" customFormat="1" x14ac:dyDescent="0.2">
      <c r="A28" s="28" t="s">
        <v>30</v>
      </c>
      <c r="B28" s="223">
        <v>2133</v>
      </c>
      <c r="C28" s="224">
        <v>746</v>
      </c>
      <c r="D28" s="224">
        <v>108</v>
      </c>
      <c r="E28" s="223">
        <v>15</v>
      </c>
      <c r="F28" s="223">
        <v>12</v>
      </c>
      <c r="G28" s="224">
        <v>186</v>
      </c>
    </row>
    <row r="29" spans="1:7" s="53" customFormat="1" x14ac:dyDescent="0.2">
      <c r="A29" s="28" t="s">
        <v>31</v>
      </c>
      <c r="B29" s="223">
        <v>4400</v>
      </c>
      <c r="C29" s="224">
        <v>1233</v>
      </c>
      <c r="D29" s="224">
        <v>230</v>
      </c>
      <c r="E29" s="223">
        <v>38</v>
      </c>
      <c r="F29" s="223">
        <v>29</v>
      </c>
      <c r="G29" s="224">
        <v>502</v>
      </c>
    </row>
    <row r="30" spans="1:7" s="53" customFormat="1" x14ac:dyDescent="0.2">
      <c r="A30" s="28" t="s">
        <v>32</v>
      </c>
      <c r="B30" s="223">
        <v>841</v>
      </c>
      <c r="C30" s="224">
        <v>215</v>
      </c>
      <c r="D30" s="224">
        <v>101</v>
      </c>
      <c r="E30" s="223">
        <v>6</v>
      </c>
      <c r="F30" s="223">
        <v>5</v>
      </c>
      <c r="G30" s="224">
        <v>70</v>
      </c>
    </row>
    <row r="31" spans="1:7" s="53" customFormat="1" x14ac:dyDescent="0.2">
      <c r="A31" s="37" t="s">
        <v>33</v>
      </c>
      <c r="B31" s="223">
        <v>2145</v>
      </c>
      <c r="C31" s="222">
        <v>528</v>
      </c>
      <c r="D31" s="222">
        <v>236</v>
      </c>
      <c r="E31" s="223">
        <v>25</v>
      </c>
      <c r="F31" s="223">
        <v>10</v>
      </c>
      <c r="G31" s="222">
        <v>165</v>
      </c>
    </row>
    <row r="32" spans="1:7" s="53" customFormat="1" x14ac:dyDescent="0.2">
      <c r="A32" s="42" t="s">
        <v>34</v>
      </c>
      <c r="B32" s="221">
        <v>40452</v>
      </c>
      <c r="C32" s="226">
        <v>9768</v>
      </c>
      <c r="D32" s="226">
        <v>4119</v>
      </c>
      <c r="E32" s="221">
        <v>245</v>
      </c>
      <c r="F32" s="221">
        <v>126</v>
      </c>
      <c r="G32" s="226">
        <v>5790</v>
      </c>
    </row>
    <row r="33" spans="1:7" s="53" customFormat="1" x14ac:dyDescent="0.2">
      <c r="A33" s="25" t="s">
        <v>35</v>
      </c>
      <c r="B33" s="227">
        <v>7406</v>
      </c>
      <c r="C33" s="228">
        <v>1726</v>
      </c>
      <c r="D33" s="228">
        <v>917</v>
      </c>
      <c r="E33" s="227">
        <v>42</v>
      </c>
      <c r="F33" s="227">
        <v>17</v>
      </c>
      <c r="G33" s="228">
        <v>1139</v>
      </c>
    </row>
    <row r="34" spans="1:7" s="53" customFormat="1" x14ac:dyDescent="0.2">
      <c r="A34" s="28" t="s">
        <v>36</v>
      </c>
      <c r="B34" s="223">
        <v>9758</v>
      </c>
      <c r="C34" s="224">
        <v>2357</v>
      </c>
      <c r="D34" s="224">
        <v>674</v>
      </c>
      <c r="E34" s="223">
        <v>79</v>
      </c>
      <c r="F34" s="223">
        <v>38</v>
      </c>
      <c r="G34" s="224">
        <v>1433</v>
      </c>
    </row>
    <row r="35" spans="1:7" s="53" customFormat="1" ht="12" customHeight="1" x14ac:dyDescent="0.2">
      <c r="A35" s="28" t="s">
        <v>37</v>
      </c>
      <c r="B35" s="223">
        <v>6003</v>
      </c>
      <c r="C35" s="224">
        <v>1334</v>
      </c>
      <c r="D35" s="224">
        <v>646</v>
      </c>
      <c r="E35" s="223">
        <v>35</v>
      </c>
      <c r="F35" s="223">
        <v>20</v>
      </c>
      <c r="G35" s="224">
        <v>845</v>
      </c>
    </row>
    <row r="36" spans="1:7" s="53" customFormat="1" ht="12.75" customHeight="1" x14ac:dyDescent="0.2">
      <c r="A36" s="28" t="s">
        <v>38</v>
      </c>
      <c r="B36" s="223">
        <v>9758</v>
      </c>
      <c r="C36" s="224">
        <v>2482</v>
      </c>
      <c r="D36" s="224">
        <v>1093</v>
      </c>
      <c r="E36" s="223">
        <v>54</v>
      </c>
      <c r="F36" s="223">
        <v>32</v>
      </c>
      <c r="G36" s="224">
        <v>1395</v>
      </c>
    </row>
    <row r="37" spans="1:7" s="53" customFormat="1" x14ac:dyDescent="0.2">
      <c r="A37" s="28" t="s">
        <v>39</v>
      </c>
      <c r="B37" s="223">
        <v>3347</v>
      </c>
      <c r="C37" s="224">
        <v>661</v>
      </c>
      <c r="D37" s="224">
        <v>424</v>
      </c>
      <c r="E37" s="223">
        <v>11</v>
      </c>
      <c r="F37" s="223">
        <v>5</v>
      </c>
      <c r="G37" s="224">
        <v>512</v>
      </c>
    </row>
    <row r="38" spans="1:7" s="53" customFormat="1" x14ac:dyDescent="0.2">
      <c r="A38" s="28" t="s">
        <v>40</v>
      </c>
      <c r="B38" s="223">
        <v>2433</v>
      </c>
      <c r="C38" s="224">
        <v>748</v>
      </c>
      <c r="D38" s="224">
        <v>241</v>
      </c>
      <c r="E38" s="223">
        <v>14</v>
      </c>
      <c r="F38" s="223">
        <v>5</v>
      </c>
      <c r="G38" s="224">
        <v>243</v>
      </c>
    </row>
    <row r="39" spans="1:7" s="53" customFormat="1" x14ac:dyDescent="0.2">
      <c r="A39" s="37" t="s">
        <v>41</v>
      </c>
      <c r="B39" s="229">
        <v>1747</v>
      </c>
      <c r="C39" s="222">
        <v>460</v>
      </c>
      <c r="D39" s="222">
        <v>124</v>
      </c>
      <c r="E39" s="229">
        <v>10</v>
      </c>
      <c r="F39" s="229">
        <v>9</v>
      </c>
      <c r="G39" s="222">
        <v>223</v>
      </c>
    </row>
    <row r="40" spans="1:7" s="53" customFormat="1" x14ac:dyDescent="0.2">
      <c r="A40" s="42" t="s">
        <v>42</v>
      </c>
      <c r="B40" s="221">
        <v>25255</v>
      </c>
      <c r="C40" s="226">
        <v>7104</v>
      </c>
      <c r="D40" s="226">
        <v>1276</v>
      </c>
      <c r="E40" s="221">
        <v>185</v>
      </c>
      <c r="F40" s="221">
        <v>92</v>
      </c>
      <c r="G40" s="226">
        <v>3261</v>
      </c>
    </row>
    <row r="41" spans="1:7" s="53" customFormat="1" x14ac:dyDescent="0.2">
      <c r="A41" s="25" t="s">
        <v>43</v>
      </c>
      <c r="B41" s="227">
        <v>1560</v>
      </c>
      <c r="C41" s="228">
        <v>485</v>
      </c>
      <c r="D41" s="228">
        <v>108</v>
      </c>
      <c r="E41" s="227">
        <v>8</v>
      </c>
      <c r="F41" s="227">
        <v>3</v>
      </c>
      <c r="G41" s="228">
        <v>183</v>
      </c>
    </row>
    <row r="42" spans="1:7" s="53" customFormat="1" x14ac:dyDescent="0.2">
      <c r="A42" s="28" t="s">
        <v>44</v>
      </c>
      <c r="B42" s="223">
        <v>3241</v>
      </c>
      <c r="C42" s="224">
        <v>984</v>
      </c>
      <c r="D42" s="224">
        <v>170</v>
      </c>
      <c r="E42" s="223">
        <v>16</v>
      </c>
      <c r="F42" s="223">
        <v>9</v>
      </c>
      <c r="G42" s="224">
        <v>413</v>
      </c>
    </row>
    <row r="43" spans="1:7" s="53" customFormat="1" x14ac:dyDescent="0.2">
      <c r="A43" s="28" t="s">
        <v>45</v>
      </c>
      <c r="B43" s="223">
        <v>1632</v>
      </c>
      <c r="C43" s="224">
        <v>548</v>
      </c>
      <c r="D43" s="224">
        <v>67</v>
      </c>
      <c r="E43" s="223">
        <v>20</v>
      </c>
      <c r="F43" s="223">
        <v>5</v>
      </c>
      <c r="G43" s="224">
        <v>202</v>
      </c>
    </row>
    <row r="44" spans="1:7" s="53" customFormat="1" x14ac:dyDescent="0.2">
      <c r="A44" s="28" t="s">
        <v>46</v>
      </c>
      <c r="B44" s="223">
        <v>1501</v>
      </c>
      <c r="C44" s="224">
        <v>381</v>
      </c>
      <c r="D44" s="224">
        <v>78</v>
      </c>
      <c r="E44" s="223">
        <v>10</v>
      </c>
      <c r="F44" s="223">
        <v>5</v>
      </c>
      <c r="G44" s="224">
        <v>189</v>
      </c>
    </row>
    <row r="45" spans="1:7" s="53" customFormat="1" x14ac:dyDescent="0.2">
      <c r="A45" s="28" t="s">
        <v>47</v>
      </c>
      <c r="B45" s="223">
        <v>3367</v>
      </c>
      <c r="C45" s="224">
        <v>775</v>
      </c>
      <c r="D45" s="224">
        <v>140</v>
      </c>
      <c r="E45" s="223">
        <v>38</v>
      </c>
      <c r="F45" s="223">
        <v>16</v>
      </c>
      <c r="G45" s="224">
        <v>530</v>
      </c>
    </row>
    <row r="46" spans="1:7" s="53" customFormat="1" x14ac:dyDescent="0.2">
      <c r="A46" s="28" t="s">
        <v>48</v>
      </c>
      <c r="B46" s="223">
        <v>3087</v>
      </c>
      <c r="C46" s="224">
        <v>772</v>
      </c>
      <c r="D46" s="224">
        <v>168</v>
      </c>
      <c r="E46" s="223">
        <v>27</v>
      </c>
      <c r="F46" s="223">
        <v>13</v>
      </c>
      <c r="G46" s="224">
        <v>379</v>
      </c>
    </row>
    <row r="47" spans="1:7" s="53" customFormat="1" x14ac:dyDescent="0.2">
      <c r="A47" s="28" t="s">
        <v>49</v>
      </c>
      <c r="B47" s="223">
        <v>2316</v>
      </c>
      <c r="C47" s="224">
        <v>652</v>
      </c>
      <c r="D47" s="224">
        <v>77</v>
      </c>
      <c r="E47" s="223">
        <v>16</v>
      </c>
      <c r="F47" s="223">
        <v>8</v>
      </c>
      <c r="G47" s="224">
        <v>448</v>
      </c>
    </row>
    <row r="48" spans="1:7" s="53" customFormat="1" x14ac:dyDescent="0.2">
      <c r="A48" s="28" t="s">
        <v>50</v>
      </c>
      <c r="B48" s="223">
        <v>2796</v>
      </c>
      <c r="C48" s="224">
        <v>934</v>
      </c>
      <c r="D48" s="224">
        <v>149</v>
      </c>
      <c r="E48" s="223">
        <v>23</v>
      </c>
      <c r="F48" s="223">
        <v>15</v>
      </c>
      <c r="G48" s="224">
        <v>334</v>
      </c>
    </row>
    <row r="49" spans="1:8" s="53" customFormat="1" x14ac:dyDescent="0.2">
      <c r="A49" s="28" t="s">
        <v>51</v>
      </c>
      <c r="B49" s="223">
        <v>824</v>
      </c>
      <c r="C49" s="224">
        <v>219</v>
      </c>
      <c r="D49" s="224">
        <v>56</v>
      </c>
      <c r="E49" s="223">
        <v>10</v>
      </c>
      <c r="F49" s="223">
        <v>6</v>
      </c>
      <c r="G49" s="224">
        <v>77</v>
      </c>
    </row>
    <row r="50" spans="1:8" s="53" customFormat="1" ht="12" customHeight="1" x14ac:dyDescent="0.2">
      <c r="A50" s="28" t="s">
        <v>52</v>
      </c>
      <c r="B50" s="223">
        <v>1011</v>
      </c>
      <c r="C50" s="223">
        <v>290</v>
      </c>
      <c r="D50" s="223">
        <v>23</v>
      </c>
      <c r="E50" s="223">
        <v>0</v>
      </c>
      <c r="F50" s="223">
        <v>4</v>
      </c>
      <c r="G50" s="223">
        <v>134</v>
      </c>
    </row>
    <row r="51" spans="1:8" s="53" customFormat="1" x14ac:dyDescent="0.2">
      <c r="A51" s="37" t="s">
        <v>53</v>
      </c>
      <c r="B51" s="229">
        <v>3920</v>
      </c>
      <c r="C51" s="229">
        <v>1064</v>
      </c>
      <c r="D51" s="229">
        <v>240</v>
      </c>
      <c r="E51" s="229">
        <v>17</v>
      </c>
      <c r="F51" s="229">
        <v>8</v>
      </c>
      <c r="G51" s="229">
        <v>372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265</v>
      </c>
      <c r="G57" s="66"/>
    </row>
    <row r="58" spans="1:8" s="233" customFormat="1" x14ac:dyDescent="0.2">
      <c r="A58" s="225" t="s">
        <v>54</v>
      </c>
      <c r="B58" s="221">
        <v>71035</v>
      </c>
      <c r="C58" s="226">
        <v>15580</v>
      </c>
      <c r="D58" s="226">
        <v>2384</v>
      </c>
      <c r="E58" s="221">
        <v>691</v>
      </c>
      <c r="F58" s="221">
        <v>373</v>
      </c>
      <c r="G58" s="226">
        <v>12576</v>
      </c>
    </row>
    <row r="59" spans="1:8" s="233" customFormat="1" x14ac:dyDescent="0.2">
      <c r="A59" s="218" t="s">
        <v>55</v>
      </c>
      <c r="B59" s="223">
        <v>3230</v>
      </c>
      <c r="C59" s="231">
        <v>722</v>
      </c>
      <c r="D59" s="231">
        <v>195</v>
      </c>
      <c r="E59" s="231">
        <v>29</v>
      </c>
      <c r="F59" s="218">
        <v>20</v>
      </c>
      <c r="G59" s="223">
        <v>303</v>
      </c>
    </row>
    <row r="60" spans="1:8" s="233" customFormat="1" x14ac:dyDescent="0.2">
      <c r="A60" s="218" t="s">
        <v>56</v>
      </c>
      <c r="B60" s="223">
        <v>1365</v>
      </c>
      <c r="C60" s="231">
        <v>446</v>
      </c>
      <c r="D60" s="231">
        <v>47</v>
      </c>
      <c r="E60" s="231">
        <v>14</v>
      </c>
      <c r="F60" s="218">
        <v>10</v>
      </c>
      <c r="G60" s="223">
        <v>219</v>
      </c>
    </row>
    <row r="61" spans="1:8" s="233" customFormat="1" x14ac:dyDescent="0.2">
      <c r="A61" s="218" t="s">
        <v>57</v>
      </c>
      <c r="B61" s="223">
        <v>6191</v>
      </c>
      <c r="C61" s="231">
        <v>1129</v>
      </c>
      <c r="D61" s="231">
        <v>172</v>
      </c>
      <c r="E61" s="231">
        <v>83</v>
      </c>
      <c r="F61" s="218">
        <v>44</v>
      </c>
      <c r="G61" s="223">
        <v>1261</v>
      </c>
    </row>
    <row r="62" spans="1:8" s="233" customFormat="1" x14ac:dyDescent="0.2">
      <c r="A62" s="218" t="s">
        <v>58</v>
      </c>
      <c r="B62" s="223">
        <v>2317</v>
      </c>
      <c r="C62" s="231">
        <v>648</v>
      </c>
      <c r="D62" s="231">
        <v>127</v>
      </c>
      <c r="E62" s="231">
        <v>8</v>
      </c>
      <c r="F62" s="218">
        <v>15</v>
      </c>
      <c r="G62" s="223">
        <v>330</v>
      </c>
    </row>
    <row r="63" spans="1:8" s="233" customFormat="1" x14ac:dyDescent="0.2">
      <c r="A63" s="218" t="s">
        <v>59</v>
      </c>
      <c r="B63" s="223">
        <v>2615</v>
      </c>
      <c r="C63" s="231">
        <v>651</v>
      </c>
      <c r="D63" s="231">
        <v>57</v>
      </c>
      <c r="E63" s="231">
        <v>19</v>
      </c>
      <c r="F63" s="218">
        <v>13</v>
      </c>
      <c r="G63" s="223">
        <v>447</v>
      </c>
    </row>
    <row r="64" spans="1:8" s="233" customFormat="1" x14ac:dyDescent="0.2">
      <c r="A64" s="218" t="s">
        <v>60</v>
      </c>
      <c r="B64" s="223">
        <v>10349</v>
      </c>
      <c r="C64" s="231">
        <v>2172</v>
      </c>
      <c r="D64" s="231">
        <v>357</v>
      </c>
      <c r="E64" s="231">
        <v>76</v>
      </c>
      <c r="F64" s="218">
        <v>46</v>
      </c>
      <c r="G64" s="223">
        <v>1926</v>
      </c>
    </row>
    <row r="65" spans="1:7" s="233" customFormat="1" x14ac:dyDescent="0.2">
      <c r="A65" s="218" t="s">
        <v>61</v>
      </c>
      <c r="B65" s="223">
        <v>3163</v>
      </c>
      <c r="C65" s="231">
        <v>918</v>
      </c>
      <c r="D65" s="231">
        <v>95</v>
      </c>
      <c r="E65" s="231">
        <v>3</v>
      </c>
      <c r="F65" s="218">
        <v>7</v>
      </c>
      <c r="G65" s="223">
        <v>535</v>
      </c>
    </row>
    <row r="66" spans="1:7" s="233" customFormat="1" x14ac:dyDescent="0.2">
      <c r="A66" s="218" t="s">
        <v>62</v>
      </c>
      <c r="B66" s="223">
        <v>9656</v>
      </c>
      <c r="C66" s="231">
        <v>1959</v>
      </c>
      <c r="D66" s="231">
        <v>266</v>
      </c>
      <c r="E66" s="231">
        <v>101</v>
      </c>
      <c r="F66" s="218">
        <v>51</v>
      </c>
      <c r="G66" s="223">
        <v>1743</v>
      </c>
    </row>
    <row r="67" spans="1:7" s="53" customFormat="1" x14ac:dyDescent="0.2">
      <c r="A67" s="28" t="s">
        <v>63</v>
      </c>
      <c r="B67" s="223">
        <v>18356</v>
      </c>
      <c r="C67" s="231">
        <v>3667</v>
      </c>
      <c r="D67" s="231">
        <v>470</v>
      </c>
      <c r="E67" s="231">
        <v>252</v>
      </c>
      <c r="F67" s="218">
        <v>106</v>
      </c>
      <c r="G67" s="223">
        <v>3616</v>
      </c>
    </row>
    <row r="68" spans="1:7" s="53" customFormat="1" x14ac:dyDescent="0.2">
      <c r="A68" s="28" t="s">
        <v>64</v>
      </c>
      <c r="B68" s="223">
        <v>5561</v>
      </c>
      <c r="C68" s="231">
        <v>1301</v>
      </c>
      <c r="D68" s="231">
        <v>293</v>
      </c>
      <c r="E68" s="231">
        <v>39</v>
      </c>
      <c r="F68" s="218">
        <v>24</v>
      </c>
      <c r="G68" s="223">
        <v>943</v>
      </c>
    </row>
    <row r="69" spans="1:7" s="53" customFormat="1" x14ac:dyDescent="0.2">
      <c r="A69" s="28" t="s">
        <v>65</v>
      </c>
      <c r="B69" s="223">
        <v>3374</v>
      </c>
      <c r="C69" s="231">
        <v>752</v>
      </c>
      <c r="D69" s="231">
        <v>142</v>
      </c>
      <c r="E69" s="231">
        <v>17</v>
      </c>
      <c r="F69" s="218">
        <v>14</v>
      </c>
      <c r="G69" s="223">
        <v>463</v>
      </c>
    </row>
    <row r="70" spans="1:7" s="53" customFormat="1" x14ac:dyDescent="0.2">
      <c r="A70" s="28" t="s">
        <v>66</v>
      </c>
      <c r="B70" s="223">
        <v>2156</v>
      </c>
      <c r="C70" s="231">
        <v>618</v>
      </c>
      <c r="D70" s="231">
        <v>67</v>
      </c>
      <c r="E70" s="231">
        <v>25</v>
      </c>
      <c r="F70" s="218">
        <v>13</v>
      </c>
      <c r="G70" s="223">
        <v>356</v>
      </c>
    </row>
    <row r="71" spans="1:7" s="53" customFormat="1" x14ac:dyDescent="0.2">
      <c r="A71" s="28" t="s">
        <v>67</v>
      </c>
      <c r="B71" s="223">
        <v>2702</v>
      </c>
      <c r="C71" s="231">
        <v>597</v>
      </c>
      <c r="D71" s="231">
        <v>96</v>
      </c>
      <c r="E71" s="231">
        <v>25</v>
      </c>
      <c r="F71" s="218">
        <v>10</v>
      </c>
      <c r="G71" s="223">
        <v>434</v>
      </c>
    </row>
    <row r="72" spans="1:7" s="53" customFormat="1" x14ac:dyDescent="0.2">
      <c r="A72" s="42" t="s">
        <v>68</v>
      </c>
      <c r="B72" s="221">
        <v>89714</v>
      </c>
      <c r="C72" s="226">
        <v>12675</v>
      </c>
      <c r="D72" s="226">
        <v>2055</v>
      </c>
      <c r="E72" s="221">
        <v>853</v>
      </c>
      <c r="F72" s="221">
        <v>389</v>
      </c>
      <c r="G72" s="226">
        <v>20684</v>
      </c>
    </row>
    <row r="73" spans="1:7" s="53" customFormat="1" x14ac:dyDescent="0.2">
      <c r="A73" s="28" t="s">
        <v>69</v>
      </c>
      <c r="B73" s="223">
        <v>7983</v>
      </c>
      <c r="C73" s="231">
        <v>1219</v>
      </c>
      <c r="D73" s="231">
        <v>160</v>
      </c>
      <c r="E73" s="231">
        <v>76</v>
      </c>
      <c r="F73" s="218">
        <v>42</v>
      </c>
      <c r="G73" s="223">
        <v>1878</v>
      </c>
    </row>
    <row r="74" spans="1:7" s="53" customFormat="1" x14ac:dyDescent="0.2">
      <c r="A74" s="28" t="s">
        <v>70</v>
      </c>
      <c r="B74" s="223">
        <v>4475</v>
      </c>
      <c r="C74" s="231">
        <v>981</v>
      </c>
      <c r="D74" s="231">
        <v>143</v>
      </c>
      <c r="E74" s="231">
        <v>27</v>
      </c>
      <c r="F74" s="218">
        <v>21</v>
      </c>
      <c r="G74" s="223">
        <v>663</v>
      </c>
    </row>
    <row r="75" spans="1:7" s="53" customFormat="1" x14ac:dyDescent="0.2">
      <c r="A75" s="28" t="s">
        <v>71</v>
      </c>
      <c r="B75" s="223">
        <v>12433</v>
      </c>
      <c r="C75" s="231">
        <v>1146</v>
      </c>
      <c r="D75" s="231">
        <v>227</v>
      </c>
      <c r="E75" s="231">
        <v>139</v>
      </c>
      <c r="F75" s="218">
        <v>64</v>
      </c>
      <c r="G75" s="223">
        <v>3172</v>
      </c>
    </row>
    <row r="76" spans="1:7" s="53" customFormat="1" x14ac:dyDescent="0.2">
      <c r="A76" s="28" t="s">
        <v>72</v>
      </c>
      <c r="B76" s="223">
        <v>4625</v>
      </c>
      <c r="C76" s="231">
        <v>871</v>
      </c>
      <c r="D76" s="231">
        <v>80</v>
      </c>
      <c r="E76" s="231">
        <v>73</v>
      </c>
      <c r="F76" s="218">
        <v>26</v>
      </c>
      <c r="G76" s="223">
        <v>1020</v>
      </c>
    </row>
    <row r="77" spans="1:7" s="53" customFormat="1" x14ac:dyDescent="0.2">
      <c r="A77" s="28" t="s">
        <v>73</v>
      </c>
      <c r="B77" s="223">
        <v>1641</v>
      </c>
      <c r="C77" s="231">
        <v>362</v>
      </c>
      <c r="D77" s="231">
        <v>34</v>
      </c>
      <c r="E77" s="231">
        <v>13</v>
      </c>
      <c r="F77" s="218">
        <v>11</v>
      </c>
      <c r="G77" s="223">
        <v>300</v>
      </c>
    </row>
    <row r="78" spans="1:7" s="53" customFormat="1" x14ac:dyDescent="0.2">
      <c r="A78" s="28" t="s">
        <v>74</v>
      </c>
      <c r="B78" s="223">
        <v>7434</v>
      </c>
      <c r="C78" s="231">
        <v>900</v>
      </c>
      <c r="D78" s="231">
        <v>246</v>
      </c>
      <c r="E78" s="231">
        <v>47</v>
      </c>
      <c r="F78" s="218">
        <v>40</v>
      </c>
      <c r="G78" s="223">
        <v>1674</v>
      </c>
    </row>
    <row r="79" spans="1:7" s="53" customFormat="1" x14ac:dyDescent="0.2">
      <c r="A79" s="28" t="s">
        <v>75</v>
      </c>
      <c r="B79" s="223">
        <v>13707</v>
      </c>
      <c r="C79" s="231">
        <v>1732</v>
      </c>
      <c r="D79" s="231">
        <v>382</v>
      </c>
      <c r="E79" s="231">
        <v>65</v>
      </c>
      <c r="F79" s="218">
        <v>23</v>
      </c>
      <c r="G79" s="223">
        <v>3034</v>
      </c>
    </row>
    <row r="80" spans="1:7" s="53" customFormat="1" x14ac:dyDescent="0.2">
      <c r="A80" s="28" t="s">
        <v>76</v>
      </c>
      <c r="B80" s="223">
        <v>9387</v>
      </c>
      <c r="C80" s="231">
        <v>804</v>
      </c>
      <c r="D80" s="231">
        <v>211</v>
      </c>
      <c r="E80" s="231">
        <v>118</v>
      </c>
      <c r="F80" s="218">
        <v>15</v>
      </c>
      <c r="G80" s="223">
        <v>2451</v>
      </c>
    </row>
    <row r="81" spans="1:7" s="53" customFormat="1" x14ac:dyDescent="0.2">
      <c r="A81" s="28" t="s">
        <v>77</v>
      </c>
      <c r="B81" s="223">
        <v>4333</v>
      </c>
      <c r="C81" s="231">
        <v>1175</v>
      </c>
      <c r="D81" s="231">
        <v>79</v>
      </c>
      <c r="E81" s="231">
        <v>43</v>
      </c>
      <c r="F81" s="218">
        <v>23</v>
      </c>
      <c r="G81" s="223">
        <v>723</v>
      </c>
    </row>
    <row r="82" spans="1:7" s="53" customFormat="1" x14ac:dyDescent="0.2">
      <c r="A82" s="28" t="s">
        <v>78</v>
      </c>
      <c r="B82" s="223">
        <v>4696</v>
      </c>
      <c r="C82" s="231">
        <v>395</v>
      </c>
      <c r="D82" s="231">
        <v>133</v>
      </c>
      <c r="E82" s="231">
        <v>58</v>
      </c>
      <c r="F82" s="218">
        <v>34</v>
      </c>
      <c r="G82" s="223">
        <v>1427</v>
      </c>
    </row>
    <row r="83" spans="1:7" s="53" customFormat="1" x14ac:dyDescent="0.2">
      <c r="A83" s="28" t="s">
        <v>79</v>
      </c>
      <c r="B83" s="223">
        <v>2628</v>
      </c>
      <c r="C83" s="231">
        <v>467</v>
      </c>
      <c r="D83" s="231">
        <v>46</v>
      </c>
      <c r="E83" s="231">
        <v>39</v>
      </c>
      <c r="F83" s="218">
        <v>20</v>
      </c>
      <c r="G83" s="223">
        <v>514</v>
      </c>
    </row>
    <row r="84" spans="1:7" s="53" customFormat="1" x14ac:dyDescent="0.2">
      <c r="A84" s="28" t="s">
        <v>80</v>
      </c>
      <c r="B84" s="223">
        <v>4152</v>
      </c>
      <c r="C84" s="231">
        <v>766</v>
      </c>
      <c r="D84" s="231">
        <v>66</v>
      </c>
      <c r="E84" s="231">
        <v>41</v>
      </c>
      <c r="F84" s="218">
        <v>21</v>
      </c>
      <c r="G84" s="223">
        <v>873</v>
      </c>
    </row>
    <row r="85" spans="1:7" s="53" customFormat="1" x14ac:dyDescent="0.2">
      <c r="A85" s="28" t="s">
        <v>81</v>
      </c>
      <c r="B85" s="223">
        <v>12220</v>
      </c>
      <c r="C85" s="231">
        <v>1857</v>
      </c>
      <c r="D85" s="231">
        <v>248</v>
      </c>
      <c r="E85" s="231">
        <v>114</v>
      </c>
      <c r="F85" s="218">
        <v>49</v>
      </c>
      <c r="G85" s="223">
        <v>2955</v>
      </c>
    </row>
    <row r="86" spans="1:7" s="53" customFormat="1" x14ac:dyDescent="0.2">
      <c r="A86" s="42" t="s">
        <v>82</v>
      </c>
      <c r="B86" s="221">
        <v>88351</v>
      </c>
      <c r="C86" s="230">
        <v>15341</v>
      </c>
      <c r="D86" s="230">
        <v>2768</v>
      </c>
      <c r="E86" s="230">
        <v>622</v>
      </c>
      <c r="F86" s="225">
        <v>370</v>
      </c>
      <c r="G86" s="221">
        <v>18122</v>
      </c>
    </row>
    <row r="87" spans="1:7" s="53" customFormat="1" x14ac:dyDescent="0.2">
      <c r="A87" s="28" t="s">
        <v>83</v>
      </c>
      <c r="B87" s="223">
        <v>4853</v>
      </c>
      <c r="C87" s="231">
        <v>629</v>
      </c>
      <c r="D87" s="231">
        <v>88</v>
      </c>
      <c r="E87" s="231">
        <v>7</v>
      </c>
      <c r="F87" s="218">
        <v>21</v>
      </c>
      <c r="G87" s="223">
        <v>1280</v>
      </c>
    </row>
    <row r="88" spans="1:7" s="53" customFormat="1" x14ac:dyDescent="0.2">
      <c r="A88" s="28" t="s">
        <v>84</v>
      </c>
      <c r="B88" s="223">
        <v>2760</v>
      </c>
      <c r="C88" s="231">
        <v>605</v>
      </c>
      <c r="D88" s="231">
        <v>154</v>
      </c>
      <c r="E88" s="231">
        <v>21</v>
      </c>
      <c r="F88" s="218">
        <v>6</v>
      </c>
      <c r="G88" s="223">
        <v>359</v>
      </c>
    </row>
    <row r="89" spans="1:7" s="53" customFormat="1" x14ac:dyDescent="0.2">
      <c r="A89" s="28" t="s">
        <v>85</v>
      </c>
      <c r="B89" s="223">
        <v>4652</v>
      </c>
      <c r="C89" s="231">
        <v>720</v>
      </c>
      <c r="D89" s="231">
        <v>144</v>
      </c>
      <c r="E89" s="231">
        <v>12</v>
      </c>
      <c r="F89" s="218">
        <v>11</v>
      </c>
      <c r="G89" s="223">
        <v>769</v>
      </c>
    </row>
    <row r="90" spans="1:7" s="53" customFormat="1" x14ac:dyDescent="0.2">
      <c r="A90" s="28" t="s">
        <v>86</v>
      </c>
      <c r="B90" s="223">
        <v>1341</v>
      </c>
      <c r="C90" s="231">
        <v>292</v>
      </c>
      <c r="D90" s="231">
        <v>48</v>
      </c>
      <c r="E90" s="231">
        <v>8</v>
      </c>
      <c r="F90" s="218">
        <v>10</v>
      </c>
      <c r="G90" s="223">
        <v>146</v>
      </c>
    </row>
    <row r="91" spans="1:7" s="53" customFormat="1" x14ac:dyDescent="0.2">
      <c r="A91" s="28" t="s">
        <v>87</v>
      </c>
      <c r="B91" s="223">
        <v>3012</v>
      </c>
      <c r="C91" s="231">
        <v>746</v>
      </c>
      <c r="D91" s="231">
        <v>91</v>
      </c>
      <c r="E91" s="231">
        <v>18</v>
      </c>
      <c r="F91" s="218">
        <v>8</v>
      </c>
      <c r="G91" s="223">
        <v>375</v>
      </c>
    </row>
    <row r="92" spans="1:7" s="53" customFormat="1" x14ac:dyDescent="0.2">
      <c r="A92" s="28" t="s">
        <v>88</v>
      </c>
      <c r="B92" s="223">
        <v>15685</v>
      </c>
      <c r="C92" s="231">
        <v>1784</v>
      </c>
      <c r="D92" s="231">
        <v>412</v>
      </c>
      <c r="E92" s="231">
        <v>82</v>
      </c>
      <c r="F92" s="218">
        <v>72</v>
      </c>
      <c r="G92" s="223">
        <v>3798</v>
      </c>
    </row>
    <row r="93" spans="1:7" s="53" customFormat="1" ht="12" customHeight="1" x14ac:dyDescent="0.2">
      <c r="A93" s="28" t="s">
        <v>89</v>
      </c>
      <c r="B93" s="223">
        <v>12029</v>
      </c>
      <c r="C93" s="231">
        <v>2373</v>
      </c>
      <c r="D93" s="231">
        <v>427</v>
      </c>
      <c r="E93" s="231">
        <v>135</v>
      </c>
      <c r="F93" s="218">
        <v>52</v>
      </c>
      <c r="G93" s="223">
        <v>2269</v>
      </c>
    </row>
    <row r="94" spans="1:7" s="53" customFormat="1" ht="12.75" customHeight="1" x14ac:dyDescent="0.2">
      <c r="A94" s="28" t="s">
        <v>90</v>
      </c>
      <c r="B94" s="223">
        <v>12068</v>
      </c>
      <c r="C94" s="231">
        <v>2643</v>
      </c>
      <c r="D94" s="231">
        <v>269</v>
      </c>
      <c r="E94" s="231">
        <v>72</v>
      </c>
      <c r="F94" s="218">
        <v>49</v>
      </c>
      <c r="G94" s="223">
        <v>2206</v>
      </c>
    </row>
    <row r="95" spans="1:7" s="53" customFormat="1" x14ac:dyDescent="0.2">
      <c r="A95" s="28" t="s">
        <v>91</v>
      </c>
      <c r="B95" s="223">
        <v>3237</v>
      </c>
      <c r="C95" s="231">
        <v>807</v>
      </c>
      <c r="D95" s="231">
        <v>98</v>
      </c>
      <c r="E95" s="231">
        <v>39</v>
      </c>
      <c r="F95" s="218">
        <v>21</v>
      </c>
      <c r="G95" s="223">
        <v>522</v>
      </c>
    </row>
    <row r="96" spans="1:7" s="53" customFormat="1" x14ac:dyDescent="0.2">
      <c r="A96" s="28" t="s">
        <v>92</v>
      </c>
      <c r="B96" s="223">
        <v>12206</v>
      </c>
      <c r="C96" s="231">
        <v>1374</v>
      </c>
      <c r="D96" s="231">
        <v>272</v>
      </c>
      <c r="E96" s="231">
        <v>123</v>
      </c>
      <c r="F96" s="218">
        <v>69</v>
      </c>
      <c r="G96" s="223">
        <v>3157</v>
      </c>
    </row>
    <row r="97" spans="1:8" s="53" customFormat="1" x14ac:dyDescent="0.2">
      <c r="A97" s="37" t="s">
        <v>93</v>
      </c>
      <c r="B97" s="229">
        <v>16508</v>
      </c>
      <c r="C97" s="232">
        <v>3368</v>
      </c>
      <c r="D97" s="232">
        <v>765</v>
      </c>
      <c r="E97" s="232">
        <v>105</v>
      </c>
      <c r="F97" s="220">
        <v>51</v>
      </c>
      <c r="G97" s="229">
        <v>3241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222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227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226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223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2012-01-12T13:59:34Z</cp:lastPrinted>
  <dcterms:created xsi:type="dcterms:W3CDTF">2006-04-18T07:46:45Z</dcterms:created>
  <dcterms:modified xsi:type="dcterms:W3CDTF">2013-04-15T11:49:33Z</dcterms:modified>
</cp:coreProperties>
</file>