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<sst xmlns="http://schemas.openxmlformats.org/spreadsheetml/2006/main" count="929" uniqueCount="442">
  <si>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</si>
  <si>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</si>
  <si>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</si>
  <si>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</si>
  <si>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</si>
  <si>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</si>
  <si>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</si>
  <si>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</si>
  <si>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</si>
  <si>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</si>
  <si>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</si>
  <si>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</si>
  <si>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</si>
  <si>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</si>
  <si>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</si>
  <si>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</si>
  <si>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</si>
  <si>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</si>
  <si>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</si>
  <si>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</si>
  <si>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</si>
  <si>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</si>
  <si>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</si>
  <si>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</si>
  <si>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</si>
  <si>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</si>
  <si>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</si>
  <si>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</si>
  <si>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</si>
  <si>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</si>
  <si>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</si>
  <si>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</si>
  <si>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</si>
  <si>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</si>
  <si>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</si>
  <si>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</si>
  <si>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</si>
  <si>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</si>
  <si>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</si>
  <si>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</si>
  <si>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</si>
  <si>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</si>
  <si>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</si>
  <si>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</si>
  <si>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</si>
  <si>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</si>
  <si>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</si>
  <si>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</si>
  <si>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</si>
  <si>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</si>
  <si>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</si>
  <si>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</si>
  <si>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</si>
  <si>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</si>
  <si>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</si>
  <si>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</si>
  <si>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</si>
  <si>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</si>
  <si>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</si>
  <si>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</si>
  <si>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</si>
  <si>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</si>
  <si>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</si>
  <si>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</si>
  <si>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</si>
  <si>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</si>
  <si>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</si>
  <si>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</si>
  <si>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</si>
  <si>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</si>
  <si>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</si>
  <si>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</si>
  <si>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</si>
  <si>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</si>
  <si>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</si>
  <si>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</si>
  <si>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</si>
  <si>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</si>
  <si>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</si>
  <si>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</si>
  <si>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</si>
  <si>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</si>
  <si>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</si>
  <si>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</si>
  <si>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</si>
  <si>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</si>
  <si>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</si>
  <si>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</si>
  <si>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</si>
  <si>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</si>
  <si>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</si>
  <si>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</si>
  <si>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</si>
  <si>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</si>
  <si>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</si>
  <si>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</si>
  <si>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</si>
  <si>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</si>
  <si>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</si>
  <si>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</si>
  <si>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</si>
  <si>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</si>
  <si>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</si>
  <si>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</si>
  <si>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</si>
  <si>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</si>
  <si>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</si>
  <si>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</si>
  <si>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</si>
  <si>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</si>
  <si>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</si>
  <si>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</si>
  <si>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</si>
  <si>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</si>
  <si>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</si>
  <si>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</si>
  <si>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</si>
  <si>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</si>
  <si>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</si>
  <si>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</si>
  <si>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</si>
  <si>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</si>
  <si>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</si>
  <si>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</si>
  <si>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</si>
  <si>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</si>
  <si>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</si>
  <si>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</si>
  <si>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</si>
  <si>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</si>
  <si>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</si>
  <si>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</si>
  <si>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</si>
  <si>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</si>
  <si>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</si>
  <si>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</si>
  <si>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</si>
  <si>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</si>
  <si>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</si>
  <si>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</si>
  <si>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</si>
  <si>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</si>
  <si>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</si>
  <si>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</si>
  <si>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</si>
  <si>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</si>
  <si>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</si>
  <si>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</si>
  <si>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</si>
  <si>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</si>
  <si>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</si>
  <si>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</si>
  <si>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</si>
  <si>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</si>
  <si>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</si>
  <si>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</si>
  <si>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</si>
  <si>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</si>
  <si>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</si>
  <si>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</si>
  <si>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</si>
  <si>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</si>
  <si>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</si>
  <si>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</si>
  <si>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</si>
  <si>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</si>
  <si>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</si>
  <si>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</si>
  <si>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</si>
  <si>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</si>
  <si>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</si>
  <si>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</si>
  <si>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</si>
  <si>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</si>
  <si>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</si>
  <si>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</si>
  <si>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</si>
  <si>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</si>
  <si>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</si>
  <si>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</si>
  <si>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</si>
  <si>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</si>
  <si>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</si>
  <si>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</si>
  <si>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</si>
  <si>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</si>
  <si>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</si>
  <si>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</si>
  <si>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</si>
  <si>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</si>
  <si>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</si>
  <si>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</si>
  <si>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</si>
  <si>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</si>
  <si>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</si>
  <si>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</si>
  <si>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</si>
  <si>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</si>
  <si>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</si>
  <si>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</si>
  <si>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</si>
  <si>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</si>
  <si>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</si>
  <si>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</si>
  <si>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</si>
  <si>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</si>
  <si>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</si>
  <si>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</si>
  <si>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</si>
  <si>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</si>
  <si>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</si>
  <si>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</si>
  <si>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</si>
  <si>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</si>
  <si>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</si>
  <si>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</si>
  <si>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</si>
  <si>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</si>
  <si>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</si>
  <si>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</si>
  <si>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</si>
  <si>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</si>
  <si>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</si>
  <si>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</si>
  <si>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</si>
  <si>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</si>
  <si>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</si>
  <si>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</si>
  <si>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</si>
  <si>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</si>
  <si>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</si>
  <si>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</si>
  <si>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</si>
  <si>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</si>
  <si>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</si>
  <si>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</si>
  <si>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</si>
  <si>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</si>
  <si>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</si>
  <si>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</si>
  <si>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</si>
  <si>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</si>
  <si>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</si>
  <si>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</si>
  <si>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</si>
  <si>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</si>
  <si>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</si>
  <si>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</si>
  <si>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</si>
  <si>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</si>
  <si>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</si>
  <si>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</si>
  <si>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</si>
  <si>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</si>
  <si>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</si>
  <si>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</si>
  <si>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</si>
  <si>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</si>
  <si>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</si>
  <si>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</si>
  <si>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</si>
  <si>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</si>
  <si>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</si>
  <si>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</si>
  <si>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</si>
  <si>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</si>
  <si>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</si>
  <si>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</si>
  <si>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</si>
  <si>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</si>
  <si>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</si>
  <si>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</si>
  <si>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</si>
  <si>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</si>
  <si>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</si>
  <si>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</si>
  <si>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</si>
  <si>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</si>
  <si>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</si>
  <si>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</si>
  <si>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</si>
  <si>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</si>
  <si>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</si>
  <si>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</si>
  <si>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</si>
  <si>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</si>
  <si>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</si>
  <si>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</si>
  <si>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</si>
  <si>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</si>
  <si>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</si>
  <si>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</si>
  <si>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</si>
  <si>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</si>
  <si>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</si>
  <si>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</si>
  <si>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</si>
  <si>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</si>
  <si>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</si>
  <si>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</si>
  <si>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</si>
  <si>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</si>
  <si>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</si>
  <si>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</si>
  <si>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</si>
  <si>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</si>
  <si>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</si>
  <si>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</si>
  <si>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</si>
  <si>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</si>
  <si>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</si>
  <si>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</si>
  <si>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</si>
  <si>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</si>
  <si>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</si>
  <si>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</si>
  <si>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</si>
  <si>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</si>
  <si>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</si>
  <si>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</si>
  <si>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</si>
  <si>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</si>
  <si>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</si>
  <si>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</si>
  <si>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</si>
  <si>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</si>
  <si>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</si>
  <si>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</si>
  <si>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</si>
  <si>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</si>
  <si>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</si>
  <si>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</si>
  <si>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</si>
  <si>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</si>
  <si>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</si>
  <si>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</si>
  <si>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</si>
  <si>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</si>
  <si>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</si>
  <si>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</si>
  <si>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</si>
  <si>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</si>
  <si>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</si>
  <si>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</si>
  <si>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</si>
  <si>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</si>
  <si>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</si>
  <si>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</si>
  <si>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</si>
  <si>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</si>
  <si>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</si>
  <si>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</si>
  <si>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</si>
  <si>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</si>
  <si>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</si>
  <si>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</si>
  <si>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</si>
  <si>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</si>
  <si>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</si>
  <si>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</si>
  <si>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</si>
  <si>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</si>
  <si>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</si>
  <si>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</si>
  <si>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</si>
  <si>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</si>
  <si>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</si>
  <si>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</si>
  <si>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</si>
  <si>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</si>
  <si>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</si>
  <si>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</si>
  <si>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</si>
  <si>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</si>
  <si>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</si>
  <si>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</si>
  <si>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</si>
  <si>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</si>
  <si>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</si>
  <si>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</si>
  <si>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</si>
  <si>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</si>
  <si>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</si>
  <si>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</si>
  <si>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</si>
  <si>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</si>
  <si>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</si>
  <si>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</si>
  <si>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</si>
  <si>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</si>
  <si>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</si>
  <si>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</si>
  <si>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</si>
  <si>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</si>
  <si>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</si>
  <si>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</si>
  <si>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</si>
  <si>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</si>
  <si>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</si>
  <si>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</si>
  <si>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</si>
  <si>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</si>
  <si>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</si>
  <si>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</si>
  <si>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</si>
  <si>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</si>
  <si>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</si>
  <si>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</si>
  <si>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</si>
  <si>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</si>
  <si>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</si>
  <si>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</si>
  <si>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</si>
  <si>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</si>
  <si>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</si>
  <si>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</si>
  <si>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</si>
  <si>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</si>
  <si>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</si>
  <si>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</si>
  <si>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</si>
  <si>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</si>
  <si>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</si>
  <si>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</si>
  <si>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</si>
  <si>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</si>
  <si>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</si>
  <si>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</si>
  <si>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</si>
  <si>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</si>
  <si>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</si>
  <si>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</si>
  <si>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</si>
  <si>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</si>
  <si>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</si>
  <si>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I-VI.2013</t>
  </si>
  <si>
    <t>Jún 2013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</si>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</sst>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7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" applyNumberFormat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3" fillId="0" borderId="2" applyNumberFormat="0" applyFill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5" fillId="0" borderId="0" applyNumberFormat="0" applyFill="0" applyBorder="0" applyAlignment="0" applyProtection="0"/>
    <xf numFmtId="0" fontId="36" fillId="21" borderId="5" applyNumberFormat="0" applyAlignment="0" applyProtection="0"/>
    <xf numFmtId="0" fontId="37" fillId="7" borderId="1" applyNumberFormat="0" applyAlignment="0" applyProtection="0"/>
    <xf numFmtId="0" fontId="38" fillId="0" borderId="6" applyNumberFormat="0" applyFill="0" applyAlignment="0" applyProtection="0"/>
    <xf numFmtId="0" fontId="39" fillId="22" borderId="0" applyNumberFormat="0" applyBorder="0" applyAlignment="0" applyProtection="0"/>
    <xf numFmtId="0" fontId="40" fillId="23" borderId="7" applyNumberFormat="0" applyFont="0" applyAlignment="0" applyProtection="0"/>
    <xf numFmtId="0" fontId="41" fillId="20" borderId="8" applyNumberFormat="0" applyAlignment="0" applyProtection="0"/>
    <xf numFmtId="0" fontId="42" fillId="0" borderId="0" applyNumberFormat="0" applyFill="0" applyBorder="0" applyAlignment="0" applyProtection="0"/>
    <xf numFmtId="0" fontId="43" fillId="0" borderId="9" applyNumberFormat="0" applyFill="0" applyAlignment="0" applyProtection="0"/>
    <xf numFmtId="0" fontId="44" fillId="0" borderId="0" applyNumberFormat="0" applyFill="0" applyBorder="0" applyAlignment="0" applyProtection="0"/>
    <xf numFmtId="0" fontId="6" fillId="0" borderId="0"/>
    <xf numFmtId="0" fontId="47" fillId="0" borderId="0" applyNumberFormat="0" applyFill="0" applyBorder="0" applyAlignment="0" applyProtection="0"/>
    <xf numFmtId="0" fontId="48" fillId="0" borderId="35" applyNumberFormat="0" applyFill="0" applyAlignment="0" applyProtection="0"/>
    <xf numFmtId="0" fontId="49" fillId="0" borderId="36" applyNumberFormat="0" applyFill="0" applyAlignment="0" applyProtection="0"/>
    <xf numFmtId="0" fontId="50" fillId="0" borderId="37" applyNumberFormat="0" applyFill="0" applyAlignment="0" applyProtection="0"/>
    <xf numFmtId="0" fontId="50" fillId="0" borderId="0" applyNumberFormat="0" applyFill="0" applyBorder="0" applyAlignment="0" applyProtection="0"/>
    <xf numFmtId="0" fontId="51" fillId="25" borderId="0" applyNumberFormat="0" applyBorder="0" applyAlignment="0" applyProtection="0"/>
    <xf numFmtId="0" fontId="52" fillId="26" borderId="0" applyNumberFormat="0" applyBorder="0" applyAlignment="0" applyProtection="0"/>
    <xf numFmtId="0" fontId="53" fillId="27" borderId="0" applyNumberFormat="0" applyBorder="0" applyAlignment="0" applyProtection="0"/>
    <xf numFmtId="0" fontId="54" fillId="28" borderId="38" applyNumberFormat="0" applyAlignment="0" applyProtection="0"/>
    <xf numFmtId="0" fontId="55" fillId="29" borderId="39" applyNumberFormat="0" applyAlignment="0" applyProtection="0"/>
    <xf numFmtId="0" fontId="56" fillId="29" borderId="38" applyNumberFormat="0" applyAlignment="0" applyProtection="0"/>
    <xf numFmtId="0" fontId="57" fillId="0" borderId="40" applyNumberFormat="0" applyFill="0" applyAlignment="0" applyProtection="0"/>
    <xf numFmtId="0" fontId="58" fillId="30" borderId="41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43" applyNumberFormat="0" applyFill="0" applyAlignment="0" applyProtection="0"/>
    <xf numFmtId="0" fontId="62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62" fillId="35" borderId="0" applyNumberFormat="0" applyBorder="0" applyAlignment="0" applyProtection="0"/>
    <xf numFmtId="0" fontId="62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62" fillId="39" borderId="0" applyNumberFormat="0" applyBorder="0" applyAlignment="0" applyProtection="0"/>
    <xf numFmtId="0" fontId="62" fillId="40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62" fillId="43" borderId="0" applyNumberFormat="0" applyBorder="0" applyAlignment="0" applyProtection="0"/>
    <xf numFmtId="0" fontId="62" fillId="44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62" fillId="47" borderId="0" applyNumberFormat="0" applyBorder="0" applyAlignment="0" applyProtection="0"/>
    <xf numFmtId="0" fontId="62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62" fillId="51" borderId="0" applyNumberFormat="0" applyBorder="0" applyAlignment="0" applyProtection="0"/>
    <xf numFmtId="0" fontId="62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62" fillId="55" borderId="0" applyNumberFormat="0" applyBorder="0" applyAlignment="0" applyProtection="0"/>
    <xf numFmtId="0" fontId="6" fillId="23" borderId="7" applyNumberFormat="0" applyFont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3" borderId="7" applyNumberFormat="0" applyFont="0" applyAlignment="0" applyProtection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27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64" fillId="0" borderId="0"/>
    <xf numFmtId="0" fontId="64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1">
    <xf numFmtId="0" fontId="0" fillId="0" borderId="0" xfId="0"/>
    <xf numFmtId="164" fontId="8" fillId="0" borderId="0" xfId="0" applyNumberFormat="1" applyFont="1" applyAlignment="1"/>
    <xf numFmtId="164" fontId="9" fillId="0" borderId="0" xfId="0" applyNumberFormat="1" applyFont="1" applyAlignment="1"/>
    <xf numFmtId="0" fontId="8" fillId="0" borderId="0" xfId="0" applyFont="1"/>
    <xf numFmtId="49" fontId="10" fillId="24" borderId="10" xfId="0" applyNumberFormat="1" applyFont="1" applyFill="1" applyBorder="1" applyAlignment="1">
      <alignment horizontal="right" wrapText="1"/>
    </xf>
    <xf numFmtId="49" fontId="10" fillId="24" borderId="10" xfId="0" applyNumberFormat="1" applyFont="1" applyFill="1" applyBorder="1" applyAlignment="1">
      <alignment horizontal="center"/>
    </xf>
    <xf numFmtId="0" fontId="10" fillId="0" borderId="0" xfId="0" applyFont="1"/>
    <xf numFmtId="49" fontId="10" fillId="24" borderId="11" xfId="0" applyNumberFormat="1" applyFont="1" applyFill="1" applyBorder="1" applyAlignment="1">
      <alignment horizontal="left"/>
    </xf>
    <xf numFmtId="3" fontId="11" fillId="0" borderId="10" xfId="0" applyNumberFormat="1" applyFont="1" applyBorder="1" applyAlignment="1"/>
    <xf numFmtId="0" fontId="12" fillId="0" borderId="0" xfId="0" applyFont="1"/>
    <xf numFmtId="0" fontId="12" fillId="0" borderId="12" xfId="0" applyFont="1" applyBorder="1"/>
    <xf numFmtId="0" fontId="12" fillId="0" borderId="0" xfId="0" applyFont="1" applyBorder="1"/>
    <xf numFmtId="0" fontId="14" fillId="0" borderId="0" xfId="0" applyFont="1"/>
    <xf numFmtId="3" fontId="12" fillId="0" borderId="12" xfId="0" applyNumberFormat="1" applyFont="1" applyBorder="1" applyAlignment="1"/>
    <xf numFmtId="0" fontId="13" fillId="0" borderId="0" xfId="0" applyFont="1"/>
    <xf numFmtId="3" fontId="14" fillId="0" borderId="13" xfId="0" applyNumberFormat="1" applyFont="1" applyBorder="1"/>
    <xf numFmtId="0" fontId="18" fillId="0" borderId="0" xfId="0" applyFont="1"/>
    <xf numFmtId="3" fontId="14" fillId="0" borderId="12" xfId="0" applyNumberFormat="1" applyFont="1" applyBorder="1"/>
    <xf numFmtId="3" fontId="14" fillId="0" borderId="11" xfId="0" applyNumberFormat="1" applyFont="1" applyBorder="1"/>
    <xf numFmtId="164" fontId="10" fillId="0" borderId="0" xfId="0" applyNumberFormat="1" applyFont="1" applyAlignment="1"/>
    <xf numFmtId="0" fontId="18" fillId="0" borderId="0" xfId="0" applyFont="1" applyBorder="1"/>
    <xf numFmtId="0" fontId="16" fillId="0" borderId="0" xfId="0" applyFont="1"/>
    <xf numFmtId="0" fontId="15" fillId="0" borderId="0" xfId="0" applyFont="1"/>
    <xf numFmtId="49" fontId="10" fillId="24" borderId="14" xfId="0" applyNumberFormat="1" applyFont="1" applyFill="1" applyBorder="1" applyAlignment="1">
      <alignment horizontal="center"/>
    </xf>
    <xf numFmtId="3" fontId="13" fillId="0" borderId="13" xfId="0" applyNumberFormat="1" applyFont="1" applyBorder="1" applyAlignment="1"/>
    <xf numFmtId="3" fontId="15" fillId="0" borderId="13" xfId="0" applyNumberFormat="1" applyFont="1" applyBorder="1"/>
    <xf numFmtId="3" fontId="13" fillId="0" borderId="12" xfId="0" applyNumberFormat="1" applyFont="1" applyBorder="1" applyAlignment="1"/>
    <xf numFmtId="0" fontId="19" fillId="0" borderId="0" xfId="0" applyFont="1"/>
    <xf numFmtId="3" fontId="15" fillId="0" borderId="12" xfId="0" applyNumberFormat="1" applyFont="1" applyBorder="1"/>
    <xf numFmtId="3" fontId="9" fillId="0" borderId="10" xfId="0" applyNumberFormat="1" applyFont="1" applyBorder="1"/>
    <xf numFmtId="0" fontId="12" fillId="0" borderId="0" xfId="0" applyFont="1" applyProtection="1">
      <protection locked="0"/>
    </xf>
    <xf numFmtId="0" fontId="21" fillId="0" borderId="0" xfId="0" applyFont="1" applyProtection="1">
      <protection locked="0"/>
    </xf>
    <xf numFmtId="49" fontId="8" fillId="0" borderId="0" xfId="0" applyNumberFormat="1" applyFont="1" applyAlignment="1"/>
    <xf numFmtId="3" fontId="9" fillId="0" borderId="11" xfId="0" applyNumberFormat="1" applyFont="1" applyBorder="1"/>
    <xf numFmtId="3" fontId="10" fillId="0" borderId="11" xfId="0" applyNumberFormat="1" applyFont="1" applyFill="1" applyBorder="1"/>
    <xf numFmtId="3" fontId="22" fillId="0" borderId="11" xfId="0" applyNumberFormat="1" applyFont="1" applyBorder="1"/>
    <xf numFmtId="3" fontId="22" fillId="0" borderId="10" xfId="0" applyNumberFormat="1" applyFont="1" applyBorder="1"/>
    <xf numFmtId="3" fontId="15" fillId="0" borderId="11" xfId="0" applyNumberFormat="1" applyFont="1" applyBorder="1"/>
    <xf numFmtId="3" fontId="12" fillId="0" borderId="10" xfId="0" applyNumberFormat="1" applyFont="1" applyFill="1" applyBorder="1"/>
    <xf numFmtId="3" fontId="23" fillId="0" borderId="11" xfId="0" applyNumberFormat="1" applyFont="1" applyBorder="1"/>
    <xf numFmtId="3" fontId="12" fillId="0" borderId="12" xfId="0" applyNumberFormat="1" applyFont="1" applyFill="1" applyBorder="1"/>
    <xf numFmtId="3" fontId="23" fillId="0" borderId="12" xfId="0" applyNumberFormat="1" applyFont="1" applyBorder="1"/>
    <xf numFmtId="3" fontId="15" fillId="0" borderId="10" xfId="0" applyNumberFormat="1" applyFont="1" applyBorder="1"/>
    <xf numFmtId="3" fontId="23" fillId="0" borderId="10" xfId="0" applyNumberFormat="1" applyFont="1" applyBorder="1"/>
    <xf numFmtId="3" fontId="12" fillId="0" borderId="13" xfId="0" applyNumberFormat="1" applyFont="1" applyFill="1" applyBorder="1"/>
    <xf numFmtId="3" fontId="23" fillId="0" borderId="13" xfId="0" applyNumberFormat="1" applyFont="1" applyBorder="1"/>
    <xf numFmtId="3" fontId="12" fillId="0" borderId="11" xfId="0" applyNumberFormat="1" applyFont="1" applyFill="1" applyBorder="1"/>
    <xf numFmtId="3" fontId="12" fillId="0" borderId="0" xfId="0" applyNumberFormat="1" applyFont="1" applyFill="1" applyBorder="1"/>
    <xf numFmtId="3" fontId="20" fillId="0" borderId="10" xfId="0" applyNumberFormat="1" applyFont="1" applyBorder="1"/>
    <xf numFmtId="3" fontId="20" fillId="0" borderId="12" xfId="0" applyNumberFormat="1" applyFont="1" applyBorder="1"/>
    <xf numFmtId="3" fontId="20" fillId="0" borderId="13" xfId="0" applyNumberFormat="1" applyFont="1" applyBorder="1"/>
    <xf numFmtId="3" fontId="20" fillId="0" borderId="11" xfId="0" applyNumberFormat="1" applyFont="1" applyBorder="1"/>
    <xf numFmtId="3" fontId="12" fillId="0" borderId="0" xfId="0" applyNumberFormat="1" applyFont="1" applyFill="1"/>
    <xf numFmtId="0" fontId="12" fillId="0" borderId="0" xfId="0" applyFont="1" applyFill="1"/>
    <xf numFmtId="0" fontId="6" fillId="0" borderId="0" xfId="0" applyFont="1"/>
    <xf numFmtId="0" fontId="8" fillId="0" borderId="0" xfId="0" applyFont="1" applyFill="1"/>
    <xf numFmtId="0" fontId="10" fillId="0" borderId="0" xfId="0" applyFont="1" applyFill="1"/>
    <xf numFmtId="3" fontId="10" fillId="0" borderId="10" xfId="0" applyNumberFormat="1" applyFont="1" applyFill="1" applyBorder="1"/>
    <xf numFmtId="4" fontId="9" fillId="0" borderId="10" xfId="0" applyNumberFormat="1" applyFont="1" applyBorder="1"/>
    <xf numFmtId="0" fontId="12" fillId="0" borderId="12" xfId="0" applyFont="1" applyFill="1" applyBorder="1"/>
    <xf numFmtId="0" fontId="12" fillId="0" borderId="13" xfId="0" applyFont="1" applyFill="1" applyBorder="1"/>
    <xf numFmtId="4" fontId="12" fillId="0" borderId="12" xfId="0" applyNumberFormat="1" applyFont="1" applyFill="1" applyBorder="1"/>
    <xf numFmtId="0" fontId="12" fillId="0" borderId="11" xfId="0" applyFont="1" applyFill="1" applyBorder="1"/>
    <xf numFmtId="4" fontId="12" fillId="0" borderId="11" xfId="0" applyNumberFormat="1" applyFont="1" applyFill="1" applyBorder="1"/>
    <xf numFmtId="4" fontId="12" fillId="0" borderId="0" xfId="0" applyNumberFormat="1" applyFont="1" applyFill="1"/>
    <xf numFmtId="4" fontId="12" fillId="0" borderId="0" xfId="0" applyNumberFormat="1" applyFont="1" applyProtection="1">
      <protection locked="0"/>
    </xf>
    <xf numFmtId="0" fontId="9" fillId="0" borderId="0" xfId="0" applyFont="1" applyFill="1"/>
    <xf numFmtId="0" fontId="15" fillId="0" borderId="0" xfId="0" applyFont="1" applyFill="1"/>
    <xf numFmtId="0" fontId="10" fillId="0" borderId="10" xfId="0" applyFont="1" applyFill="1" applyBorder="1"/>
    <xf numFmtId="0" fontId="12" fillId="0" borderId="0" xfId="0" applyFont="1" applyFill="1" applyBorder="1"/>
    <xf numFmtId="3" fontId="12" fillId="0" borderId="15" xfId="0" applyNumberFormat="1" applyFont="1" applyBorder="1" applyAlignment="1"/>
    <xf numFmtId="0" fontId="10" fillId="0" borderId="10" xfId="0" applyFont="1" applyBorder="1"/>
    <xf numFmtId="0" fontId="9" fillId="0" borderId="13" xfId="0" applyFont="1" applyBorder="1" applyProtection="1">
      <protection locked="0"/>
    </xf>
    <xf numFmtId="0" fontId="9" fillId="0" borderId="11" xfId="0" applyFont="1" applyBorder="1"/>
    <xf numFmtId="3" fontId="15" fillId="0" borderId="0" xfId="0" applyNumberFormat="1" applyFont="1" applyBorder="1"/>
    <xf numFmtId="3" fontId="23" fillId="0" borderId="0" xfId="0" applyNumberFormat="1" applyFont="1" applyBorder="1"/>
    <xf numFmtId="0" fontId="12" fillId="0" borderId="11" xfId="0" applyFont="1" applyBorder="1"/>
    <xf numFmtId="4" fontId="12" fillId="0" borderId="0" xfId="0" applyNumberFormat="1" applyFont="1" applyFill="1" applyBorder="1"/>
    <xf numFmtId="0" fontId="12" fillId="0" borderId="13" xfId="0" applyFont="1" applyBorder="1"/>
    <xf numFmtId="4" fontId="12" fillId="0" borderId="13" xfId="0" applyNumberFormat="1" applyFont="1" applyFill="1" applyBorder="1"/>
    <xf numFmtId="3" fontId="15" fillId="0" borderId="0" xfId="0" applyNumberFormat="1" applyFont="1" applyFill="1"/>
    <xf numFmtId="3" fontId="12" fillId="0" borderId="16" xfId="0" applyNumberFormat="1" applyFont="1" applyBorder="1" applyAlignment="1"/>
    <xf numFmtId="49" fontId="10" fillId="24" borderId="10" xfId="0" applyNumberFormat="1" applyFont="1" applyFill="1" applyBorder="1" applyAlignment="1">
      <alignment horizontal="left"/>
    </xf>
    <xf numFmtId="3" fontId="15" fillId="0" borderId="0" xfId="0" applyNumberFormat="1" applyFont="1"/>
    <xf numFmtId="49" fontId="12" fillId="0" borderId="12" xfId="0" applyNumberFormat="1" applyFont="1" applyBorder="1"/>
    <xf numFmtId="49" fontId="13" fillId="0" borderId="12" xfId="0" applyNumberFormat="1" applyFont="1" applyBorder="1" applyAlignment="1">
      <alignment horizontal="left"/>
    </xf>
    <xf numFmtId="49" fontId="12" fillId="0" borderId="15" xfId="0" applyNumberFormat="1" applyFont="1" applyBorder="1"/>
    <xf numFmtId="49" fontId="12" fillId="0" borderId="12" xfId="0" applyNumberFormat="1" applyFont="1" applyBorder="1" applyAlignment="1">
      <alignment horizontal="left"/>
    </xf>
    <xf numFmtId="49" fontId="10" fillId="0" borderId="1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left"/>
    </xf>
    <xf numFmtId="49" fontId="20" fillId="0" borderId="12" xfId="0" applyNumberFormat="1" applyFont="1" applyBorder="1" applyAlignment="1">
      <alignment horizontal="left"/>
    </xf>
    <xf numFmtId="49" fontId="15" fillId="0" borderId="12" xfId="0" applyNumberFormat="1" applyFont="1" applyBorder="1"/>
    <xf numFmtId="49" fontId="12" fillId="0" borderId="0" xfId="0" applyNumberFormat="1" applyFont="1"/>
    <xf numFmtId="49" fontId="17" fillId="0" borderId="12" xfId="0" applyNumberFormat="1" applyFont="1" applyBorder="1" applyAlignment="1">
      <alignment vertical="center"/>
    </xf>
    <xf numFmtId="49" fontId="17" fillId="0" borderId="11" xfId="0" applyNumberFormat="1" applyFont="1" applyBorder="1" applyAlignment="1">
      <alignment vertical="center"/>
    </xf>
    <xf numFmtId="49" fontId="17" fillId="0" borderId="12" xfId="0" applyNumberFormat="1" applyFont="1" applyBorder="1" applyAlignment="1">
      <alignment vertical="top" wrapText="1"/>
    </xf>
    <xf numFmtId="49" fontId="17" fillId="0" borderId="0" xfId="0" applyNumberFormat="1" applyFont="1" applyBorder="1" applyAlignment="1">
      <alignment vertical="center"/>
    </xf>
    <xf numFmtId="49" fontId="18" fillId="0" borderId="13" xfId="0" applyNumberFormat="1" applyFont="1" applyBorder="1" applyAlignment="1">
      <alignment horizontal="justify" vertical="top" wrapText="1"/>
    </xf>
    <xf numFmtId="49" fontId="18" fillId="0" borderId="12" xfId="0" applyNumberFormat="1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justify" vertical="top" wrapText="1"/>
    </xf>
    <xf numFmtId="3" fontId="20" fillId="0" borderId="0" xfId="0" applyNumberFormat="1" applyFont="1" applyBorder="1"/>
    <xf numFmtId="3" fontId="24" fillId="0" borderId="10" xfId="0" applyNumberFormat="1" applyFont="1" applyFill="1" applyBorder="1" applyAlignment="1">
      <alignment horizontal="center"/>
    </xf>
    <xf numFmtId="3" fontId="24" fillId="0" borderId="14" xfId="0" applyNumberFormat="1" applyFont="1" applyFill="1" applyBorder="1" applyAlignment="1">
      <alignment horizontal="center"/>
    </xf>
    <xf numFmtId="49" fontId="14" fillId="0" borderId="13" xfId="0" applyNumberFormat="1" applyFont="1" applyBorder="1" applyAlignment="1">
      <alignment horizontal="left"/>
    </xf>
    <xf numFmtId="49" fontId="15" fillId="0" borderId="11" xfId="0" applyNumberFormat="1" applyFont="1" applyBorder="1"/>
    <xf numFmtId="0" fontId="16" fillId="0" borderId="0" xfId="0" applyFont="1" applyBorder="1"/>
    <xf numFmtId="3" fontId="9" fillId="24" borderId="10" xfId="0" applyNumberFormat="1" applyFont="1" applyFill="1" applyBorder="1" applyAlignment="1">
      <alignment horizontal="right"/>
    </xf>
    <xf numFmtId="3" fontId="14" fillId="0" borderId="17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49" fontId="25" fillId="0" borderId="12" xfId="0" applyNumberFormat="1" applyFont="1" applyBorder="1" applyAlignment="1">
      <alignment vertical="center"/>
    </xf>
    <xf numFmtId="3" fontId="26" fillId="0" borderId="12" xfId="0" applyNumberFormat="1" applyFont="1" applyBorder="1"/>
    <xf numFmtId="49" fontId="25" fillId="0" borderId="18" xfId="0" applyNumberFormat="1" applyFont="1" applyBorder="1" applyAlignment="1">
      <alignment vertical="center"/>
    </xf>
    <xf numFmtId="3" fontId="26" fillId="0" borderId="19" xfId="0" applyNumberFormat="1" applyFont="1" applyBorder="1"/>
    <xf numFmtId="49" fontId="25" fillId="0" borderId="0" xfId="0" applyNumberFormat="1" applyFont="1" applyBorder="1" applyAlignment="1">
      <alignment vertical="center"/>
    </xf>
    <xf numFmtId="3" fontId="25" fillId="0" borderId="0" xfId="0" applyNumberFormat="1" applyFont="1" applyBorder="1"/>
    <xf numFmtId="49" fontId="17" fillId="0" borderId="20" xfId="0" applyNumberFormat="1" applyFont="1" applyBorder="1" applyAlignment="1">
      <alignment vertical="center"/>
    </xf>
    <xf numFmtId="3" fontId="14" fillId="0" borderId="20" xfId="0" applyNumberFormat="1" applyFont="1" applyBorder="1"/>
    <xf numFmtId="49" fontId="16" fillId="0" borderId="10" xfId="0" applyNumberFormat="1" applyFont="1" applyBorder="1" applyAlignment="1">
      <alignment horizontal="left"/>
    </xf>
    <xf numFmtId="49" fontId="25" fillId="0" borderId="10" xfId="0" applyNumberFormat="1" applyFont="1" applyBorder="1" applyAlignment="1">
      <alignment vertical="center"/>
    </xf>
    <xf numFmtId="0" fontId="10" fillId="0" borderId="10" xfId="0" applyFont="1" applyBorder="1" applyAlignment="1">
      <alignment horizontal="center"/>
    </xf>
    <xf numFmtId="3" fontId="13" fillId="0" borderId="16" xfId="0" applyNumberFormat="1" applyFont="1" applyBorder="1"/>
    <xf numFmtId="3" fontId="10" fillId="0" borderId="10" xfId="0" applyNumberFormat="1" applyFont="1" applyBorder="1"/>
    <xf numFmtId="3" fontId="12" fillId="0" borderId="16" xfId="0" applyNumberFormat="1" applyFont="1" applyBorder="1"/>
    <xf numFmtId="3" fontId="14" fillId="0" borderId="16" xfId="0" applyNumberFormat="1" applyFont="1" applyBorder="1"/>
    <xf numFmtId="3" fontId="17" fillId="0" borderId="16" xfId="0" applyNumberFormat="1" applyFont="1" applyBorder="1"/>
    <xf numFmtId="3" fontId="9" fillId="0" borderId="16" xfId="0" applyNumberFormat="1" applyFont="1" applyBorder="1"/>
    <xf numFmtId="3" fontId="12" fillId="0" borderId="10" xfId="0" applyNumberFormat="1" applyFont="1" applyBorder="1"/>
    <xf numFmtId="3" fontId="13" fillId="0" borderId="12" xfId="0" applyNumberFormat="1" applyFont="1" applyBorder="1"/>
    <xf numFmtId="3" fontId="16" fillId="0" borderId="0" xfId="0" applyNumberFormat="1" applyFont="1"/>
    <xf numFmtId="3" fontId="17" fillId="0" borderId="12" xfId="0" applyNumberFormat="1" applyFont="1" applyBorder="1"/>
    <xf numFmtId="3" fontId="17" fillId="0" borderId="11" xfId="0" applyNumberFormat="1" applyFont="1" applyBorder="1"/>
    <xf numFmtId="3" fontId="16" fillId="0" borderId="10" xfId="0" applyNumberFormat="1" applyFont="1" applyBorder="1"/>
    <xf numFmtId="3" fontId="12" fillId="0" borderId="21" xfId="0" applyNumberFormat="1" applyFont="1" applyBorder="1"/>
    <xf numFmtId="3" fontId="26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 applyFill="1" applyBorder="1"/>
    <xf numFmtId="0" fontId="24" fillId="0" borderId="0" xfId="0" applyFont="1"/>
    <xf numFmtId="3" fontId="12" fillId="0" borderId="0" xfId="0" applyNumberFormat="1" applyFont="1" applyBorder="1"/>
    <xf numFmtId="49" fontId="15" fillId="0" borderId="0" xfId="0" applyNumberFormat="1" applyFont="1" applyBorder="1" applyAlignment="1">
      <alignment horizontal="left"/>
    </xf>
    <xf numFmtId="49" fontId="15" fillId="0" borderId="11" xfId="0" applyNumberFormat="1" applyFont="1" applyBorder="1" applyAlignment="1">
      <alignment horizontal="left"/>
    </xf>
    <xf numFmtId="0" fontId="12" fillId="0" borderId="22" xfId="0" applyFont="1" applyBorder="1"/>
    <xf numFmtId="0" fontId="9" fillId="0" borderId="10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15" fillId="0" borderId="24" xfId="0" applyFont="1" applyBorder="1" applyAlignment="1">
      <alignment vertical="top"/>
    </xf>
    <xf numFmtId="3" fontId="15" fillId="0" borderId="25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0" fontId="15" fillId="0" borderId="12" xfId="0" applyFont="1" applyBorder="1"/>
    <xf numFmtId="0" fontId="15" fillId="0" borderId="12" xfId="0" applyFont="1" applyFill="1" applyBorder="1" applyAlignment="1">
      <alignment vertical="top"/>
    </xf>
    <xf numFmtId="3" fontId="12" fillId="0" borderId="13" xfId="0" applyNumberFormat="1" applyFont="1" applyBorder="1"/>
    <xf numFmtId="49" fontId="15" fillId="0" borderId="26" xfId="0" applyNumberFormat="1" applyFont="1" applyBorder="1"/>
    <xf numFmtId="3" fontId="12" fillId="0" borderId="26" xfId="0" applyNumberFormat="1" applyFont="1" applyBorder="1" applyAlignment="1"/>
    <xf numFmtId="3" fontId="13" fillId="0" borderId="26" xfId="0" applyNumberFormat="1" applyFont="1" applyBorder="1"/>
    <xf numFmtId="49" fontId="15" fillId="0" borderId="0" xfId="0" applyNumberFormat="1" applyFont="1" applyBorder="1"/>
    <xf numFmtId="3" fontId="12" fillId="0" borderId="0" xfId="0" applyNumberFormat="1" applyFont="1" applyBorder="1" applyAlignment="1"/>
    <xf numFmtId="3" fontId="13" fillId="0" borderId="0" xfId="0" applyNumberFormat="1" applyFont="1" applyBorder="1"/>
    <xf numFmtId="49" fontId="15" fillId="0" borderId="27" xfId="0" applyNumberFormat="1" applyFont="1" applyBorder="1"/>
    <xf numFmtId="3" fontId="12" fillId="0" borderId="27" xfId="0" applyNumberFormat="1" applyFont="1" applyBorder="1" applyAlignment="1"/>
    <xf numFmtId="3" fontId="13" fillId="0" borderId="27" xfId="0" applyNumberFormat="1" applyFont="1" applyBorder="1"/>
    <xf numFmtId="3" fontId="10" fillId="0" borderId="10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3" fontId="14" fillId="0" borderId="16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3" fillId="0" borderId="16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13" fillId="0" borderId="11" xfId="0" applyNumberFormat="1" applyFont="1" applyBorder="1" applyAlignment="1">
      <alignment horizontal="right"/>
    </xf>
    <xf numFmtId="3" fontId="13" fillId="0" borderId="26" xfId="0" applyNumberFormat="1" applyFont="1" applyBorder="1" applyAlignment="1">
      <alignment horizontal="right"/>
    </xf>
    <xf numFmtId="3" fontId="13" fillId="0" borderId="0" xfId="0" applyNumberFormat="1" applyFont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10" fillId="0" borderId="28" xfId="0" applyNumberFormat="1" applyFont="1" applyBorder="1" applyAlignment="1">
      <alignment horizontal="right"/>
    </xf>
    <xf numFmtId="3" fontId="12" fillId="0" borderId="22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17" fillId="0" borderId="29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13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9" fillId="0" borderId="24" xfId="0" applyFont="1" applyBorder="1" applyAlignment="1">
      <alignment vertical="top"/>
    </xf>
    <xf numFmtId="3" fontId="9" fillId="0" borderId="31" xfId="0" applyNumberFormat="1" applyFont="1" applyBorder="1" applyAlignment="1">
      <alignment horizontal="right"/>
    </xf>
    <xf numFmtId="0" fontId="45" fillId="0" borderId="0" xfId="0" applyFont="1"/>
    <xf numFmtId="0" fontId="0" fillId="0" borderId="11" xfId="0" applyBorder="1" applyAlignment="1">
      <alignment wrapText="1"/>
    </xf>
    <xf numFmtId="0" fontId="10" fillId="0" borderId="10" xfId="0" applyFont="1" applyBorder="1" applyAlignment="1">
      <alignment horizontal="center" wrapText="1"/>
    </xf>
    <xf numFmtId="2" fontId="12" fillId="0" borderId="33" xfId="0" applyNumberFormat="1" applyFont="1" applyBorder="1"/>
    <xf numFmtId="0" fontId="12" fillId="0" borderId="29" xfId="0" applyFont="1" applyBorder="1"/>
    <xf numFmtId="2" fontId="12" fillId="0" borderId="16" xfId="0" applyNumberFormat="1" applyFont="1" applyBorder="1"/>
    <xf numFmtId="0" fontId="12" fillId="0" borderId="30" xfId="0" applyFont="1" applyBorder="1"/>
    <xf numFmtId="2" fontId="12" fillId="0" borderId="34" xfId="0" applyNumberFormat="1" applyFont="1" applyBorder="1"/>
    <xf numFmtId="3" fontId="45" fillId="0" borderId="0" xfId="0" applyNumberFormat="1" applyFont="1"/>
    <xf numFmtId="3" fontId="0" fillId="0" borderId="0" xfId="0" applyNumberFormat="1"/>
    <xf numFmtId="49" fontId="12" fillId="0" borderId="0" xfId="0" applyNumberFormat="1" applyFont="1" applyBorder="1"/>
    <xf numFmtId="49" fontId="12" fillId="0" borderId="21" xfId="0" applyNumberFormat="1" applyFont="1" applyBorder="1"/>
    <xf numFmtId="3" fontId="14" fillId="0" borderId="21" xfId="0" applyNumberFormat="1" applyFont="1" applyBorder="1"/>
    <xf numFmtId="49" fontId="12" fillId="0" borderId="10" xfId="0" applyNumberFormat="1" applyFont="1" applyBorder="1"/>
    <xf numFmtId="49" fontId="19" fillId="0" borderId="10" xfId="0" applyNumberFormat="1" applyFont="1" applyBorder="1" applyAlignment="1">
      <alignment horizontal="left"/>
    </xf>
    <xf numFmtId="49" fontId="12" fillId="0" borderId="29" xfId="0" applyNumberFormat="1" applyFont="1" applyBorder="1"/>
    <xf numFmtId="3" fontId="10" fillId="0" borderId="0" xfId="0" applyNumberFormat="1" applyFont="1" applyFill="1"/>
    <xf numFmtId="3" fontId="12" fillId="0" borderId="29" xfId="0" applyNumberFormat="1" applyFont="1" applyBorder="1"/>
    <xf numFmtId="0" fontId="0" fillId="0" borderId="11" xfId="0" applyBorder="1" applyAlignment="1">
      <alignment wrapText="1"/>
    </xf>
    <xf numFmtId="2" fontId="12" fillId="0" borderId="0" xfId="0" applyNumberFormat="1" applyFont="1" applyFill="1"/>
    <xf numFmtId="3" fontId="12" fillId="0" borderId="10" xfId="0" applyNumberFormat="1" applyFont="1" applyBorder="1" applyAlignment="1">
      <alignment horizontal="right"/>
    </xf>
    <xf numFmtId="3" fontId="15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4" fillId="0" borderId="12" xfId="0" applyNumberFormat="1" applyFont="1" applyBorder="1"/>
    <xf numFmtId="3" fontId="14" fillId="0" borderId="11" xfId="0" applyNumberFormat="1" applyFont="1" applyBorder="1"/>
    <xf numFmtId="3" fontId="12" fillId="0" borderId="12" xfId="0" applyNumberFormat="1" applyFont="1" applyBorder="1"/>
    <xf numFmtId="3" fontId="10" fillId="0" borderId="10" xfId="0" applyNumberFormat="1" applyFont="1" applyBorder="1"/>
    <xf numFmtId="3" fontId="13" fillId="0" borderId="12" xfId="0" applyNumberFormat="1" applyFont="1" applyBorder="1"/>
    <xf numFmtId="3" fontId="15" fillId="0" borderId="12" xfId="0" applyNumberFormat="1" applyFont="1" applyBorder="1"/>
    <xf numFmtId="3" fontId="10" fillId="0" borderId="11" xfId="0" applyNumberFormat="1" applyFont="1" applyFill="1" applyBorder="1"/>
    <xf numFmtId="3" fontId="15" fillId="0" borderId="11" xfId="0" applyNumberFormat="1" applyFont="1" applyBorder="1"/>
    <xf numFmtId="3" fontId="12" fillId="0" borderId="10" xfId="0" applyNumberFormat="1" applyFont="1" applyFill="1" applyBorder="1"/>
    <xf numFmtId="3" fontId="23" fillId="0" borderId="11" xfId="0" applyNumberFormat="1" applyFont="1" applyBorder="1"/>
    <xf numFmtId="3" fontId="12" fillId="0" borderId="12" xfId="0" applyNumberFormat="1" applyFont="1" applyFill="1" applyBorder="1"/>
    <xf numFmtId="3" fontId="23" fillId="0" borderId="12" xfId="0" applyNumberFormat="1" applyFont="1" applyBorder="1"/>
    <xf numFmtId="3" fontId="15" fillId="0" borderId="10" xfId="0" applyNumberFormat="1" applyFont="1" applyBorder="1"/>
    <xf numFmtId="3" fontId="23" fillId="0" borderId="10" xfId="0" applyNumberFormat="1" applyFont="1" applyBorder="1"/>
    <xf numFmtId="3" fontId="12" fillId="0" borderId="13" xfId="0" applyNumberFormat="1" applyFont="1" applyFill="1" applyBorder="1"/>
    <xf numFmtId="3" fontId="23" fillId="0" borderId="13" xfId="0" applyNumberFormat="1" applyFont="1" applyBorder="1"/>
    <xf numFmtId="3" fontId="12" fillId="0" borderId="11" xfId="0" applyNumberFormat="1" applyFont="1" applyFill="1" applyBorder="1"/>
    <xf numFmtId="3" fontId="20" fillId="0" borderId="10" xfId="0" applyNumberFormat="1" applyFont="1" applyBorder="1"/>
    <xf numFmtId="3" fontId="20" fillId="0" borderId="12" xfId="0" applyNumberFormat="1" applyFont="1" applyBorder="1"/>
    <xf numFmtId="3" fontId="20" fillId="0" borderId="11" xfId="0" applyNumberFormat="1" applyFont="1" applyBorder="1"/>
    <xf numFmtId="0" fontId="12" fillId="0" borderId="0" xfId="0" applyFont="1" applyFill="1"/>
    <xf numFmtId="3" fontId="10" fillId="0" borderId="10" xfId="0" applyNumberFormat="1" applyFont="1" applyFill="1" applyBorder="1"/>
    <xf numFmtId="4" fontId="10" fillId="0" borderId="10" xfId="0" applyNumberFormat="1" applyFont="1" applyFill="1" applyBorder="1"/>
    <xf numFmtId="3" fontId="24" fillId="0" borderId="10" xfId="0" applyNumberFormat="1" applyFont="1" applyFill="1" applyBorder="1" applyAlignment="1">
      <alignment horizontal="center"/>
    </xf>
    <xf numFmtId="3" fontId="24" fillId="0" borderId="14" xfId="0" applyNumberFormat="1" applyFont="1" applyFill="1" applyBorder="1" applyAlignment="1">
      <alignment horizontal="center"/>
    </xf>
    <xf numFmtId="3" fontId="12" fillId="0" borderId="12" xfId="0" applyNumberFormat="1" applyFont="1" applyBorder="1"/>
    <xf numFmtId="3" fontId="12" fillId="0" borderId="11" xfId="0" applyNumberFormat="1" applyFont="1" applyBorder="1"/>
    <xf numFmtId="3" fontId="12" fillId="0" borderId="16" xfId="0" applyNumberFormat="1" applyFont="1" applyBorder="1"/>
    <xf numFmtId="3" fontId="16" fillId="0" borderId="0" xfId="0" applyNumberFormat="1" applyFont="1"/>
    <xf numFmtId="3" fontId="17" fillId="0" borderId="12" xfId="0" applyNumberFormat="1" applyFont="1" applyBorder="1"/>
    <xf numFmtId="3" fontId="17" fillId="0" borderId="11" xfId="0" applyNumberFormat="1" applyFont="1" applyBorder="1"/>
    <xf numFmtId="3" fontId="16" fillId="0" borderId="10" xfId="0" applyNumberFormat="1" applyFont="1" applyBorder="1"/>
    <xf numFmtId="3" fontId="9" fillId="0" borderId="11" xfId="0" applyNumberFormat="1" applyFont="1" applyFill="1" applyBorder="1"/>
    <xf numFmtId="0" fontId="12" fillId="0" borderId="22" xfId="0" applyFont="1" applyBorder="1"/>
    <xf numFmtId="0" fontId="15" fillId="0" borderId="24" xfId="0" applyFont="1" applyBorder="1" applyAlignment="1">
      <alignment vertical="top"/>
    </xf>
    <xf numFmtId="3" fontId="15" fillId="0" borderId="25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3" fontId="12" fillId="0" borderId="13" xfId="0" applyNumberFormat="1" applyFont="1" applyBorder="1"/>
    <xf numFmtId="0" fontId="10" fillId="0" borderId="10" xfId="0" applyFont="1" applyBorder="1" applyAlignment="1">
      <alignment horizontal="center" wrapText="1"/>
    </xf>
    <xf numFmtId="3" fontId="9" fillId="0" borderId="32" xfId="0" applyNumberFormat="1" applyFont="1" applyBorder="1" applyAlignment="1">
      <alignment horizontal="right"/>
    </xf>
    <xf numFmtId="0" fontId="6" fillId="0" borderId="0" xfId="86"/>
    <xf numFmtId="164" fontId="8" fillId="0" borderId="0" xfId="86" applyNumberFormat="1" applyFont="1" applyAlignment="1"/>
    <xf numFmtId="0" fontId="12" fillId="0" borderId="0" xfId="86" applyFont="1" applyProtection="1">
      <protection locked="0"/>
    </xf>
    <xf numFmtId="3" fontId="12" fillId="0" borderId="0" xfId="86" applyNumberFormat="1" applyFont="1" applyFill="1" applyBorder="1"/>
    <xf numFmtId="3" fontId="10" fillId="0" borderId="10" xfId="86" applyNumberFormat="1" applyFont="1" applyFill="1" applyBorder="1"/>
    <xf numFmtId="3" fontId="12" fillId="0" borderId="0" xfId="86" applyNumberFormat="1" applyFont="1" applyProtection="1">
      <protection locked="0"/>
    </xf>
    <xf numFmtId="3" fontId="63" fillId="0" borderId="11" xfId="84" applyNumberFormat="1" applyFont="1" applyBorder="1"/>
    <xf numFmtId="3" fontId="63" fillId="0" borderId="12" xfId="84" applyNumberFormat="1" applyFont="1" applyBorder="1"/>
    <xf numFmtId="3" fontId="63" fillId="0" borderId="13" xfId="84" applyNumberFormat="1" applyFont="1" applyBorder="1"/>
    <xf numFmtId="3" fontId="63" fillId="0" borderId="22" xfId="95" applyNumberFormat="1" applyFont="1" applyBorder="1"/>
    <xf numFmtId="3" fontId="63" fillId="0" borderId="29" xfId="95" applyNumberFormat="1" applyFont="1" applyBorder="1"/>
    <xf numFmtId="3" fontId="63" fillId="0" borderId="30" xfId="95" applyNumberFormat="1" applyFont="1" applyBorder="1"/>
    <xf numFmtId="0" fontId="10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2" fillId="0" borderId="0" xfId="0" applyFont="1" applyAlignment="1" applyProtection="1">
      <alignment horizontal="left"/>
      <protection locked="0"/>
    </xf>
    <xf numFmtId="0" fontId="9" fillId="0" borderId="13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0" fillId="0" borderId="13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0" fontId="10" fillId="0" borderId="13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0" fontId="10" fillId="0" borderId="11" xfId="0" applyFont="1" applyFill="1" applyBorder="1" applyAlignment="1">
      <alignment wrapText="1"/>
    </xf>
    <xf numFmtId="1" fontId="10" fillId="0" borderId="13" xfId="0" applyNumberFormat="1" applyFont="1" applyFill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1" fontId="10" fillId="0" borderId="13" xfId="86" applyNumberFormat="1" applyFont="1" applyFill="1" applyBorder="1" applyAlignment="1">
      <alignment horizontal="center" wrapText="1"/>
    </xf>
    <xf numFmtId="0" fontId="6" fillId="0" borderId="12" xfId="86" applyBorder="1" applyAlignment="1">
      <alignment horizontal="center" wrapText="1"/>
    </xf>
    <xf numFmtId="0" fontId="6" fillId="0" borderId="11" xfId="86" applyBorder="1" applyAlignment="1">
      <alignment horizontal="center" wrapText="1"/>
    </xf>
    <xf numFmtId="1" fontId="10" fillId="0" borderId="12" xfId="0" applyNumberFormat="1" applyFont="1" applyFill="1" applyBorder="1" applyAlignment="1">
      <alignment horizontal="center" wrapText="1"/>
    </xf>
    <xf numFmtId="1" fontId="10" fillId="0" borderId="11" xfId="0" applyNumberFormat="1" applyFont="1" applyFill="1" applyBorder="1" applyAlignment="1">
      <alignment horizontal="center" wrapText="1"/>
    </xf>
    <xf numFmtId="1" fontId="10" fillId="0" borderId="12" xfId="86" applyNumberFormat="1" applyFont="1" applyFill="1" applyBorder="1" applyAlignment="1">
      <alignment horizontal="center" wrapText="1"/>
    </xf>
    <xf numFmtId="1" fontId="10" fillId="0" borderId="11" xfId="86" applyNumberFormat="1" applyFont="1" applyFill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267">
    <cellStyle name="20 % - zvýraznenie1" xfId="60" builtinId="30" customBuiltin="1"/>
    <cellStyle name="20 % - zvýraznenie1 2" xfId="113"/>
    <cellStyle name="20 % - zvýraznenie1 2 2" xfId="212"/>
    <cellStyle name="20 % - zvýraznenie1 3" xfId="126"/>
    <cellStyle name="20 % - zvýraznenie1 3 2" xfId="225"/>
    <cellStyle name="20 % - zvýraznenie1 4" xfId="140"/>
    <cellStyle name="20 % - zvýraznenie1 4 2" xfId="239"/>
    <cellStyle name="20 % - zvýraznenie1 5" xfId="154"/>
    <cellStyle name="20 % - zvýraznenie1 6" xfId="168"/>
    <cellStyle name="20 % - zvýraznenie1 7" xfId="183"/>
    <cellStyle name="20 % - zvýraznenie1 8" xfId="255"/>
    <cellStyle name="20 % - zvýraznenie2" xfId="64" builtinId="34" customBuiltin="1"/>
    <cellStyle name="20 % - zvýraznenie2 2" xfId="115"/>
    <cellStyle name="20 % - zvýraznenie2 2 2" xfId="214"/>
    <cellStyle name="20 % - zvýraznenie2 3" xfId="128"/>
    <cellStyle name="20 % - zvýraznenie2 3 2" xfId="227"/>
    <cellStyle name="20 % - zvýraznenie2 4" xfId="142"/>
    <cellStyle name="20 % - zvýraznenie2 4 2" xfId="241"/>
    <cellStyle name="20 % - zvýraznenie2 5" xfId="156"/>
    <cellStyle name="20 % - zvýraznenie2 6" xfId="170"/>
    <cellStyle name="20 % - zvýraznenie2 7" xfId="185"/>
    <cellStyle name="20 % - zvýraznenie2 8" xfId="257"/>
    <cellStyle name="20 % - zvýraznenie3" xfId="68" builtinId="38" customBuiltin="1"/>
    <cellStyle name="20 % - zvýraznenie3 2" xfId="117"/>
    <cellStyle name="20 % - zvýraznenie3 2 2" xfId="216"/>
    <cellStyle name="20 % - zvýraznenie3 3" xfId="130"/>
    <cellStyle name="20 % - zvýraznenie3 3 2" xfId="229"/>
    <cellStyle name="20 % - zvýraznenie3 4" xfId="144"/>
    <cellStyle name="20 % - zvýraznenie3 4 2" xfId="243"/>
    <cellStyle name="20 % - zvýraznenie3 5" xfId="158"/>
    <cellStyle name="20 % - zvýraznenie3 6" xfId="172"/>
    <cellStyle name="20 % - zvýraznenie3 7" xfId="187"/>
    <cellStyle name="20 % - zvýraznenie3 8" xfId="259"/>
    <cellStyle name="20 % - zvýraznenie4" xfId="72" builtinId="42" customBuiltin="1"/>
    <cellStyle name="20 % - zvýraznenie4 2" xfId="119"/>
    <cellStyle name="20 % - zvýraznenie4 2 2" xfId="218"/>
    <cellStyle name="20 % - zvýraznenie4 3" xfId="132"/>
    <cellStyle name="20 % - zvýraznenie4 3 2" xfId="231"/>
    <cellStyle name="20 % - zvýraznenie4 4" xfId="146"/>
    <cellStyle name="20 % - zvýraznenie4 4 2" xfId="245"/>
    <cellStyle name="20 % - zvýraznenie4 5" xfId="160"/>
    <cellStyle name="20 % - zvýraznenie4 6" xfId="174"/>
    <cellStyle name="20 % - zvýraznenie4 7" xfId="189"/>
    <cellStyle name="20 % - zvýraznenie4 8" xfId="261"/>
    <cellStyle name="20 % - zvýraznenie5" xfId="76" builtinId="46" customBuiltin="1"/>
    <cellStyle name="20 % - zvýraznenie5 2" xfId="121"/>
    <cellStyle name="20 % - zvýraznenie5 2 2" xfId="220"/>
    <cellStyle name="20 % - zvýraznenie5 3" xfId="134"/>
    <cellStyle name="20 % - zvýraznenie5 3 2" xfId="233"/>
    <cellStyle name="20 % - zvýraznenie5 4" xfId="148"/>
    <cellStyle name="20 % - zvýraznenie5 4 2" xfId="247"/>
    <cellStyle name="20 % - zvýraznenie5 5" xfId="162"/>
    <cellStyle name="20 % - zvýraznenie5 6" xfId="176"/>
    <cellStyle name="20 % - zvýraznenie5 7" xfId="191"/>
    <cellStyle name="20 % - zvýraznenie5 8" xfId="263"/>
    <cellStyle name="20 % - zvýraznenie6" xfId="80" builtinId="50" customBuiltin="1"/>
    <cellStyle name="20 % - zvýraznenie6 2" xfId="123"/>
    <cellStyle name="20 % - zvýraznenie6 2 2" xfId="222"/>
    <cellStyle name="20 % - zvýraznenie6 3" xfId="136"/>
    <cellStyle name="20 % - zvýraznenie6 3 2" xfId="235"/>
    <cellStyle name="20 % - zvýraznenie6 4" xfId="150"/>
    <cellStyle name="20 % - zvýraznenie6 4 2" xfId="249"/>
    <cellStyle name="20 % - zvýraznenie6 5" xfId="164"/>
    <cellStyle name="20 % - zvýraznenie6 6" xfId="178"/>
    <cellStyle name="20 % - zvýraznenie6 7" xfId="193"/>
    <cellStyle name="20 % - zvýraznenie6 8" xfId="265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2 2" xfId="213"/>
    <cellStyle name="40 % - zvýraznenie1 3" xfId="127"/>
    <cellStyle name="40 % - zvýraznenie1 3 2" xfId="226"/>
    <cellStyle name="40 % - zvýraznenie1 4" xfId="141"/>
    <cellStyle name="40 % - zvýraznenie1 4 2" xfId="240"/>
    <cellStyle name="40 % - zvýraznenie1 5" xfId="155"/>
    <cellStyle name="40 % - zvýraznenie1 6" xfId="169"/>
    <cellStyle name="40 % - zvýraznenie1 7" xfId="184"/>
    <cellStyle name="40 % - zvýraznenie1 8" xfId="256"/>
    <cellStyle name="40 % - zvýraznenie2" xfId="65" builtinId="35" customBuiltin="1"/>
    <cellStyle name="40 % - zvýraznenie2 2" xfId="116"/>
    <cellStyle name="40 % - zvýraznenie2 2 2" xfId="215"/>
    <cellStyle name="40 % - zvýraznenie2 3" xfId="129"/>
    <cellStyle name="40 % - zvýraznenie2 3 2" xfId="228"/>
    <cellStyle name="40 % - zvýraznenie2 4" xfId="143"/>
    <cellStyle name="40 % - zvýraznenie2 4 2" xfId="242"/>
    <cellStyle name="40 % - zvýraznenie2 5" xfId="157"/>
    <cellStyle name="40 % - zvýraznenie2 6" xfId="171"/>
    <cellStyle name="40 % - zvýraznenie2 7" xfId="186"/>
    <cellStyle name="40 % - zvýraznenie2 8" xfId="258"/>
    <cellStyle name="40 % - zvýraznenie3" xfId="69" builtinId="39" customBuiltin="1"/>
    <cellStyle name="40 % - zvýraznenie3 2" xfId="118"/>
    <cellStyle name="40 % - zvýraznenie3 2 2" xfId="217"/>
    <cellStyle name="40 % - zvýraznenie3 3" xfId="131"/>
    <cellStyle name="40 % - zvýraznenie3 3 2" xfId="230"/>
    <cellStyle name="40 % - zvýraznenie3 4" xfId="145"/>
    <cellStyle name="40 % - zvýraznenie3 4 2" xfId="244"/>
    <cellStyle name="40 % - zvýraznenie3 5" xfId="159"/>
    <cellStyle name="40 % - zvýraznenie3 6" xfId="173"/>
    <cellStyle name="40 % - zvýraznenie3 7" xfId="188"/>
    <cellStyle name="40 % - zvýraznenie3 8" xfId="260"/>
    <cellStyle name="40 % - zvýraznenie4" xfId="73" builtinId="43" customBuiltin="1"/>
    <cellStyle name="40 % - zvýraznenie4 2" xfId="120"/>
    <cellStyle name="40 % - zvýraznenie4 2 2" xfId="219"/>
    <cellStyle name="40 % - zvýraznenie4 3" xfId="133"/>
    <cellStyle name="40 % - zvýraznenie4 3 2" xfId="232"/>
    <cellStyle name="40 % - zvýraznenie4 4" xfId="147"/>
    <cellStyle name="40 % - zvýraznenie4 4 2" xfId="246"/>
    <cellStyle name="40 % - zvýraznenie4 5" xfId="161"/>
    <cellStyle name="40 % - zvýraznenie4 6" xfId="175"/>
    <cellStyle name="40 % - zvýraznenie4 7" xfId="190"/>
    <cellStyle name="40 % - zvýraznenie4 8" xfId="262"/>
    <cellStyle name="40 % - zvýraznenie5" xfId="77" builtinId="47" customBuiltin="1"/>
    <cellStyle name="40 % - zvýraznenie5 2" xfId="122"/>
    <cellStyle name="40 % - zvýraznenie5 2 2" xfId="221"/>
    <cellStyle name="40 % - zvýraznenie5 3" xfId="135"/>
    <cellStyle name="40 % - zvýraznenie5 3 2" xfId="234"/>
    <cellStyle name="40 % - zvýraznenie5 4" xfId="149"/>
    <cellStyle name="40 % - zvýraznenie5 4 2" xfId="248"/>
    <cellStyle name="40 % - zvýraznenie5 5" xfId="163"/>
    <cellStyle name="40 % - zvýraznenie5 6" xfId="177"/>
    <cellStyle name="40 % - zvýraznenie5 7" xfId="192"/>
    <cellStyle name="40 % - zvýraznenie5 8" xfId="264"/>
    <cellStyle name="40 % - zvýraznenie6" xfId="81" builtinId="51" customBuiltin="1"/>
    <cellStyle name="40 % - zvýraznenie6 2" xfId="124"/>
    <cellStyle name="40 % - zvýraznenie6 2 2" xfId="223"/>
    <cellStyle name="40 % - zvýraznenie6 3" xfId="137"/>
    <cellStyle name="40 % - zvýraznenie6 3 2" xfId="236"/>
    <cellStyle name="40 % - zvýraznenie6 4" xfId="151"/>
    <cellStyle name="40 % - zvýraznenie6 4 2" xfId="250"/>
    <cellStyle name="40 % - zvýraznenie6 5" xfId="165"/>
    <cellStyle name="40 % - zvýraznenie6 6" xfId="179"/>
    <cellStyle name="40 % - zvýraznenie6 7" xfId="194"/>
    <cellStyle name="40 % - zvýraznenie6 8" xfId="26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1" xfId="110"/>
    <cellStyle name="Normálna 11 2" xfId="210"/>
    <cellStyle name="Normálna 12" xfId="111"/>
    <cellStyle name="Normálna 13" xfId="138"/>
    <cellStyle name="Normálna 13 2" xfId="237"/>
    <cellStyle name="Normálna 14" xfId="152"/>
    <cellStyle name="Normálna 14 2" xfId="251"/>
    <cellStyle name="Normálna 15" xfId="166"/>
    <cellStyle name="Normálna 16" xfId="180"/>
    <cellStyle name="Normálna 17" xfId="253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3" xfId="197"/>
    <cellStyle name="Normálna 2 2 3" xfId="97"/>
    <cellStyle name="Normálna 2 2 3 2" xfId="107"/>
    <cellStyle name="Normálna 2 2 3 2 2" xfId="207"/>
    <cellStyle name="Normálna 2 2 3 3" xfId="199"/>
    <cellStyle name="Normálna 2 2 4" xfId="101"/>
    <cellStyle name="Normálna 2 2 4 2" xfId="202"/>
    <cellStyle name="Normálna 2 2 5" xfId="181"/>
    <cellStyle name="Normálna 2 3" xfId="86"/>
    <cellStyle name="Normálna 2 4" xfId="93"/>
    <cellStyle name="Normálna 2 4 2" xfId="103"/>
    <cellStyle name="Normálna 2 4 2 2" xfId="204"/>
    <cellStyle name="Normálna 2 4 3" xfId="196"/>
    <cellStyle name="Normálna 2 5" xfId="96"/>
    <cellStyle name="Normálna 2 5 2" xfId="106"/>
    <cellStyle name="Normálna 2 6" xfId="100"/>
    <cellStyle name="Normálna 2 6 2" xfId="20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3" xfId="195"/>
    <cellStyle name="Normálna 7" xfId="95"/>
    <cellStyle name="Normálna 7 2" xfId="105"/>
    <cellStyle name="Normálna 7 2 2" xfId="206"/>
    <cellStyle name="Normálna 7 3" xfId="198"/>
    <cellStyle name="Normálna 8" xfId="98"/>
    <cellStyle name="Normálna 8 2" xfId="20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2 2" xfId="209"/>
    <cellStyle name="Poznámka 3" xfId="112"/>
    <cellStyle name="Poznámka 3 2" xfId="211"/>
    <cellStyle name="Poznámka 4" xfId="125"/>
    <cellStyle name="Poznámka 4 2" xfId="224"/>
    <cellStyle name="Poznámka 5" xfId="139"/>
    <cellStyle name="Poznámka 5 2" xfId="2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E4" activePane="bottomRight" state="frozen"/>
      <selection pane="topRight" activeCell="B1" sqref="B1"/>
      <selection pane="bottomLeft" activeCell="A5" sqref="A5"/>
      <selection pane="bottomRight" activeCell="A23" sqref="A23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343</v>
      </c>
      <c r="C2" s="192" t="s">
        <v>347</v>
      </c>
      <c r="D2" s="192" t="s">
        <v>348</v>
      </c>
      <c r="E2" s="122" t="s">
        <v>350</v>
      </c>
      <c r="F2" s="192" t="s">
        <v>354</v>
      </c>
      <c r="G2" s="251" t="s">
        <v>434</v>
      </c>
      <c r="H2" s="192"/>
      <c r="I2" s="192"/>
      <c r="J2" s="192"/>
      <c r="K2" s="192"/>
      <c r="L2" s="192"/>
      <c r="M2" s="192"/>
      <c r="N2" s="265" t="s">
        <v>332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288</v>
      </c>
      <c r="B4" s="124">
        <v>184039</v>
      </c>
      <c r="C4" s="216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124"/>
      <c r="I4" s="124"/>
      <c r="J4" s="124"/>
      <c r="K4" s="124"/>
      <c r="L4" s="124"/>
      <c r="M4" s="124"/>
      <c r="N4" s="124">
        <f>AVERAGE(B4:M4)</f>
        <v>185025</v>
      </c>
    </row>
    <row r="5" spans="1:14" ht="12.75" customHeight="1" x14ac:dyDescent="0.2">
      <c r="A5" s="84" t="s">
        <v>276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110"/>
      <c r="I5" s="110"/>
      <c r="J5" s="110"/>
      <c r="K5" s="110"/>
      <c r="L5" s="110"/>
      <c r="M5" s="110"/>
      <c r="N5" s="129">
        <f t="shared" ref="N5:N68" si="0">AVERAGE(B5:M5)</f>
        <v>7276</v>
      </c>
    </row>
    <row r="6" spans="1:14" ht="12.75" customHeight="1" x14ac:dyDescent="0.2">
      <c r="A6" s="84" t="s">
        <v>275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110"/>
      <c r="I6" s="110"/>
      <c r="J6" s="110"/>
      <c r="K6" s="110"/>
      <c r="L6" s="110"/>
      <c r="M6" s="110"/>
      <c r="N6" s="129">
        <f t="shared" si="0"/>
        <v>4499.833333333333</v>
      </c>
    </row>
    <row r="7" spans="1:14" ht="12.75" customHeight="1" x14ac:dyDescent="0.2">
      <c r="A7" s="84" t="s">
        <v>279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110"/>
      <c r="I7" s="110"/>
      <c r="J7" s="110"/>
      <c r="K7" s="110"/>
      <c r="L7" s="110"/>
      <c r="M7" s="110"/>
      <c r="N7" s="129">
        <f t="shared" si="0"/>
        <v>137885.83333333334</v>
      </c>
    </row>
    <row r="8" spans="1:14" ht="12.75" customHeight="1" x14ac:dyDescent="0.2">
      <c r="A8" s="84" t="s">
        <v>280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110"/>
      <c r="I8" s="110"/>
      <c r="J8" s="110"/>
      <c r="K8" s="110"/>
      <c r="L8" s="110"/>
      <c r="M8" s="110"/>
      <c r="N8" s="129">
        <f t="shared" si="0"/>
        <v>56328.5</v>
      </c>
    </row>
    <row r="9" spans="1:14" ht="12.75" customHeight="1" x14ac:dyDescent="0.2">
      <c r="A9" s="84" t="s">
        <v>278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/>
      <c r="I9" s="110"/>
      <c r="J9" s="110"/>
      <c r="K9" s="110"/>
      <c r="L9" s="110"/>
      <c r="M9" s="110"/>
      <c r="N9" s="129">
        <f t="shared" si="0"/>
        <v>277.66666666666669</v>
      </c>
    </row>
    <row r="10" spans="1:14" s="11" customFormat="1" ht="12.75" customHeight="1" x14ac:dyDescent="0.2">
      <c r="A10" s="84" t="s">
        <v>281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110"/>
      <c r="I10" s="110"/>
      <c r="J10" s="110"/>
      <c r="K10" s="110"/>
      <c r="L10" s="110"/>
      <c r="M10" s="110"/>
      <c r="N10" s="129">
        <f t="shared" si="0"/>
        <v>3203.8333333333335</v>
      </c>
    </row>
    <row r="11" spans="1:14" s="11" customFormat="1" ht="12.75" customHeight="1" x14ac:dyDescent="0.2">
      <c r="A11" s="84" t="s">
        <v>282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110"/>
      <c r="I11" s="110"/>
      <c r="J11" s="110"/>
      <c r="K11" s="110"/>
      <c r="L11" s="110"/>
      <c r="M11" s="110"/>
      <c r="N11" s="129">
        <f t="shared" si="0"/>
        <v>1569.3333333333333</v>
      </c>
    </row>
    <row r="12" spans="1:14" s="11" customFormat="1" ht="12.75" customHeight="1" x14ac:dyDescent="0.2">
      <c r="A12" s="84" t="s">
        <v>283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110"/>
      <c r="I12" s="110"/>
      <c r="J12" s="110"/>
      <c r="K12" s="110"/>
      <c r="L12" s="110"/>
      <c r="M12" s="110"/>
      <c r="N12" s="129">
        <f t="shared" si="0"/>
        <v>1558.8333333333333</v>
      </c>
    </row>
    <row r="13" spans="1:14" s="11" customFormat="1" ht="12.75" customHeight="1" x14ac:dyDescent="0.2">
      <c r="A13" s="84" t="s">
        <v>284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110"/>
      <c r="I13" s="110"/>
      <c r="J13" s="110"/>
      <c r="K13" s="110"/>
      <c r="L13" s="110"/>
      <c r="M13" s="110"/>
      <c r="N13" s="129">
        <f t="shared" si="0"/>
        <v>64731.833333333336</v>
      </c>
    </row>
    <row r="14" spans="1:14" ht="12.75" customHeight="1" x14ac:dyDescent="0.2">
      <c r="A14" s="84" t="s">
        <v>277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110"/>
      <c r="I14" s="110"/>
      <c r="J14" s="110"/>
      <c r="K14" s="110"/>
      <c r="L14" s="110"/>
      <c r="M14" s="110"/>
      <c r="N14" s="129">
        <f t="shared" si="0"/>
        <v>360743.5</v>
      </c>
    </row>
    <row r="15" spans="1:14" ht="12.75" customHeight="1" x14ac:dyDescent="0.2">
      <c r="A15" s="84" t="s">
        <v>148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110"/>
      <c r="I15" s="110"/>
      <c r="J15" s="110"/>
      <c r="K15" s="110"/>
      <c r="L15" s="110"/>
      <c r="M15" s="110"/>
      <c r="N15" s="129">
        <f t="shared" si="0"/>
        <v>127091.66666666667</v>
      </c>
    </row>
    <row r="16" spans="1:14" ht="12.75" customHeight="1" x14ac:dyDescent="0.2">
      <c r="A16" s="84" t="s">
        <v>289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110"/>
      <c r="I16" s="110"/>
      <c r="J16" s="110"/>
      <c r="K16" s="110"/>
      <c r="L16" s="110"/>
      <c r="M16" s="110"/>
      <c r="N16" s="129">
        <f t="shared" si="0"/>
        <v>116386.33333333333</v>
      </c>
    </row>
    <row r="17" spans="1:17" ht="12.75" customHeight="1" x14ac:dyDescent="0.2">
      <c r="A17" s="84" t="s">
        <v>290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110"/>
      <c r="I17" s="110"/>
      <c r="J17" s="110"/>
      <c r="K17" s="110"/>
      <c r="L17" s="110"/>
      <c r="M17" s="110"/>
      <c r="N17" s="129">
        <f t="shared" si="0"/>
        <v>10705.333333333334</v>
      </c>
    </row>
    <row r="18" spans="1:17" ht="12.75" customHeight="1" x14ac:dyDescent="0.2">
      <c r="A18" s="84" t="s">
        <v>273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110"/>
      <c r="I18" s="110"/>
      <c r="J18" s="110"/>
      <c r="K18" s="110"/>
      <c r="L18" s="110"/>
      <c r="M18" s="110"/>
      <c r="N18" s="129">
        <f t="shared" si="0"/>
        <v>609485</v>
      </c>
    </row>
    <row r="19" spans="1:17" ht="12.75" customHeight="1" x14ac:dyDescent="0.2">
      <c r="A19" s="84" t="s">
        <v>285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110"/>
      <c r="I19" s="110"/>
      <c r="J19" s="110"/>
      <c r="K19" s="110"/>
      <c r="L19" s="110"/>
      <c r="M19" s="110"/>
      <c r="N19" s="129">
        <f t="shared" si="0"/>
        <v>356534.66666666669</v>
      </c>
    </row>
    <row r="20" spans="1:17" ht="12.75" customHeight="1" x14ac:dyDescent="0.2">
      <c r="A20" s="84" t="s">
        <v>286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110"/>
      <c r="I20" s="110"/>
      <c r="J20" s="110"/>
      <c r="K20" s="110"/>
      <c r="L20" s="110"/>
      <c r="M20" s="110"/>
      <c r="N20" s="129">
        <f t="shared" si="0"/>
        <v>62088</v>
      </c>
    </row>
    <row r="21" spans="1:17" ht="12.75" customHeight="1" x14ac:dyDescent="0.2">
      <c r="A21" s="84" t="s">
        <v>150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110"/>
      <c r="I21" s="110"/>
      <c r="J21" s="110"/>
      <c r="K21" s="110"/>
      <c r="L21" s="110"/>
      <c r="M21" s="110"/>
      <c r="N21" s="129">
        <f t="shared" si="0"/>
        <v>2020.1666666666667</v>
      </c>
    </row>
    <row r="22" spans="1:17" ht="12.75" customHeight="1" x14ac:dyDescent="0.2">
      <c r="A22" s="84" t="s">
        <v>149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110"/>
      <c r="I22" s="110"/>
      <c r="J22" s="110"/>
      <c r="K22" s="110"/>
      <c r="L22" s="110"/>
      <c r="M22" s="110"/>
      <c r="N22" s="129">
        <f t="shared" si="0"/>
        <v>387.83333333333331</v>
      </c>
    </row>
    <row r="23" spans="1:17" ht="12.75" customHeight="1" x14ac:dyDescent="0.2">
      <c r="A23" s="205" t="s">
        <v>441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110"/>
      <c r="I23" s="110"/>
      <c r="J23" s="110"/>
      <c r="K23" s="110"/>
      <c r="L23" s="110"/>
      <c r="M23" s="110"/>
      <c r="N23" s="129">
        <f t="shared" si="0"/>
        <v>69275.666666666672</v>
      </c>
    </row>
    <row r="24" spans="1:17" ht="12.75" customHeight="1" x14ac:dyDescent="0.2">
      <c r="A24" s="84" t="s">
        <v>163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110"/>
      <c r="I24" s="110"/>
      <c r="J24" s="110"/>
      <c r="K24" s="110"/>
      <c r="L24" s="110"/>
      <c r="M24" s="110"/>
      <c r="N24" s="129">
        <f t="shared" si="0"/>
        <v>16206.333333333334</v>
      </c>
    </row>
    <row r="25" spans="1:17" ht="12.75" customHeight="1" x14ac:dyDescent="0.2">
      <c r="A25" s="84" t="s">
        <v>287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110"/>
      <c r="I25" s="110"/>
      <c r="J25" s="110"/>
      <c r="K25" s="110"/>
      <c r="L25" s="110"/>
      <c r="M25" s="110"/>
      <c r="N25" s="129">
        <f t="shared" si="0"/>
        <v>41631.333333333336</v>
      </c>
      <c r="O25" s="14"/>
      <c r="P25" s="14"/>
      <c r="Q25" s="14"/>
    </row>
    <row r="26" spans="1:17" ht="12.75" customHeight="1" x14ac:dyDescent="0.2">
      <c r="A26" s="205" t="s">
        <v>268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269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/>
      <c r="I27" s="17"/>
      <c r="J27" s="17"/>
      <c r="K27" s="17"/>
      <c r="L27" s="17"/>
      <c r="M27" s="17"/>
      <c r="N27" s="129">
        <f t="shared" si="0"/>
        <v>85961.333333333328</v>
      </c>
      <c r="O27" s="27"/>
      <c r="P27" s="27"/>
      <c r="Q27" s="27"/>
    </row>
    <row r="28" spans="1:17" ht="12.75" customHeight="1" x14ac:dyDescent="0.2">
      <c r="A28" s="84" t="s">
        <v>270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/>
      <c r="I28" s="110"/>
      <c r="J28" s="110"/>
      <c r="K28" s="110"/>
      <c r="L28" s="110"/>
      <c r="M28" s="110"/>
      <c r="N28" s="129">
        <f t="shared" si="0"/>
        <v>11642</v>
      </c>
      <c r="O28" s="27"/>
      <c r="P28" s="27"/>
      <c r="Q28" s="27"/>
    </row>
    <row r="29" spans="1:17" s="12" customFormat="1" ht="12.75" customHeight="1" x14ac:dyDescent="0.2">
      <c r="A29" s="84" t="s">
        <v>271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/>
      <c r="I29" s="17"/>
      <c r="J29" s="17"/>
      <c r="K29" s="17"/>
      <c r="L29" s="17"/>
      <c r="M29" s="17"/>
      <c r="N29" s="129">
        <f t="shared" si="0"/>
        <v>95.333333333333329</v>
      </c>
      <c r="O29" s="14"/>
      <c r="P29" s="14"/>
      <c r="Q29" s="14"/>
    </row>
    <row r="30" spans="1:17" s="12" customFormat="1" ht="12.75" customHeight="1" x14ac:dyDescent="0.2">
      <c r="A30" s="201" t="s">
        <v>272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202"/>
      <c r="I30" s="202"/>
      <c r="J30" s="202"/>
      <c r="K30" s="202"/>
      <c r="L30" s="202"/>
      <c r="M30" s="202"/>
      <c r="N30" s="129">
        <f t="shared" si="0"/>
        <v>13517.833333333334</v>
      </c>
      <c r="O30" s="14"/>
      <c r="P30" s="14"/>
      <c r="Q30" s="14"/>
    </row>
    <row r="31" spans="1:17" s="12" customFormat="1" ht="12.75" customHeight="1" x14ac:dyDescent="0.2">
      <c r="A31" s="84" t="s">
        <v>265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/>
      <c r="I31" s="17"/>
      <c r="J31" s="17"/>
      <c r="K31" s="17"/>
      <c r="L31" s="17"/>
      <c r="M31" s="17"/>
      <c r="N31" s="129">
        <f t="shared" si="0"/>
        <v>278.33333333333331</v>
      </c>
      <c r="O31" s="9"/>
      <c r="P31" s="9"/>
      <c r="Q31" s="9"/>
    </row>
    <row r="32" spans="1:17" s="21" customFormat="1" ht="12.75" customHeight="1" x14ac:dyDescent="0.2">
      <c r="A32" s="204" t="s">
        <v>291</v>
      </c>
      <c r="B32" s="124">
        <f t="shared" ref="B32:G32" si="1">B33+B34</f>
        <v>9125</v>
      </c>
      <c r="C32" s="216">
        <f t="shared" si="1"/>
        <v>9217</v>
      </c>
      <c r="D32" s="216">
        <f t="shared" si="1"/>
        <v>9346</v>
      </c>
      <c r="E32" s="216">
        <f t="shared" si="1"/>
        <v>9382</v>
      </c>
      <c r="F32" s="216">
        <f t="shared" si="1"/>
        <v>9430</v>
      </c>
      <c r="G32" s="216">
        <f t="shared" si="1"/>
        <v>9579</v>
      </c>
      <c r="H32" s="134"/>
      <c r="I32" s="134"/>
      <c r="J32" s="134"/>
      <c r="K32" s="134"/>
      <c r="L32" s="134"/>
      <c r="M32" s="134"/>
      <c r="N32" s="124">
        <f t="shared" si="0"/>
        <v>9346.5</v>
      </c>
      <c r="O32" s="6"/>
      <c r="P32" s="6"/>
      <c r="Q32" s="6"/>
    </row>
    <row r="33" spans="1:17" ht="12.75" customHeight="1" x14ac:dyDescent="0.2">
      <c r="A33" s="85" t="s">
        <v>164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110"/>
      <c r="I33" s="110"/>
      <c r="J33" s="110"/>
      <c r="K33" s="110"/>
      <c r="L33" s="110"/>
      <c r="M33" s="110"/>
      <c r="N33" s="129">
        <f t="shared" si="0"/>
        <v>8682.5</v>
      </c>
    </row>
    <row r="34" spans="1:17" ht="12.75" customHeight="1" x14ac:dyDescent="0.2">
      <c r="A34" s="85" t="s">
        <v>165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110"/>
      <c r="I34" s="110"/>
      <c r="J34" s="110"/>
      <c r="K34" s="110"/>
      <c r="L34" s="110"/>
      <c r="M34" s="110"/>
      <c r="N34" s="129">
        <f t="shared" si="0"/>
        <v>664</v>
      </c>
      <c r="O34" s="11"/>
      <c r="P34" s="11"/>
      <c r="Q34" s="11"/>
    </row>
    <row r="35" spans="1:17" ht="12.75" customHeight="1" x14ac:dyDescent="0.2">
      <c r="A35" s="85" t="s">
        <v>166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110"/>
      <c r="I35" s="110"/>
      <c r="J35" s="110"/>
      <c r="K35" s="110"/>
      <c r="L35" s="110"/>
      <c r="M35" s="110"/>
      <c r="N35" s="129">
        <f t="shared" si="0"/>
        <v>13088</v>
      </c>
      <c r="O35" s="6"/>
      <c r="P35" s="6"/>
      <c r="Q35" s="6"/>
    </row>
    <row r="36" spans="1:17" ht="12.75" customHeight="1" x14ac:dyDescent="0.2">
      <c r="A36" s="85" t="s">
        <v>167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110"/>
      <c r="I36" s="110"/>
      <c r="J36" s="110"/>
      <c r="K36" s="110"/>
      <c r="L36" s="110"/>
      <c r="M36" s="110"/>
      <c r="N36" s="129">
        <f t="shared" si="0"/>
        <v>1103.8333333333333</v>
      </c>
    </row>
    <row r="37" spans="1:17" ht="12.75" customHeight="1" x14ac:dyDescent="0.2">
      <c r="A37" s="204" t="s">
        <v>292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306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/>
      <c r="I38" s="130"/>
      <c r="J38" s="130"/>
      <c r="K38" s="130"/>
      <c r="L38" s="130"/>
      <c r="M38" s="130"/>
      <c r="N38" s="129">
        <f t="shared" si="0"/>
        <v>4680.166666666667</v>
      </c>
    </row>
    <row r="39" spans="1:17" s="27" customFormat="1" ht="12.75" customHeight="1" x14ac:dyDescent="0.2">
      <c r="A39" s="91" t="s">
        <v>304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/>
      <c r="I39" s="110"/>
      <c r="J39" s="110"/>
      <c r="K39" s="110"/>
      <c r="L39" s="110"/>
      <c r="M39" s="110"/>
      <c r="N39" s="129">
        <f t="shared" si="0"/>
        <v>4245.5</v>
      </c>
      <c r="O39" s="14"/>
      <c r="P39" s="14"/>
      <c r="Q39" s="14"/>
    </row>
    <row r="40" spans="1:17" s="27" customFormat="1" ht="12.75" customHeight="1" x14ac:dyDescent="0.2">
      <c r="A40" s="92" t="s">
        <v>179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/>
      <c r="I40" s="110"/>
      <c r="J40" s="110"/>
      <c r="K40" s="110"/>
      <c r="L40" s="110"/>
      <c r="M40" s="110"/>
      <c r="N40" s="129">
        <f t="shared" si="0"/>
        <v>58.333333333333336</v>
      </c>
      <c r="O40" s="14"/>
      <c r="P40" s="14"/>
      <c r="Q40" s="14"/>
    </row>
    <row r="41" spans="1:17" s="14" customFormat="1" ht="12.75" customHeight="1" x14ac:dyDescent="0.2">
      <c r="A41" s="91" t="s">
        <v>297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/>
      <c r="I41" s="110"/>
      <c r="J41" s="110"/>
      <c r="K41" s="110"/>
      <c r="L41" s="110"/>
      <c r="M41" s="110"/>
      <c r="N41" s="129">
        <f t="shared" si="0"/>
        <v>12.833333333333334</v>
      </c>
    </row>
    <row r="42" spans="1:17" s="14" customFormat="1" ht="12.75" customHeight="1" x14ac:dyDescent="0.2">
      <c r="A42" s="91" t="s">
        <v>296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/>
      <c r="I42" s="110"/>
      <c r="J42" s="110"/>
      <c r="K42" s="110"/>
      <c r="L42" s="110"/>
      <c r="M42" s="110"/>
      <c r="N42" s="129">
        <f t="shared" si="0"/>
        <v>4389</v>
      </c>
    </row>
    <row r="43" spans="1:17" ht="12.75" customHeight="1" x14ac:dyDescent="0.2">
      <c r="A43" s="87" t="s">
        <v>295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/>
      <c r="I43" s="110"/>
      <c r="J43" s="110"/>
      <c r="K43" s="110"/>
      <c r="L43" s="110"/>
      <c r="M43" s="110"/>
      <c r="N43" s="129">
        <f t="shared" si="0"/>
        <v>684790.66666666663</v>
      </c>
      <c r="O43" s="14"/>
      <c r="P43" s="14"/>
      <c r="Q43" s="14"/>
    </row>
    <row r="44" spans="1:17" ht="12.75" customHeight="1" x14ac:dyDescent="0.2">
      <c r="A44" s="142" t="s">
        <v>155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/>
      <c r="I44" s="111"/>
      <c r="J44" s="111"/>
      <c r="K44" s="111"/>
      <c r="L44" s="111"/>
      <c r="M44" s="111"/>
      <c r="N44" s="129">
        <f t="shared" si="0"/>
        <v>1147440.3333333333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343</v>
      </c>
      <c r="C47" s="161" t="s">
        <v>347</v>
      </c>
      <c r="D47" s="161" t="s">
        <v>348</v>
      </c>
      <c r="E47" s="161" t="s">
        <v>350</v>
      </c>
      <c r="F47" s="161" t="s">
        <v>354</v>
      </c>
      <c r="G47" s="161" t="s">
        <v>434</v>
      </c>
      <c r="H47" s="161"/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305</v>
      </c>
      <c r="B48" s="110">
        <v>3561</v>
      </c>
      <c r="C48" s="215">
        <v>3753</v>
      </c>
      <c r="D48" s="207">
        <v>3754</v>
      </c>
      <c r="E48" s="110">
        <v>3023</v>
      </c>
      <c r="F48" s="125">
        <v>3024</v>
      </c>
      <c r="G48" s="110">
        <v>3030</v>
      </c>
      <c r="H48" s="110"/>
      <c r="I48" s="110"/>
      <c r="J48" s="110"/>
      <c r="K48" s="110"/>
      <c r="L48" s="110"/>
      <c r="M48" s="110"/>
      <c r="N48" s="129">
        <f t="shared" si="0"/>
        <v>3357.5</v>
      </c>
      <c r="O48" s="16"/>
      <c r="P48" s="16"/>
      <c r="Q48" s="16"/>
    </row>
    <row r="49" spans="1:17" s="14" customFormat="1" ht="12.75" customHeight="1" x14ac:dyDescent="0.25">
      <c r="A49" s="87" t="s">
        <v>293</v>
      </c>
      <c r="B49" s="130">
        <v>141705</v>
      </c>
      <c r="C49" s="217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130"/>
      <c r="I49" s="130"/>
      <c r="J49" s="130"/>
      <c r="K49" s="130"/>
      <c r="L49" s="130"/>
      <c r="M49" s="130"/>
      <c r="N49" s="129">
        <f t="shared" si="0"/>
        <v>142527.5</v>
      </c>
      <c r="O49" s="16"/>
      <c r="P49" s="16"/>
      <c r="Q49" s="16"/>
    </row>
    <row r="50" spans="1:17" s="14" customFormat="1" ht="12.75" customHeight="1" x14ac:dyDescent="0.25">
      <c r="A50" s="87" t="s">
        <v>274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318</v>
      </c>
      <c r="B51" s="130">
        <v>140098</v>
      </c>
      <c r="C51" s="217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130"/>
      <c r="I51" s="130"/>
      <c r="J51" s="130"/>
      <c r="K51" s="130"/>
      <c r="L51" s="130"/>
      <c r="M51" s="130"/>
      <c r="N51" s="129">
        <f t="shared" si="0"/>
        <v>141052.83333333334</v>
      </c>
      <c r="O51" s="16"/>
      <c r="P51" s="16"/>
      <c r="Q51" s="16"/>
    </row>
    <row r="52" spans="1:17" s="14" customFormat="1" ht="12.75" customHeight="1" x14ac:dyDescent="0.25">
      <c r="A52" s="87" t="s">
        <v>319</v>
      </c>
      <c r="B52" s="130">
        <v>255</v>
      </c>
      <c r="C52" s="217">
        <v>199</v>
      </c>
      <c r="D52" s="130">
        <v>132</v>
      </c>
      <c r="E52" s="130">
        <v>90</v>
      </c>
      <c r="F52" s="130">
        <v>60</v>
      </c>
      <c r="G52" s="130">
        <v>34</v>
      </c>
      <c r="H52" s="130"/>
      <c r="I52" s="130"/>
      <c r="J52" s="130"/>
      <c r="K52" s="130"/>
      <c r="L52" s="130"/>
      <c r="M52" s="130"/>
      <c r="N52" s="129">
        <f t="shared" si="0"/>
        <v>128.33333333333334</v>
      </c>
      <c r="O52" s="16"/>
      <c r="P52" s="16"/>
      <c r="Q52" s="16"/>
    </row>
    <row r="53" spans="1:17" s="14" customFormat="1" ht="12.75" customHeight="1" x14ac:dyDescent="0.25">
      <c r="A53" s="87" t="s">
        <v>266</v>
      </c>
      <c r="B53" s="130">
        <v>186</v>
      </c>
      <c r="C53" s="217">
        <v>198</v>
      </c>
      <c r="D53" s="130">
        <v>207</v>
      </c>
      <c r="E53" s="130">
        <v>202</v>
      </c>
      <c r="F53" s="130">
        <v>208</v>
      </c>
      <c r="G53" s="130">
        <v>214</v>
      </c>
      <c r="H53" s="130"/>
      <c r="I53" s="130"/>
      <c r="J53" s="130"/>
      <c r="K53" s="130"/>
      <c r="L53" s="130"/>
      <c r="M53" s="130"/>
      <c r="N53" s="129">
        <f t="shared" si="0"/>
        <v>202.5</v>
      </c>
      <c r="O53" s="16"/>
      <c r="P53" s="16"/>
      <c r="Q53" s="16"/>
    </row>
    <row r="54" spans="1:17" s="14" customFormat="1" ht="12.75" customHeight="1" x14ac:dyDescent="0.25">
      <c r="A54" s="87" t="s">
        <v>320</v>
      </c>
      <c r="B54" s="130">
        <v>0</v>
      </c>
      <c r="C54" s="217">
        <v>0</v>
      </c>
      <c r="D54" s="130">
        <v>0</v>
      </c>
      <c r="E54" s="130">
        <v>0</v>
      </c>
      <c r="F54" s="130">
        <v>0</v>
      </c>
      <c r="G54" s="130">
        <v>0</v>
      </c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310</v>
      </c>
      <c r="B55" s="130">
        <v>0</v>
      </c>
      <c r="C55" s="217">
        <v>0</v>
      </c>
      <c r="D55" s="130">
        <v>0</v>
      </c>
      <c r="E55" s="130">
        <v>0</v>
      </c>
      <c r="F55" s="130">
        <v>0</v>
      </c>
      <c r="G55" s="130">
        <v>0</v>
      </c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294</v>
      </c>
      <c r="B56" s="130">
        <v>1730</v>
      </c>
      <c r="C56" s="217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/>
      <c r="I56" s="130"/>
      <c r="J56" s="130"/>
      <c r="K56" s="130"/>
      <c r="L56" s="130"/>
      <c r="M56" s="130"/>
      <c r="N56" s="129">
        <f t="shared" si="0"/>
        <v>1876.3333333333333</v>
      </c>
      <c r="O56" s="16"/>
      <c r="P56" s="16"/>
      <c r="Q56" s="16"/>
    </row>
    <row r="57" spans="1:17" s="14" customFormat="1" ht="12.75" customHeight="1" x14ac:dyDescent="0.25">
      <c r="A57" s="87" t="s">
        <v>307</v>
      </c>
      <c r="B57" s="130">
        <v>1502</v>
      </c>
      <c r="C57" s="217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/>
      <c r="I57" s="130"/>
      <c r="J57" s="130"/>
      <c r="K57" s="130"/>
      <c r="L57" s="130"/>
      <c r="M57" s="130"/>
      <c r="N57" s="129">
        <f t="shared" si="0"/>
        <v>1622.3333333333333</v>
      </c>
      <c r="O57" s="16"/>
      <c r="P57" s="16"/>
      <c r="Q57" s="16"/>
    </row>
    <row r="58" spans="1:17" s="14" customFormat="1" ht="12.75" customHeight="1" x14ac:dyDescent="0.25">
      <c r="A58" s="93" t="s">
        <v>298</v>
      </c>
      <c r="B58" s="130">
        <v>37</v>
      </c>
      <c r="C58" s="217">
        <v>88</v>
      </c>
      <c r="D58" s="130">
        <v>54</v>
      </c>
      <c r="E58" s="130">
        <v>73</v>
      </c>
      <c r="F58" s="130">
        <v>70</v>
      </c>
      <c r="G58" s="130">
        <v>71</v>
      </c>
      <c r="H58" s="130"/>
      <c r="I58" s="130"/>
      <c r="J58" s="130"/>
      <c r="K58" s="130"/>
      <c r="L58" s="130"/>
      <c r="M58" s="130"/>
      <c r="N58" s="129">
        <f t="shared" si="0"/>
        <v>65.5</v>
      </c>
      <c r="O58" s="16"/>
      <c r="P58" s="16"/>
      <c r="Q58" s="16"/>
    </row>
    <row r="59" spans="1:17" s="14" customFormat="1" ht="12.75" customHeight="1" x14ac:dyDescent="0.25">
      <c r="A59" s="84" t="s">
        <v>299</v>
      </c>
      <c r="B59" s="130">
        <v>19</v>
      </c>
      <c r="C59" s="217">
        <v>48</v>
      </c>
      <c r="D59" s="130">
        <v>41</v>
      </c>
      <c r="E59" s="130">
        <v>54</v>
      </c>
      <c r="F59" s="130">
        <v>43</v>
      </c>
      <c r="G59" s="130">
        <v>29</v>
      </c>
      <c r="H59" s="130"/>
      <c r="I59" s="130"/>
      <c r="J59" s="130"/>
      <c r="K59" s="130"/>
      <c r="L59" s="130"/>
      <c r="M59" s="130"/>
      <c r="N59" s="129">
        <f t="shared" si="0"/>
        <v>39</v>
      </c>
      <c r="O59" s="16"/>
      <c r="P59" s="16"/>
      <c r="Q59" s="16"/>
    </row>
    <row r="60" spans="1:17" s="14" customFormat="1" ht="12.75" customHeight="1" x14ac:dyDescent="0.25">
      <c r="A60" s="93" t="s">
        <v>303</v>
      </c>
      <c r="B60" s="130">
        <v>5919</v>
      </c>
      <c r="C60" s="217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/>
      <c r="I60" s="130"/>
      <c r="J60" s="130"/>
      <c r="K60" s="130"/>
      <c r="L60" s="130"/>
      <c r="M60" s="130"/>
      <c r="N60" s="129">
        <f t="shared" si="0"/>
        <v>5975.833333333333</v>
      </c>
      <c r="O60" s="20"/>
      <c r="P60" s="20"/>
      <c r="Q60" s="20"/>
    </row>
    <row r="61" spans="1:17" s="14" customFormat="1" ht="12.75" customHeight="1" x14ac:dyDescent="0.2">
      <c r="A61" s="84" t="s">
        <v>300</v>
      </c>
      <c r="B61" s="130">
        <v>1201</v>
      </c>
      <c r="C61" s="217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/>
      <c r="I61" s="130"/>
      <c r="J61" s="130"/>
      <c r="K61" s="130"/>
      <c r="L61" s="130"/>
      <c r="M61" s="130"/>
      <c r="N61" s="129">
        <f t="shared" si="0"/>
        <v>1198.1666666666667</v>
      </c>
      <c r="O61" s="6"/>
      <c r="P61" s="6"/>
      <c r="Q61" s="6"/>
    </row>
    <row r="62" spans="1:17" s="14" customFormat="1" ht="12.75" customHeight="1" x14ac:dyDescent="0.25">
      <c r="A62" s="84" t="s">
        <v>301</v>
      </c>
      <c r="B62" s="130">
        <v>262</v>
      </c>
      <c r="C62" s="217">
        <v>254</v>
      </c>
      <c r="D62" s="130">
        <v>249</v>
      </c>
      <c r="E62" s="130">
        <v>242</v>
      </c>
      <c r="F62" s="130">
        <v>232</v>
      </c>
      <c r="G62" s="130">
        <v>229</v>
      </c>
      <c r="H62" s="130"/>
      <c r="I62" s="130"/>
      <c r="J62" s="130"/>
      <c r="K62" s="130"/>
      <c r="L62" s="130"/>
      <c r="M62" s="130"/>
      <c r="N62" s="129">
        <f t="shared" si="0"/>
        <v>244.66666666666666</v>
      </c>
      <c r="O62" s="16"/>
      <c r="P62" s="16"/>
      <c r="Q62" s="16"/>
    </row>
    <row r="63" spans="1:17" s="14" customFormat="1" ht="12.75" customHeight="1" x14ac:dyDescent="0.25">
      <c r="A63" s="106" t="s">
        <v>302</v>
      </c>
      <c r="B63" s="130">
        <v>54</v>
      </c>
      <c r="C63" s="217">
        <v>57</v>
      </c>
      <c r="D63" s="130">
        <v>57</v>
      </c>
      <c r="E63" s="130">
        <v>58</v>
      </c>
      <c r="F63" s="130">
        <v>57</v>
      </c>
      <c r="G63" s="130">
        <v>58</v>
      </c>
      <c r="H63" s="130"/>
      <c r="I63" s="130"/>
      <c r="J63" s="130"/>
      <c r="K63" s="130"/>
      <c r="L63" s="130"/>
      <c r="M63" s="130"/>
      <c r="N63" s="129">
        <f t="shared" si="0"/>
        <v>56.833333333333336</v>
      </c>
      <c r="O63" s="16"/>
      <c r="P63" s="16"/>
      <c r="Q63" s="16"/>
    </row>
    <row r="64" spans="1:17" s="6" customFormat="1" ht="12.75" customHeight="1" x14ac:dyDescent="0.25">
      <c r="A64" s="120" t="s">
        <v>308</v>
      </c>
      <c r="B64" s="124">
        <v>168330</v>
      </c>
      <c r="C64" s="216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124"/>
      <c r="I64" s="124"/>
      <c r="J64" s="124"/>
      <c r="K64" s="124"/>
      <c r="L64" s="124"/>
      <c r="M64" s="124"/>
      <c r="N64" s="124">
        <f t="shared" si="0"/>
        <v>169292.16666666666</v>
      </c>
      <c r="O64" s="16"/>
      <c r="P64" s="16"/>
      <c r="Q64" s="16"/>
    </row>
    <row r="65" spans="1:17" s="16" customFormat="1" ht="12.75" customHeight="1" x14ac:dyDescent="0.25">
      <c r="A65" s="95" t="s">
        <v>187</v>
      </c>
      <c r="B65" s="110">
        <v>7641</v>
      </c>
      <c r="C65" s="215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110"/>
      <c r="I65" s="110"/>
      <c r="J65" s="110"/>
      <c r="K65" s="110"/>
      <c r="L65" s="110"/>
      <c r="M65" s="110"/>
      <c r="N65" s="129">
        <f t="shared" si="0"/>
        <v>8418.6666666666661</v>
      </c>
      <c r="O65" s="21"/>
      <c r="P65" s="21"/>
      <c r="Q65" s="21"/>
    </row>
    <row r="66" spans="1:17" s="16" customFormat="1" ht="12.75" customHeight="1" x14ac:dyDescent="0.25">
      <c r="A66" s="95" t="s">
        <v>188</v>
      </c>
      <c r="B66" s="110">
        <v>2755</v>
      </c>
      <c r="C66" s="215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110"/>
      <c r="I66" s="110"/>
      <c r="J66" s="110"/>
      <c r="K66" s="110"/>
      <c r="L66" s="110"/>
      <c r="M66" s="110"/>
      <c r="N66" s="129">
        <f t="shared" si="0"/>
        <v>2780.6666666666665</v>
      </c>
      <c r="O66" s="21"/>
      <c r="P66" s="21"/>
      <c r="Q66" s="21"/>
    </row>
    <row r="67" spans="1:17" s="16" customFormat="1" ht="12.75" customHeight="1" x14ac:dyDescent="0.25">
      <c r="A67" s="95" t="s">
        <v>189</v>
      </c>
      <c r="B67" s="110">
        <v>165140</v>
      </c>
      <c r="C67" s="215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110"/>
      <c r="I67" s="110"/>
      <c r="J67" s="110"/>
      <c r="K67" s="110"/>
      <c r="L67" s="110"/>
      <c r="M67" s="110"/>
      <c r="N67" s="129">
        <f t="shared" si="0"/>
        <v>165851.66666666666</v>
      </c>
      <c r="O67" s="21"/>
      <c r="P67" s="21"/>
      <c r="Q67" s="21"/>
    </row>
    <row r="68" spans="1:17" s="16" customFormat="1" ht="12.75" customHeight="1" x14ac:dyDescent="0.25">
      <c r="A68" s="95" t="s">
        <v>190</v>
      </c>
      <c r="B68" s="238">
        <v>54060</v>
      </c>
      <c r="C68" s="215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110"/>
      <c r="I68" s="110"/>
      <c r="J68" s="110"/>
      <c r="K68" s="110"/>
      <c r="L68" s="110"/>
      <c r="M68" s="110"/>
      <c r="N68" s="129">
        <f t="shared" si="0"/>
        <v>54511.833333333336</v>
      </c>
      <c r="O68" s="21"/>
      <c r="P68" s="21"/>
      <c r="Q68" s="21"/>
    </row>
    <row r="69" spans="1:17" s="16" customFormat="1" ht="12.75" customHeight="1" x14ac:dyDescent="0.25">
      <c r="A69" s="95" t="s">
        <v>191</v>
      </c>
      <c r="B69" s="110">
        <v>93433</v>
      </c>
      <c r="C69" s="215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110"/>
      <c r="I69" s="110"/>
      <c r="J69" s="110"/>
      <c r="K69" s="110"/>
      <c r="L69" s="110"/>
      <c r="M69" s="110"/>
      <c r="N69" s="129">
        <f t="shared" ref="N69:N101" si="2">AVERAGE(B69:M69)</f>
        <v>93464.333333333328</v>
      </c>
      <c r="O69" s="21"/>
      <c r="P69" s="21"/>
      <c r="Q69" s="21"/>
    </row>
    <row r="70" spans="1:17" s="16" customFormat="1" ht="12.75" customHeight="1" x14ac:dyDescent="0.25">
      <c r="A70" s="95" t="s">
        <v>192</v>
      </c>
      <c r="B70" s="110">
        <v>67990</v>
      </c>
      <c r="C70" s="215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110"/>
      <c r="I70" s="110"/>
      <c r="J70" s="110"/>
      <c r="K70" s="110"/>
      <c r="L70" s="110"/>
      <c r="M70" s="110"/>
      <c r="N70" s="129">
        <f t="shared" si="2"/>
        <v>68470.5</v>
      </c>
      <c r="O70" s="21"/>
      <c r="P70" s="21"/>
      <c r="Q70" s="21"/>
    </row>
    <row r="71" spans="1:17" s="16" customFormat="1" ht="12.75" customHeight="1" x14ac:dyDescent="0.25">
      <c r="A71" s="118" t="s">
        <v>193</v>
      </c>
      <c r="B71" s="110">
        <v>73</v>
      </c>
      <c r="C71" s="215">
        <v>72</v>
      </c>
      <c r="D71" s="110">
        <v>74</v>
      </c>
      <c r="E71" s="110">
        <v>74</v>
      </c>
      <c r="F71" s="110">
        <v>74</v>
      </c>
      <c r="G71" s="110">
        <v>75</v>
      </c>
      <c r="H71" s="110"/>
      <c r="I71" s="110"/>
      <c r="J71" s="110"/>
      <c r="K71" s="110"/>
      <c r="L71" s="110"/>
      <c r="M71" s="110"/>
      <c r="N71" s="129">
        <f t="shared" si="2"/>
        <v>73.666666666666671</v>
      </c>
      <c r="O71" s="21"/>
      <c r="P71" s="21"/>
      <c r="Q71" s="21"/>
    </row>
    <row r="72" spans="1:17" s="20" customFormat="1" ht="12.75" customHeight="1" x14ac:dyDescent="0.25">
      <c r="A72" s="97" t="s">
        <v>194</v>
      </c>
      <c r="B72" s="110">
        <v>248</v>
      </c>
      <c r="C72" s="215">
        <v>384</v>
      </c>
      <c r="D72" s="110">
        <v>262</v>
      </c>
      <c r="E72" s="110">
        <v>230</v>
      </c>
      <c r="F72" s="110">
        <v>232</v>
      </c>
      <c r="G72" s="110">
        <v>260</v>
      </c>
      <c r="H72" s="110"/>
      <c r="I72" s="110"/>
      <c r="J72" s="110"/>
      <c r="K72" s="110"/>
      <c r="L72" s="110"/>
      <c r="M72" s="110"/>
      <c r="N72" s="129">
        <f t="shared" si="2"/>
        <v>269.33333333333331</v>
      </c>
      <c r="O72" s="21"/>
      <c r="P72" s="21"/>
      <c r="Q72" s="21"/>
    </row>
    <row r="73" spans="1:17" s="6" customFormat="1" ht="12.75" customHeight="1" x14ac:dyDescent="0.2">
      <c r="A73" s="97" t="s">
        <v>211</v>
      </c>
      <c r="B73" s="110">
        <v>3</v>
      </c>
      <c r="C73" s="215">
        <v>3</v>
      </c>
      <c r="D73" s="110">
        <v>3</v>
      </c>
      <c r="E73" s="110">
        <v>0</v>
      </c>
      <c r="F73" s="110">
        <v>1</v>
      </c>
      <c r="G73" s="110">
        <v>4</v>
      </c>
      <c r="H73" s="110"/>
      <c r="I73" s="110"/>
      <c r="J73" s="110"/>
      <c r="K73" s="110"/>
      <c r="L73" s="110"/>
      <c r="M73" s="110"/>
      <c r="N73" s="129">
        <f t="shared" si="2"/>
        <v>2.3333333333333335</v>
      </c>
      <c r="O73" s="21"/>
      <c r="P73" s="21"/>
      <c r="Q73" s="21"/>
    </row>
    <row r="74" spans="1:17" s="16" customFormat="1" ht="12.75" customHeight="1" x14ac:dyDescent="0.25">
      <c r="A74" s="97" t="s">
        <v>195</v>
      </c>
      <c r="B74" s="110">
        <v>3</v>
      </c>
      <c r="C74" s="215">
        <v>4</v>
      </c>
      <c r="D74" s="110">
        <v>1</v>
      </c>
      <c r="E74" s="110">
        <v>2</v>
      </c>
      <c r="F74" s="110">
        <v>4</v>
      </c>
      <c r="G74" s="110">
        <v>2</v>
      </c>
      <c r="H74" s="110"/>
      <c r="I74" s="110"/>
      <c r="J74" s="110"/>
      <c r="K74" s="110"/>
      <c r="L74" s="110"/>
      <c r="M74" s="110"/>
      <c r="N74" s="129">
        <f t="shared" si="2"/>
        <v>2.6666666666666665</v>
      </c>
      <c r="O74" s="21"/>
      <c r="P74" s="21"/>
      <c r="Q74" s="21"/>
    </row>
    <row r="75" spans="1:17" s="16" customFormat="1" ht="12.75" customHeight="1" x14ac:dyDescent="0.25">
      <c r="A75" s="95" t="s">
        <v>196</v>
      </c>
      <c r="B75" s="110">
        <v>38</v>
      </c>
      <c r="C75" s="215">
        <v>41</v>
      </c>
      <c r="D75" s="110">
        <v>39</v>
      </c>
      <c r="E75" s="110">
        <v>37</v>
      </c>
      <c r="F75" s="110">
        <v>40</v>
      </c>
      <c r="G75" s="110">
        <v>48</v>
      </c>
      <c r="H75" s="110"/>
      <c r="I75" s="110"/>
      <c r="J75" s="110"/>
      <c r="K75" s="110"/>
      <c r="L75" s="110"/>
      <c r="M75" s="110"/>
      <c r="N75" s="129">
        <f t="shared" si="2"/>
        <v>40.5</v>
      </c>
      <c r="O75" s="21"/>
      <c r="P75" s="21"/>
      <c r="Q75" s="21"/>
    </row>
    <row r="76" spans="1:17" s="16" customFormat="1" ht="12.75" customHeight="1" x14ac:dyDescent="0.25">
      <c r="A76" s="95" t="s">
        <v>197</v>
      </c>
      <c r="B76" s="110">
        <v>40</v>
      </c>
      <c r="C76" s="215">
        <v>57</v>
      </c>
      <c r="D76" s="110">
        <v>46</v>
      </c>
      <c r="E76" s="110">
        <v>42</v>
      </c>
      <c r="F76" s="110">
        <v>44</v>
      </c>
      <c r="G76" s="110">
        <v>58</v>
      </c>
      <c r="H76" s="110"/>
      <c r="I76" s="110"/>
      <c r="J76" s="110"/>
      <c r="K76" s="110"/>
      <c r="L76" s="110"/>
      <c r="M76" s="110"/>
      <c r="N76" s="129">
        <f t="shared" si="2"/>
        <v>47.833333333333336</v>
      </c>
      <c r="O76" s="21"/>
      <c r="P76" s="21"/>
      <c r="Q76" s="21"/>
    </row>
    <row r="77" spans="1:17" s="21" customFormat="1" ht="12.75" customHeight="1" x14ac:dyDescent="0.2">
      <c r="A77" s="95" t="s">
        <v>198</v>
      </c>
      <c r="B77" s="17">
        <v>133</v>
      </c>
      <c r="C77" s="213">
        <v>146</v>
      </c>
      <c r="D77" s="17">
        <v>108</v>
      </c>
      <c r="E77" s="17">
        <v>108</v>
      </c>
      <c r="F77" s="17">
        <v>106</v>
      </c>
      <c r="G77" s="17">
        <v>120</v>
      </c>
      <c r="H77" s="17"/>
      <c r="I77" s="17"/>
      <c r="J77" s="17"/>
      <c r="K77" s="17"/>
      <c r="L77" s="17"/>
      <c r="M77" s="17"/>
      <c r="N77" s="129">
        <f t="shared" si="2"/>
        <v>120.16666666666667</v>
      </c>
    </row>
    <row r="78" spans="1:17" s="21" customFormat="1" ht="12.75" customHeight="1" x14ac:dyDescent="0.2">
      <c r="A78" s="95" t="s">
        <v>199</v>
      </c>
      <c r="B78" s="17">
        <v>5</v>
      </c>
      <c r="C78" s="213">
        <v>11</v>
      </c>
      <c r="D78" s="17">
        <v>8</v>
      </c>
      <c r="E78" s="17">
        <v>5</v>
      </c>
      <c r="F78" s="17">
        <v>8</v>
      </c>
      <c r="G78" s="17">
        <v>12</v>
      </c>
      <c r="H78" s="17"/>
      <c r="I78" s="17"/>
      <c r="J78" s="17"/>
      <c r="K78" s="17"/>
      <c r="L78" s="17"/>
      <c r="M78" s="17"/>
      <c r="N78" s="129">
        <f t="shared" si="2"/>
        <v>8.1666666666666661</v>
      </c>
    </row>
    <row r="79" spans="1:17" s="21" customFormat="1" ht="12.75" customHeight="1" x14ac:dyDescent="0.2">
      <c r="A79" s="97" t="s">
        <v>200</v>
      </c>
      <c r="B79" s="17">
        <v>47</v>
      </c>
      <c r="C79" s="213">
        <v>49</v>
      </c>
      <c r="D79" s="17">
        <v>57</v>
      </c>
      <c r="E79" s="17">
        <v>49</v>
      </c>
      <c r="F79" s="17">
        <v>47</v>
      </c>
      <c r="G79" s="17">
        <v>59</v>
      </c>
      <c r="H79" s="17"/>
      <c r="I79" s="17"/>
      <c r="J79" s="17"/>
      <c r="K79" s="17"/>
      <c r="L79" s="17"/>
      <c r="M79" s="17"/>
      <c r="N79" s="129">
        <f t="shared" si="2"/>
        <v>51.333333333333336</v>
      </c>
    </row>
    <row r="80" spans="1:17" s="21" customFormat="1" ht="12.75" customHeight="1" x14ac:dyDescent="0.2">
      <c r="A80" s="97" t="s">
        <v>201</v>
      </c>
      <c r="B80" s="17">
        <v>100</v>
      </c>
      <c r="C80" s="213">
        <v>94</v>
      </c>
      <c r="D80" s="17">
        <v>106</v>
      </c>
      <c r="E80" s="17">
        <v>89</v>
      </c>
      <c r="F80" s="17">
        <v>114</v>
      </c>
      <c r="G80" s="17">
        <v>93</v>
      </c>
      <c r="H80" s="17"/>
      <c r="I80" s="17"/>
      <c r="J80" s="17"/>
      <c r="K80" s="17"/>
      <c r="L80" s="17"/>
      <c r="M80" s="17"/>
      <c r="N80" s="129">
        <f t="shared" si="2"/>
        <v>99.333333333333329</v>
      </c>
    </row>
    <row r="81" spans="1:17" s="21" customFormat="1" ht="12.75" customHeight="1" x14ac:dyDescent="0.2">
      <c r="A81" s="96" t="s">
        <v>202</v>
      </c>
      <c r="B81" s="18">
        <v>0</v>
      </c>
      <c r="C81" s="214">
        <v>0</v>
      </c>
      <c r="D81" s="18">
        <v>0</v>
      </c>
      <c r="E81" s="18">
        <v>1</v>
      </c>
      <c r="F81" s="18">
        <v>0</v>
      </c>
      <c r="G81" s="18">
        <v>0</v>
      </c>
      <c r="H81" s="18"/>
      <c r="I81" s="18"/>
      <c r="J81" s="18"/>
      <c r="K81" s="18"/>
      <c r="L81" s="18"/>
      <c r="M81" s="18"/>
      <c r="N81" s="129">
        <f t="shared" si="2"/>
        <v>0.16666666666666666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349</v>
      </c>
      <c r="B83" s="134">
        <v>59078</v>
      </c>
      <c r="C83" s="244">
        <v>59175</v>
      </c>
      <c r="D83" s="134">
        <v>59091</v>
      </c>
      <c r="E83" s="134">
        <v>59004</v>
      </c>
      <c r="F83" s="134">
        <v>58967</v>
      </c>
      <c r="G83" s="244">
        <v>58903</v>
      </c>
      <c r="H83" s="134"/>
      <c r="I83" s="134"/>
      <c r="J83" s="134"/>
      <c r="K83" s="134"/>
      <c r="L83" s="134"/>
      <c r="M83" s="134"/>
      <c r="N83" s="124">
        <f t="shared" si="2"/>
        <v>59036.333333333336</v>
      </c>
    </row>
    <row r="84" spans="1:17" s="21" customFormat="1" ht="12.75" customHeight="1" x14ac:dyDescent="0.2">
      <c r="A84" s="95" t="s">
        <v>311</v>
      </c>
      <c r="B84" s="132">
        <v>21487</v>
      </c>
      <c r="C84" s="242">
        <v>21478</v>
      </c>
      <c r="D84" s="132">
        <v>21400</v>
      </c>
      <c r="E84" s="132">
        <v>21380</v>
      </c>
      <c r="F84" s="132">
        <v>21345</v>
      </c>
      <c r="G84" s="242">
        <v>21356</v>
      </c>
      <c r="H84" s="132"/>
      <c r="I84" s="132"/>
      <c r="J84" s="132"/>
      <c r="K84" s="132"/>
      <c r="L84" s="132"/>
      <c r="M84" s="132"/>
      <c r="N84" s="129">
        <f t="shared" si="2"/>
        <v>21407.666666666668</v>
      </c>
    </row>
    <row r="85" spans="1:17" s="21" customFormat="1" ht="12.75" customHeight="1" x14ac:dyDescent="0.2">
      <c r="A85" s="95" t="s">
        <v>334</v>
      </c>
      <c r="B85" s="132">
        <v>21046</v>
      </c>
      <c r="C85" s="242">
        <v>21041</v>
      </c>
      <c r="D85" s="132">
        <v>20973</v>
      </c>
      <c r="E85" s="132">
        <v>20950</v>
      </c>
      <c r="F85" s="132">
        <v>20916</v>
      </c>
      <c r="G85" s="242">
        <v>20932</v>
      </c>
      <c r="H85" s="132"/>
      <c r="I85" s="132"/>
      <c r="J85" s="132"/>
      <c r="K85" s="132"/>
      <c r="L85" s="132"/>
      <c r="M85" s="132"/>
      <c r="N85" s="129">
        <f t="shared" si="2"/>
        <v>20976.333333333332</v>
      </c>
    </row>
    <row r="86" spans="1:17" s="21" customFormat="1" ht="12.75" customHeight="1" x14ac:dyDescent="0.2">
      <c r="A86" s="95" t="s">
        <v>335</v>
      </c>
      <c r="B86" s="132">
        <v>441</v>
      </c>
      <c r="C86" s="242">
        <v>437</v>
      </c>
      <c r="D86" s="132">
        <v>427</v>
      </c>
      <c r="E86" s="132">
        <v>430</v>
      </c>
      <c r="F86" s="132">
        <v>429</v>
      </c>
      <c r="G86" s="242">
        <v>424</v>
      </c>
      <c r="H86" s="132"/>
      <c r="I86" s="132"/>
      <c r="J86" s="132"/>
      <c r="K86" s="132"/>
      <c r="L86" s="132"/>
      <c r="M86" s="132"/>
      <c r="N86" s="129">
        <f t="shared" si="2"/>
        <v>431.33333333333331</v>
      </c>
      <c r="O86" s="9"/>
      <c r="P86" s="9"/>
      <c r="Q86" s="9"/>
    </row>
    <row r="87" spans="1:17" s="21" customFormat="1" ht="12.75" customHeight="1" x14ac:dyDescent="0.2">
      <c r="A87" s="95" t="s">
        <v>314</v>
      </c>
      <c r="B87" s="132">
        <v>1513</v>
      </c>
      <c r="C87" s="242">
        <v>1449</v>
      </c>
      <c r="D87" s="132">
        <v>1439</v>
      </c>
      <c r="E87" s="132">
        <v>1409</v>
      </c>
      <c r="F87" s="132">
        <v>1402</v>
      </c>
      <c r="G87" s="242">
        <v>1389</v>
      </c>
      <c r="H87" s="132"/>
      <c r="I87" s="132"/>
      <c r="J87" s="132"/>
      <c r="K87" s="132"/>
      <c r="L87" s="132"/>
      <c r="M87" s="132"/>
      <c r="N87" s="129">
        <f t="shared" si="2"/>
        <v>1433.5</v>
      </c>
      <c r="O87" s="9"/>
      <c r="P87" s="9"/>
      <c r="Q87" s="9"/>
    </row>
    <row r="88" spans="1:17" s="21" customFormat="1" ht="12.75" customHeight="1" x14ac:dyDescent="0.2">
      <c r="A88" s="95" t="s">
        <v>333</v>
      </c>
      <c r="B88" s="132">
        <v>36078</v>
      </c>
      <c r="C88" s="242">
        <v>36248</v>
      </c>
      <c r="D88" s="132">
        <v>36252</v>
      </c>
      <c r="E88" s="132">
        <v>36215</v>
      </c>
      <c r="F88" s="132">
        <v>36220</v>
      </c>
      <c r="G88" s="242">
        <v>36158</v>
      </c>
      <c r="H88" s="132"/>
      <c r="I88" s="132"/>
      <c r="J88" s="132"/>
      <c r="K88" s="132"/>
      <c r="L88" s="132"/>
      <c r="M88" s="132"/>
      <c r="N88" s="129">
        <f t="shared" si="2"/>
        <v>36195.166666666664</v>
      </c>
      <c r="O88" s="9"/>
      <c r="P88" s="9"/>
      <c r="Q88" s="9"/>
    </row>
    <row r="89" spans="1:17" s="21" customFormat="1" ht="12.75" customHeight="1" x14ac:dyDescent="0.2">
      <c r="A89" s="95" t="s">
        <v>336</v>
      </c>
      <c r="B89" s="132">
        <v>33379</v>
      </c>
      <c r="C89" s="242">
        <v>33575</v>
      </c>
      <c r="D89" s="132">
        <v>33592</v>
      </c>
      <c r="E89" s="132">
        <v>33571</v>
      </c>
      <c r="F89" s="132">
        <v>33585</v>
      </c>
      <c r="G89" s="242">
        <v>33528</v>
      </c>
      <c r="H89" s="132"/>
      <c r="I89" s="132"/>
      <c r="J89" s="132"/>
      <c r="K89" s="132"/>
      <c r="L89" s="132"/>
      <c r="M89" s="132"/>
      <c r="N89" s="129">
        <f t="shared" si="2"/>
        <v>33538.333333333336</v>
      </c>
      <c r="O89" s="9"/>
      <c r="P89" s="9"/>
      <c r="Q89" s="9"/>
    </row>
    <row r="90" spans="1:17" s="21" customFormat="1" ht="12.75" customHeight="1" x14ac:dyDescent="0.2">
      <c r="A90" s="95" t="s">
        <v>337</v>
      </c>
      <c r="B90" s="132">
        <v>1334</v>
      </c>
      <c r="C90" s="242">
        <v>1325</v>
      </c>
      <c r="D90" s="132">
        <v>1313</v>
      </c>
      <c r="E90" s="132">
        <v>1309</v>
      </c>
      <c r="F90" s="132">
        <v>1259</v>
      </c>
      <c r="G90" s="242">
        <v>1259</v>
      </c>
      <c r="H90" s="132"/>
      <c r="I90" s="132"/>
      <c r="J90" s="132"/>
      <c r="K90" s="132"/>
      <c r="L90" s="132"/>
      <c r="M90" s="132"/>
      <c r="N90" s="129">
        <f t="shared" si="2"/>
        <v>1299.8333333333333</v>
      </c>
      <c r="O90" s="9"/>
      <c r="P90" s="9"/>
      <c r="Q90" s="9"/>
    </row>
    <row r="91" spans="1:17" s="21" customFormat="1" ht="12.75" customHeight="1" x14ac:dyDescent="0.2">
      <c r="A91" s="95" t="s">
        <v>338</v>
      </c>
      <c r="B91" s="132">
        <v>1330</v>
      </c>
      <c r="C91" s="242">
        <v>1317</v>
      </c>
      <c r="D91" s="132">
        <v>1315</v>
      </c>
      <c r="E91" s="132">
        <v>1303</v>
      </c>
      <c r="F91" s="132">
        <v>1307</v>
      </c>
      <c r="G91" s="242">
        <v>1302</v>
      </c>
      <c r="H91" s="132"/>
      <c r="I91" s="132"/>
      <c r="J91" s="132"/>
      <c r="K91" s="132"/>
      <c r="L91" s="132"/>
      <c r="M91" s="132"/>
      <c r="N91" s="129">
        <f t="shared" si="2"/>
        <v>1312.3333333333333</v>
      </c>
      <c r="O91" s="9"/>
      <c r="P91" s="9"/>
      <c r="Q91" s="9"/>
    </row>
    <row r="92" spans="1:17" s="21" customFormat="1" ht="12.75" customHeight="1" x14ac:dyDescent="0.2">
      <c r="A92" s="95" t="s">
        <v>339</v>
      </c>
      <c r="B92" s="132">
        <v>35</v>
      </c>
      <c r="C92" s="242">
        <v>31</v>
      </c>
      <c r="D92" s="132">
        <v>32</v>
      </c>
      <c r="E92" s="132">
        <v>32</v>
      </c>
      <c r="F92" s="132">
        <v>32</v>
      </c>
      <c r="G92" s="242">
        <v>31</v>
      </c>
      <c r="H92" s="132"/>
      <c r="I92" s="132"/>
      <c r="J92" s="132"/>
      <c r="K92" s="132"/>
      <c r="L92" s="132"/>
      <c r="M92" s="132"/>
      <c r="N92" s="129">
        <f t="shared" si="2"/>
        <v>32.166666666666664</v>
      </c>
      <c r="O92" s="9"/>
      <c r="P92" s="9"/>
      <c r="Q92" s="9"/>
    </row>
    <row r="93" spans="1:17" s="21" customFormat="1" ht="12.75" customHeight="1" x14ac:dyDescent="0.2">
      <c r="A93" s="101" t="s">
        <v>340</v>
      </c>
      <c r="B93" s="133">
        <v>70</v>
      </c>
      <c r="C93" s="243">
        <v>67</v>
      </c>
      <c r="D93" s="133">
        <v>68</v>
      </c>
      <c r="E93" s="133">
        <v>69</v>
      </c>
      <c r="F93" s="133">
        <v>37</v>
      </c>
      <c r="G93" s="243">
        <v>38</v>
      </c>
      <c r="H93" s="133"/>
      <c r="I93" s="133"/>
      <c r="J93" s="133"/>
      <c r="K93" s="133"/>
      <c r="L93" s="133"/>
      <c r="M93" s="133"/>
      <c r="N93" s="129">
        <f t="shared" si="2"/>
        <v>58.166666666666664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42">
        <v>112602</v>
      </c>
      <c r="D96" s="132">
        <v>115869</v>
      </c>
      <c r="E96" s="132">
        <v>117216</v>
      </c>
      <c r="F96" s="242">
        <v>116960</v>
      </c>
      <c r="G96" s="242">
        <v>116226</v>
      </c>
      <c r="H96" s="132"/>
      <c r="I96" s="132"/>
      <c r="J96" s="132"/>
      <c r="K96" s="132"/>
      <c r="L96" s="132"/>
      <c r="M96" s="132"/>
      <c r="N96" s="129">
        <f t="shared" si="2"/>
        <v>115769.16666666667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42">
        <v>19960</v>
      </c>
      <c r="D97" s="132">
        <v>20204</v>
      </c>
      <c r="E97" s="132">
        <v>20455</v>
      </c>
      <c r="F97" s="242">
        <v>20477</v>
      </c>
      <c r="G97" s="242">
        <v>20511</v>
      </c>
      <c r="H97" s="132"/>
      <c r="I97" s="132"/>
      <c r="J97" s="132"/>
      <c r="K97" s="132"/>
      <c r="L97" s="132"/>
      <c r="M97" s="132"/>
      <c r="N97" s="129">
        <f t="shared" si="2"/>
        <v>20250.333333333332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42">
        <v>381</v>
      </c>
      <c r="D98" s="132">
        <v>384</v>
      </c>
      <c r="E98" s="132">
        <v>396</v>
      </c>
      <c r="F98" s="132">
        <v>410</v>
      </c>
      <c r="G98" s="242">
        <v>409</v>
      </c>
      <c r="H98" s="132"/>
      <c r="I98" s="132"/>
      <c r="J98" s="132"/>
      <c r="K98" s="132"/>
      <c r="L98" s="132"/>
      <c r="M98" s="132"/>
      <c r="N98" s="129">
        <f t="shared" si="2"/>
        <v>393.16666666666669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42">
        <v>13348</v>
      </c>
      <c r="D99" s="132">
        <v>13645</v>
      </c>
      <c r="E99" s="132">
        <v>13765</v>
      </c>
      <c r="F99" s="242">
        <v>13687</v>
      </c>
      <c r="G99" s="242">
        <v>13615</v>
      </c>
      <c r="H99" s="132"/>
      <c r="I99" s="132"/>
      <c r="J99" s="132"/>
      <c r="K99" s="132"/>
      <c r="L99" s="132"/>
      <c r="M99" s="132"/>
      <c r="N99" s="129">
        <f t="shared" si="2"/>
        <v>13668.333333333334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42">
        <v>29205</v>
      </c>
      <c r="D100" s="132">
        <v>29749</v>
      </c>
      <c r="E100" s="132">
        <v>30053</v>
      </c>
      <c r="F100" s="242">
        <v>29948</v>
      </c>
      <c r="G100" s="242">
        <v>29726</v>
      </c>
      <c r="H100" s="132"/>
      <c r="I100" s="132"/>
      <c r="J100" s="132"/>
      <c r="K100" s="132"/>
      <c r="L100" s="132"/>
      <c r="M100" s="132"/>
      <c r="N100" s="129">
        <f t="shared" si="2"/>
        <v>29577.666666666668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43">
        <v>5331</v>
      </c>
      <c r="D101" s="133">
        <v>5368</v>
      </c>
      <c r="E101" s="133">
        <v>5397</v>
      </c>
      <c r="F101" s="243">
        <v>5413</v>
      </c>
      <c r="G101" s="243">
        <v>5399</v>
      </c>
      <c r="H101" s="133"/>
      <c r="I101" s="133"/>
      <c r="J101" s="133"/>
      <c r="K101" s="133"/>
      <c r="L101" s="133"/>
      <c r="M101" s="133"/>
      <c r="N101" s="129">
        <f t="shared" si="2"/>
        <v>5366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7" type="noConversion"/>
  <pageMargins left="0.23622047244094491" right="0.23622047244094491" top="0" bottom="0" header="0" footer="0"/>
  <pageSetup paperSize="9" scale="8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E4" activePane="bottomRight" state="frozen"/>
      <selection pane="topRight" activeCell="B1" sqref="B1"/>
      <selection pane="bottomLeft" activeCell="A4" sqref="A4"/>
      <selection pane="bottomRight" activeCell="G17" sqref="G17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160</v>
      </c>
    </row>
    <row r="3" spans="1:14" s="6" customFormat="1" ht="12" customHeight="1" x14ac:dyDescent="0.2">
      <c r="A3" s="4"/>
      <c r="B3" s="5" t="s">
        <v>343</v>
      </c>
      <c r="C3" s="251" t="s">
        <v>347</v>
      </c>
      <c r="D3" s="122" t="s">
        <v>348</v>
      </c>
      <c r="E3" s="122" t="s">
        <v>350</v>
      </c>
      <c r="F3" s="122" t="s">
        <v>354</v>
      </c>
      <c r="G3" s="192" t="s">
        <v>434</v>
      </c>
      <c r="H3" s="122"/>
      <c r="I3" s="192"/>
      <c r="J3" s="122"/>
      <c r="K3" s="192"/>
      <c r="L3" s="192"/>
      <c r="M3" s="192"/>
      <c r="N3" s="122" t="s">
        <v>253</v>
      </c>
    </row>
    <row r="4" spans="1:14" ht="12.75" customHeight="1" x14ac:dyDescent="0.2">
      <c r="A4" s="7" t="s">
        <v>1</v>
      </c>
      <c r="B4" s="8">
        <f t="shared" ref="B4:G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/>
      <c r="I4" s="8"/>
      <c r="J4" s="8"/>
      <c r="K4" s="8"/>
      <c r="L4" s="8"/>
      <c r="M4" s="8"/>
      <c r="N4" s="8">
        <f>SUM(B4:M4)</f>
        <v>149564612</v>
      </c>
    </row>
    <row r="5" spans="1:14" s="6" customFormat="1" ht="12" customHeight="1" x14ac:dyDescent="0.2">
      <c r="A5" s="88" t="s">
        <v>264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/>
      <c r="I5" s="29"/>
      <c r="J5" s="29"/>
      <c r="K5" s="162"/>
      <c r="L5" s="162"/>
      <c r="M5" s="163"/>
      <c r="N5" s="8">
        <f t="shared" ref="N5:N37" si="1">SUM(B5:M5)</f>
        <v>135734900.87</v>
      </c>
    </row>
    <row r="6" spans="1:14" ht="12.75" customHeight="1" x14ac:dyDescent="0.2">
      <c r="A6" s="84" t="s">
        <v>158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/>
      <c r="I6" s="125"/>
      <c r="J6" s="125"/>
      <c r="K6" s="164"/>
      <c r="L6" s="165"/>
      <c r="M6" s="165"/>
      <c r="N6" s="211">
        <f t="shared" si="1"/>
        <v>5236843.8199999994</v>
      </c>
    </row>
    <row r="7" spans="1:14" ht="12.75" customHeight="1" x14ac:dyDescent="0.2">
      <c r="A7" s="84" t="s">
        <v>159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/>
      <c r="I7" s="125"/>
      <c r="J7" s="125"/>
      <c r="K7" s="164"/>
      <c r="L7" s="165"/>
      <c r="M7" s="165"/>
      <c r="N7" s="211">
        <f t="shared" si="1"/>
        <v>5619784.8899999997</v>
      </c>
    </row>
    <row r="8" spans="1:14" ht="12.75" customHeight="1" x14ac:dyDescent="0.2">
      <c r="A8" s="84" t="s">
        <v>267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/>
      <c r="I8" s="125"/>
      <c r="J8" s="125"/>
      <c r="K8" s="164"/>
      <c r="L8" s="165"/>
      <c r="M8" s="165"/>
      <c r="N8" s="211">
        <f t="shared" si="1"/>
        <v>194667.37000000002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/>
      <c r="I9" s="125"/>
      <c r="J9" s="125"/>
      <c r="K9" s="164"/>
      <c r="L9" s="165"/>
      <c r="M9" s="165"/>
      <c r="N9" s="211">
        <f t="shared" si="1"/>
        <v>115476814.09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/>
      <c r="I10" s="125"/>
      <c r="J10" s="125"/>
      <c r="K10" s="164"/>
      <c r="L10" s="165"/>
      <c r="M10" s="165"/>
      <c r="N10" s="211">
        <f t="shared" si="1"/>
        <v>22616004.419999998</v>
      </c>
    </row>
    <row r="11" spans="1:14" s="11" customFormat="1" ht="12.75" customHeight="1" x14ac:dyDescent="0.2">
      <c r="A11" s="84" t="s">
        <v>146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/>
      <c r="I11" s="125"/>
      <c r="J11" s="125"/>
      <c r="K11" s="164"/>
      <c r="L11" s="165"/>
      <c r="M11" s="165"/>
      <c r="N11" s="211">
        <f t="shared" si="1"/>
        <v>1114343.48</v>
      </c>
    </row>
    <row r="12" spans="1:14" s="11" customFormat="1" ht="12.75" customHeight="1" x14ac:dyDescent="0.2">
      <c r="A12" s="84" t="s">
        <v>147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/>
      <c r="I12" s="125"/>
      <c r="J12" s="125"/>
      <c r="K12" s="164"/>
      <c r="L12" s="165"/>
      <c r="M12" s="165"/>
      <c r="N12" s="211">
        <f t="shared" si="1"/>
        <v>127116</v>
      </c>
    </row>
    <row r="13" spans="1:14" ht="12.75" customHeight="1" x14ac:dyDescent="0.2">
      <c r="A13" s="84" t="s">
        <v>151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/>
      <c r="I13" s="125"/>
      <c r="J13" s="125"/>
      <c r="K13" s="164"/>
      <c r="L13" s="165"/>
      <c r="M13" s="165"/>
      <c r="N13" s="211">
        <f t="shared" si="1"/>
        <v>87094.49</v>
      </c>
    </row>
    <row r="14" spans="1:14" s="12" customFormat="1" ht="12.75" customHeight="1" x14ac:dyDescent="0.2">
      <c r="A14" s="85" t="s">
        <v>152</v>
      </c>
      <c r="B14" s="126">
        <f t="shared" ref="B14:G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/>
      <c r="I14" s="126"/>
      <c r="J14" s="126"/>
      <c r="K14" s="166"/>
      <c r="L14" s="167"/>
      <c r="M14" s="167"/>
      <c r="N14" s="211">
        <f t="shared" si="1"/>
        <v>4132448.1</v>
      </c>
    </row>
    <row r="15" spans="1:14" s="12" customFormat="1" ht="12.75" customHeight="1" x14ac:dyDescent="0.2">
      <c r="A15" s="85" t="s">
        <v>164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/>
      <c r="I15" s="126"/>
      <c r="J15" s="126"/>
      <c r="K15" s="166"/>
      <c r="L15" s="167"/>
      <c r="M15" s="167"/>
      <c r="N15" s="211">
        <f t="shared" si="1"/>
        <v>3961512.85</v>
      </c>
    </row>
    <row r="16" spans="1:14" s="12" customFormat="1" ht="12.75" customHeight="1" x14ac:dyDescent="0.2">
      <c r="A16" s="85" t="s">
        <v>165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/>
      <c r="I16" s="126"/>
      <c r="J16" s="126"/>
      <c r="K16" s="166"/>
      <c r="L16" s="167"/>
      <c r="M16" s="167"/>
      <c r="N16" s="211">
        <f t="shared" si="1"/>
        <v>170935.25</v>
      </c>
    </row>
    <row r="17" spans="1:14" ht="12.75" customHeight="1" x14ac:dyDescent="0.2">
      <c r="A17" s="86" t="s">
        <v>161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/>
      <c r="I17" s="125"/>
      <c r="J17" s="125"/>
      <c r="K17" s="164"/>
      <c r="L17" s="165"/>
      <c r="M17" s="165"/>
      <c r="N17" s="211">
        <f t="shared" si="1"/>
        <v>8200976.6799999997</v>
      </c>
    </row>
    <row r="18" spans="1:14" ht="12.75" customHeight="1" x14ac:dyDescent="0.2">
      <c r="A18" s="84" t="s">
        <v>153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/>
      <c r="I18" s="125"/>
      <c r="J18" s="125"/>
      <c r="K18" s="164"/>
      <c r="L18" s="165"/>
      <c r="M18" s="165"/>
      <c r="N18" s="211">
        <f t="shared" si="1"/>
        <v>62782.86</v>
      </c>
    </row>
    <row r="19" spans="1:14" ht="12.75" customHeight="1" x14ac:dyDescent="0.2">
      <c r="A19" s="84" t="s">
        <v>162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/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G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/>
      <c r="I20" s="8"/>
      <c r="J20" s="8"/>
      <c r="K20" s="8"/>
      <c r="L20" s="8"/>
      <c r="M20" s="8"/>
      <c r="N20" s="8">
        <f t="shared" si="1"/>
        <v>361580930.12</v>
      </c>
    </row>
    <row r="21" spans="1:14" s="14" customFormat="1" ht="12.75" customHeight="1" x14ac:dyDescent="0.2">
      <c r="A21" s="105" t="s">
        <v>157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/>
      <c r="I21" s="123"/>
      <c r="J21" s="123"/>
      <c r="K21" s="168"/>
      <c r="L21" s="169"/>
      <c r="M21" s="169"/>
      <c r="N21" s="211">
        <f t="shared" si="1"/>
        <v>4306476.5</v>
      </c>
    </row>
    <row r="22" spans="1:14" s="27" customFormat="1" ht="12.75" customHeight="1" x14ac:dyDescent="0.2">
      <c r="A22" s="91" t="s">
        <v>178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/>
      <c r="I22" s="125"/>
      <c r="J22" s="125"/>
      <c r="K22" s="164"/>
      <c r="L22" s="165"/>
      <c r="M22" s="165"/>
      <c r="N22" s="211">
        <f t="shared" si="1"/>
        <v>17506004.68</v>
      </c>
    </row>
    <row r="23" spans="1:14" s="27" customFormat="1" ht="12.75" customHeight="1" x14ac:dyDescent="0.2">
      <c r="A23" s="92" t="s">
        <v>179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/>
      <c r="I23" s="125"/>
      <c r="J23" s="125"/>
      <c r="K23" s="164"/>
      <c r="L23" s="165"/>
      <c r="M23" s="165"/>
      <c r="N23" s="211">
        <f t="shared" si="1"/>
        <v>53058.69</v>
      </c>
    </row>
    <row r="24" spans="1:14" s="14" customFormat="1" ht="12.75" customHeight="1" x14ac:dyDescent="0.2">
      <c r="A24" s="91" t="s">
        <v>180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/>
      <c r="I24" s="123"/>
      <c r="J24" s="123"/>
      <c r="K24" s="168"/>
      <c r="L24" s="165"/>
      <c r="M24" s="165"/>
      <c r="N24" s="211">
        <f t="shared" si="1"/>
        <v>22483.890000000003</v>
      </c>
    </row>
    <row r="25" spans="1:14" s="14" customFormat="1" ht="12.75" customHeight="1" x14ac:dyDescent="0.2">
      <c r="A25" s="91" t="s">
        <v>203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/>
      <c r="I25" s="123"/>
      <c r="J25" s="123"/>
      <c r="K25" s="168"/>
      <c r="L25" s="165"/>
      <c r="M25" s="165"/>
      <c r="N25" s="211">
        <f t="shared" si="1"/>
        <v>2103048.9900000002</v>
      </c>
    </row>
    <row r="26" spans="1:14" ht="12.75" customHeight="1" x14ac:dyDescent="0.2">
      <c r="A26" s="87" t="s">
        <v>154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/>
      <c r="I26" s="125"/>
      <c r="J26" s="125"/>
      <c r="K26" s="164"/>
      <c r="L26" s="165"/>
      <c r="M26" s="165"/>
      <c r="N26" s="211">
        <f t="shared" si="1"/>
        <v>158321600.32999998</v>
      </c>
    </row>
    <row r="27" spans="1:14" ht="12.75" customHeight="1" x14ac:dyDescent="0.2">
      <c r="A27" s="90" t="s">
        <v>181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/>
      <c r="I27" s="125"/>
      <c r="J27" s="125"/>
      <c r="K27" s="164"/>
      <c r="L27" s="165"/>
      <c r="M27" s="165"/>
      <c r="N27" s="211">
        <f t="shared" si="1"/>
        <v>242482.34000000003</v>
      </c>
    </row>
    <row r="28" spans="1:14" s="14" customFormat="1" ht="12.75" customHeight="1" x14ac:dyDescent="0.2">
      <c r="A28" s="87" t="s">
        <v>156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/>
      <c r="I28" s="123"/>
      <c r="J28" s="123"/>
      <c r="K28" s="168"/>
      <c r="L28" s="165"/>
      <c r="M28" s="165"/>
      <c r="N28" s="211">
        <f t="shared" si="1"/>
        <v>170187688.12</v>
      </c>
    </row>
    <row r="29" spans="1:14" s="14" customFormat="1" ht="12.75" customHeight="1" x14ac:dyDescent="0.2">
      <c r="A29" s="87" t="s">
        <v>310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/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213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/>
      <c r="I30" s="123"/>
      <c r="J30" s="123"/>
      <c r="K30" s="168"/>
      <c r="L30" s="165"/>
      <c r="M30" s="165"/>
      <c r="N30" s="211">
        <f t="shared" si="1"/>
        <v>2376111.58</v>
      </c>
    </row>
    <row r="31" spans="1:14" s="14" customFormat="1" ht="12.75" customHeight="1" x14ac:dyDescent="0.2">
      <c r="A31" s="87" t="s">
        <v>329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/>
      <c r="I31" s="123"/>
      <c r="J31" s="123"/>
      <c r="K31" s="168"/>
      <c r="L31" s="165"/>
      <c r="M31" s="165"/>
      <c r="N31" s="211">
        <f t="shared" si="1"/>
        <v>2312776.48</v>
      </c>
    </row>
    <row r="32" spans="1:14" s="14" customFormat="1" ht="12.75" customHeight="1" x14ac:dyDescent="0.2">
      <c r="A32" s="93" t="s">
        <v>182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/>
      <c r="I32" s="123"/>
      <c r="J32" s="123"/>
      <c r="K32" s="168"/>
      <c r="L32" s="169"/>
      <c r="M32" s="169"/>
      <c r="N32" s="211">
        <f t="shared" si="1"/>
        <v>142060.85999999999</v>
      </c>
    </row>
    <row r="33" spans="1:14" s="14" customFormat="1" ht="12.75" customHeight="1" x14ac:dyDescent="0.2">
      <c r="A33" s="84" t="s">
        <v>183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/>
      <c r="I33" s="123"/>
      <c r="J33" s="123"/>
      <c r="K33" s="168"/>
      <c r="L33" s="169"/>
      <c r="M33" s="169"/>
      <c r="N33" s="211">
        <f t="shared" si="1"/>
        <v>211802.85</v>
      </c>
    </row>
    <row r="34" spans="1:14" s="14" customFormat="1" ht="12.75" customHeight="1" x14ac:dyDescent="0.2">
      <c r="A34" s="93" t="s">
        <v>321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/>
      <c r="I34" s="123"/>
      <c r="J34" s="123"/>
      <c r="K34" s="168"/>
      <c r="L34" s="169"/>
      <c r="M34" s="169"/>
      <c r="N34" s="211">
        <f t="shared" si="1"/>
        <v>4714813.5199999996</v>
      </c>
    </row>
    <row r="35" spans="1:14" s="14" customFormat="1" ht="12.75" customHeight="1" x14ac:dyDescent="0.2">
      <c r="A35" s="84" t="s">
        <v>184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/>
      <c r="I35" s="123"/>
      <c r="J35" s="123"/>
      <c r="K35" s="168"/>
      <c r="L35" s="169"/>
      <c r="M35" s="169"/>
      <c r="N35" s="211">
        <f t="shared" si="1"/>
        <v>1286884.96</v>
      </c>
    </row>
    <row r="36" spans="1:14" s="14" customFormat="1" ht="12.75" customHeight="1" x14ac:dyDescent="0.2">
      <c r="A36" s="84" t="s">
        <v>185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/>
      <c r="I36" s="123"/>
      <c r="J36" s="123"/>
      <c r="K36" s="168"/>
      <c r="L36" s="169"/>
      <c r="M36" s="169"/>
      <c r="N36" s="211">
        <f t="shared" si="1"/>
        <v>81125.23000000001</v>
      </c>
    </row>
    <row r="37" spans="1:14" s="14" customFormat="1" ht="12.75" customHeight="1" x14ac:dyDescent="0.2">
      <c r="A37" s="93" t="s">
        <v>186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/>
      <c r="I37" s="123"/>
      <c r="J37" s="123"/>
      <c r="K37" s="168"/>
      <c r="L37" s="170"/>
      <c r="M37" s="170"/>
      <c r="N37" s="211">
        <f t="shared" si="1"/>
        <v>25287.579999999994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343</v>
      </c>
      <c r="C45" s="5" t="s">
        <v>347</v>
      </c>
      <c r="D45" s="122" t="s">
        <v>348</v>
      </c>
      <c r="E45" s="122" t="s">
        <v>350</v>
      </c>
      <c r="F45" s="122" t="s">
        <v>354</v>
      </c>
      <c r="G45" s="192" t="s">
        <v>434</v>
      </c>
      <c r="H45" s="122"/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/>
      <c r="I46" s="29"/>
      <c r="J46" s="124"/>
      <c r="K46" s="176"/>
      <c r="L46" s="163"/>
      <c r="M46" s="163"/>
      <c r="N46" s="163">
        <f>SUM(B46:M46)</f>
        <v>61350580.050000004</v>
      </c>
    </row>
    <row r="47" spans="1:14" s="16" customFormat="1" ht="12.75" customHeight="1" x14ac:dyDescent="0.25">
      <c r="A47" s="95" t="s">
        <v>187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/>
      <c r="I47" s="125"/>
      <c r="J47" s="151"/>
      <c r="K47" s="177"/>
      <c r="L47" s="165"/>
      <c r="M47" s="165"/>
      <c r="N47" s="210">
        <f t="shared" ref="N47:N76" si="4">SUM(B47:M47)</f>
        <v>18577697.719999999</v>
      </c>
    </row>
    <row r="48" spans="1:14" s="16" customFormat="1" ht="12.75" customHeight="1" x14ac:dyDescent="0.25">
      <c r="A48" s="95" t="s">
        <v>188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/>
      <c r="I48" s="125"/>
      <c r="J48" s="110"/>
      <c r="K48" s="178"/>
      <c r="L48" s="165"/>
      <c r="M48" s="165"/>
      <c r="N48" s="210">
        <f t="shared" si="4"/>
        <v>1445086.4400000002</v>
      </c>
    </row>
    <row r="49" spans="1:14" s="16" customFormat="1" ht="12.75" customHeight="1" x14ac:dyDescent="0.25">
      <c r="A49" s="95" t="s">
        <v>189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/>
      <c r="I49" s="125"/>
      <c r="J49" s="110"/>
      <c r="K49" s="178"/>
      <c r="L49" s="165"/>
      <c r="M49" s="165"/>
      <c r="N49" s="210">
        <f t="shared" si="4"/>
        <v>30490995.240000002</v>
      </c>
    </row>
    <row r="50" spans="1:14" s="16" customFormat="1" ht="12.75" customHeight="1" x14ac:dyDescent="0.25">
      <c r="A50" s="95" t="s">
        <v>190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/>
      <c r="I50" s="125"/>
      <c r="J50" s="110"/>
      <c r="K50" s="178"/>
      <c r="L50" s="165"/>
      <c r="M50" s="165"/>
      <c r="N50" s="210">
        <f t="shared" si="4"/>
        <v>6989185.6600000001</v>
      </c>
    </row>
    <row r="51" spans="1:14" s="16" customFormat="1" ht="12.75" customHeight="1" x14ac:dyDescent="0.25">
      <c r="A51" s="95" t="s">
        <v>191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/>
      <c r="I51" s="125"/>
      <c r="J51" s="110"/>
      <c r="K51" s="178"/>
      <c r="L51" s="165"/>
      <c r="M51" s="165"/>
      <c r="N51" s="210">
        <f t="shared" si="4"/>
        <v>10127478.07</v>
      </c>
    </row>
    <row r="52" spans="1:14" s="16" customFormat="1" ht="12.75" customHeight="1" x14ac:dyDescent="0.25">
      <c r="A52" s="95" t="s">
        <v>192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/>
      <c r="I52" s="125"/>
      <c r="J52" s="110"/>
      <c r="K52" s="178"/>
      <c r="L52" s="165"/>
      <c r="M52" s="165"/>
      <c r="N52" s="210">
        <f t="shared" si="4"/>
        <v>13355175.229999999</v>
      </c>
    </row>
    <row r="53" spans="1:14" s="16" customFormat="1" ht="12.75" customHeight="1" x14ac:dyDescent="0.25">
      <c r="A53" s="118" t="s">
        <v>193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/>
      <c r="I53" s="135"/>
      <c r="J53" s="110"/>
      <c r="K53" s="178"/>
      <c r="L53" s="165"/>
      <c r="M53" s="165"/>
      <c r="N53" s="210">
        <f t="shared" si="4"/>
        <v>19156.28</v>
      </c>
    </row>
    <row r="54" spans="1:14" s="20" customFormat="1" ht="12.75" customHeight="1" x14ac:dyDescent="0.25">
      <c r="A54" s="97" t="s">
        <v>194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/>
      <c r="I54" s="125"/>
      <c r="J54" s="110"/>
      <c r="K54" s="178"/>
      <c r="L54" s="165"/>
      <c r="M54" s="165"/>
      <c r="N54" s="210">
        <f t="shared" si="4"/>
        <v>1155223.8199999998</v>
      </c>
    </row>
    <row r="55" spans="1:14" s="6" customFormat="1" ht="12.75" customHeight="1" x14ac:dyDescent="0.2">
      <c r="A55" s="97" t="s">
        <v>215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/>
      <c r="I55" s="125"/>
      <c r="J55" s="110"/>
      <c r="K55" s="178"/>
      <c r="L55" s="165"/>
      <c r="M55" s="165"/>
      <c r="N55" s="210">
        <f t="shared" si="4"/>
        <v>11641.130000000001</v>
      </c>
    </row>
    <row r="56" spans="1:14" s="16" customFormat="1" ht="12.75" customHeight="1" x14ac:dyDescent="0.25">
      <c r="A56" s="97" t="s">
        <v>195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/>
      <c r="I56" s="125"/>
      <c r="J56" s="110"/>
      <c r="K56" s="178"/>
      <c r="L56" s="165"/>
      <c r="M56" s="165"/>
      <c r="N56" s="210">
        <f t="shared" si="4"/>
        <v>14979.16</v>
      </c>
    </row>
    <row r="57" spans="1:14" s="16" customFormat="1" ht="12.75" customHeight="1" x14ac:dyDescent="0.25">
      <c r="A57" s="95" t="s">
        <v>196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/>
      <c r="I57" s="125"/>
      <c r="J57" s="132"/>
      <c r="K57" s="179"/>
      <c r="L57" s="165"/>
      <c r="M57" s="165"/>
      <c r="N57" s="210">
        <f t="shared" si="4"/>
        <v>63216.01</v>
      </c>
    </row>
    <row r="58" spans="1:14" s="16" customFormat="1" ht="12.75" customHeight="1" x14ac:dyDescent="0.25">
      <c r="A58" s="95" t="s">
        <v>197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/>
      <c r="I58" s="127"/>
      <c r="J58" s="132"/>
      <c r="K58" s="179"/>
      <c r="L58" s="165"/>
      <c r="M58" s="165"/>
      <c r="N58" s="210">
        <f t="shared" si="4"/>
        <v>2551455.87</v>
      </c>
    </row>
    <row r="59" spans="1:14" s="21" customFormat="1" ht="12.75" customHeight="1" x14ac:dyDescent="0.2">
      <c r="A59" s="95" t="s">
        <v>198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/>
      <c r="I59" s="127"/>
      <c r="J59" s="132"/>
      <c r="K59" s="179"/>
      <c r="L59" s="167"/>
      <c r="M59" s="167"/>
      <c r="N59" s="210">
        <f t="shared" si="4"/>
        <v>4822263.72</v>
      </c>
    </row>
    <row r="60" spans="1:14" s="21" customFormat="1" ht="12.75" customHeight="1" x14ac:dyDescent="0.2">
      <c r="A60" s="95" t="s">
        <v>199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/>
      <c r="I60" s="127"/>
      <c r="J60" s="132"/>
      <c r="K60" s="179"/>
      <c r="L60" s="167"/>
      <c r="M60" s="167"/>
      <c r="N60" s="210">
        <f t="shared" si="4"/>
        <v>119357.7</v>
      </c>
    </row>
    <row r="61" spans="1:14" s="21" customFormat="1" ht="12.75" customHeight="1" x14ac:dyDescent="0.2">
      <c r="A61" s="97" t="s">
        <v>200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/>
      <c r="I61" s="127"/>
      <c r="J61" s="132"/>
      <c r="K61" s="179"/>
      <c r="L61" s="167"/>
      <c r="M61" s="167"/>
      <c r="N61" s="210">
        <f t="shared" si="4"/>
        <v>771377.14999999991</v>
      </c>
    </row>
    <row r="62" spans="1:14" s="21" customFormat="1" ht="12.75" customHeight="1" x14ac:dyDescent="0.2">
      <c r="A62" s="97" t="s">
        <v>201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/>
      <c r="I62" s="127"/>
      <c r="J62" s="110"/>
      <c r="K62" s="178"/>
      <c r="L62" s="167"/>
      <c r="M62" s="167"/>
      <c r="N62" s="210">
        <f t="shared" si="4"/>
        <v>1325626.3900000001</v>
      </c>
    </row>
    <row r="63" spans="1:14" s="21" customFormat="1" ht="12.75" customHeight="1" x14ac:dyDescent="0.2">
      <c r="A63" s="95" t="s">
        <v>202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/>
      <c r="I63" s="125"/>
      <c r="J63" s="110"/>
      <c r="K63" s="178"/>
      <c r="L63" s="167"/>
      <c r="M63" s="167"/>
      <c r="N63" s="210">
        <f t="shared" si="4"/>
        <v>1659.7</v>
      </c>
    </row>
    <row r="64" spans="1:14" s="21" customFormat="1" ht="12.75" customHeight="1" x14ac:dyDescent="0.2">
      <c r="A64" s="96" t="s">
        <v>216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/>
      <c r="I64" s="111"/>
      <c r="J64" s="111"/>
      <c r="K64" s="111"/>
      <c r="L64" s="111"/>
      <c r="M64" s="111"/>
      <c r="N64" s="210">
        <f t="shared" si="4"/>
        <v>0</v>
      </c>
    </row>
    <row r="65" spans="1:14" s="16" customFormat="1" ht="12.75" customHeight="1" x14ac:dyDescent="0.25">
      <c r="A65" s="112" t="s">
        <v>212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/>
      <c r="I65" s="128"/>
      <c r="J65" s="128"/>
      <c r="K65" s="180"/>
      <c r="L65" s="181"/>
      <c r="M65" s="181"/>
      <c r="N65" s="163">
        <f t="shared" si="4"/>
        <v>51139846.399999999</v>
      </c>
    </row>
    <row r="66" spans="1:14" s="16" customFormat="1" ht="12.75" customHeight="1" x14ac:dyDescent="0.25">
      <c r="A66" s="95" t="s">
        <v>311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/>
      <c r="I66" s="125"/>
      <c r="J66" s="125"/>
      <c r="K66" s="182"/>
      <c r="L66" s="165"/>
      <c r="M66" s="165"/>
      <c r="N66" s="210">
        <f t="shared" si="4"/>
        <v>11205667.639999999</v>
      </c>
    </row>
    <row r="67" spans="1:14" s="16" customFormat="1" ht="12.75" customHeight="1" x14ac:dyDescent="0.25">
      <c r="A67" s="95" t="s">
        <v>312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/>
      <c r="I67" s="125"/>
      <c r="J67" s="125"/>
      <c r="K67" s="182"/>
      <c r="L67" s="165"/>
      <c r="M67" s="165"/>
      <c r="N67" s="210">
        <f t="shared" si="4"/>
        <v>10911396.41</v>
      </c>
    </row>
    <row r="68" spans="1:14" s="16" customFormat="1" ht="12.75" customHeight="1" x14ac:dyDescent="0.25">
      <c r="A68" s="95" t="s">
        <v>313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/>
      <c r="I68" s="125"/>
      <c r="J68" s="125"/>
      <c r="K68" s="182"/>
      <c r="L68" s="165"/>
      <c r="M68" s="165"/>
      <c r="N68" s="210">
        <f t="shared" si="4"/>
        <v>294271.23</v>
      </c>
    </row>
    <row r="69" spans="1:14" s="16" customFormat="1" ht="12.75" customHeight="1" x14ac:dyDescent="0.25">
      <c r="A69" s="95" t="s">
        <v>314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/>
      <c r="I69" s="125"/>
      <c r="J69" s="125"/>
      <c r="K69" s="182"/>
      <c r="L69" s="165"/>
      <c r="M69" s="165"/>
      <c r="N69" s="210">
        <f t="shared" si="4"/>
        <v>793066.52000000014</v>
      </c>
    </row>
    <row r="70" spans="1:14" s="16" customFormat="1" ht="12.75" customHeight="1" x14ac:dyDescent="0.25">
      <c r="A70" s="95" t="s">
        <v>333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/>
      <c r="I70" s="125"/>
      <c r="J70" s="125"/>
      <c r="K70" s="182"/>
      <c r="L70" s="165"/>
      <c r="M70" s="165"/>
      <c r="N70" s="210">
        <f t="shared" si="4"/>
        <v>39141112.240000002</v>
      </c>
    </row>
    <row r="71" spans="1:14" s="16" customFormat="1" ht="12.75" customHeight="1" x14ac:dyDescent="0.25">
      <c r="A71" s="95" t="s">
        <v>336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/>
      <c r="I71" s="125"/>
      <c r="J71" s="125"/>
      <c r="K71" s="182"/>
      <c r="L71" s="165"/>
      <c r="M71" s="165"/>
      <c r="N71" s="210">
        <f t="shared" si="4"/>
        <v>35386116.25</v>
      </c>
    </row>
    <row r="72" spans="1:14" s="16" customFormat="1" ht="12.75" customHeight="1" x14ac:dyDescent="0.25">
      <c r="A72" s="95" t="s">
        <v>337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/>
      <c r="I72" s="125"/>
      <c r="J72" s="125"/>
      <c r="K72" s="182"/>
      <c r="L72" s="165"/>
      <c r="M72" s="165"/>
      <c r="N72" s="210">
        <f t="shared" si="4"/>
        <v>1861000.37</v>
      </c>
    </row>
    <row r="73" spans="1:14" s="16" customFormat="1" ht="12.75" customHeight="1" x14ac:dyDescent="0.25">
      <c r="A73" s="95" t="s">
        <v>338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/>
      <c r="I73" s="125"/>
      <c r="J73" s="125"/>
      <c r="K73" s="182"/>
      <c r="L73" s="165"/>
      <c r="M73" s="165"/>
      <c r="N73" s="210">
        <f t="shared" si="4"/>
        <v>1765417.7799999998</v>
      </c>
    </row>
    <row r="74" spans="1:14" s="16" customFormat="1" ht="12.75" customHeight="1" x14ac:dyDescent="0.25">
      <c r="A74" s="95" t="s">
        <v>339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/>
      <c r="I74" s="125"/>
      <c r="J74" s="125"/>
      <c r="K74" s="182"/>
      <c r="L74" s="165"/>
      <c r="M74" s="165"/>
      <c r="N74" s="210">
        <f t="shared" si="4"/>
        <v>61174.060000000005</v>
      </c>
    </row>
    <row r="75" spans="1:14" s="16" customFormat="1" ht="12.75" customHeight="1" thickBot="1" x14ac:dyDescent="0.3">
      <c r="A75" s="101" t="s">
        <v>340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/>
      <c r="I75" s="125"/>
      <c r="J75" s="125"/>
      <c r="K75" s="182"/>
      <c r="L75" s="165"/>
      <c r="M75" s="165"/>
      <c r="N75" s="210">
        <f t="shared" si="4"/>
        <v>67403.78</v>
      </c>
    </row>
    <row r="76" spans="1:14" s="16" customFormat="1" ht="12.75" customHeight="1" thickBot="1" x14ac:dyDescent="0.3">
      <c r="A76" s="114" t="s">
        <v>214</v>
      </c>
      <c r="B76" s="115">
        <f t="shared" ref="B76:G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/>
      <c r="I76" s="115"/>
      <c r="J76" s="115"/>
      <c r="K76" s="115"/>
      <c r="L76" s="115"/>
      <c r="M76" s="115"/>
      <c r="N76" s="163">
        <f t="shared" si="4"/>
        <v>623635968.56999993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7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C47" sqref="C47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256</v>
      </c>
    </row>
    <row r="2" spans="1:4" ht="14.25" x14ac:dyDescent="0.2">
      <c r="A2" s="32" t="s">
        <v>257</v>
      </c>
    </row>
    <row r="3" spans="1:4" x14ac:dyDescent="0.2">
      <c r="D3" s="139" t="s">
        <v>134</v>
      </c>
    </row>
    <row r="4" spans="1:4" ht="12.75" customHeight="1" x14ac:dyDescent="0.2">
      <c r="A4" s="143"/>
      <c r="B4" s="267" t="s">
        <v>230</v>
      </c>
      <c r="C4" s="268"/>
    </row>
    <row r="5" spans="1:4" x14ac:dyDescent="0.2">
      <c r="A5" s="144"/>
      <c r="B5" s="251" t="s">
        <v>434</v>
      </c>
      <c r="C5" s="145" t="s">
        <v>435</v>
      </c>
    </row>
    <row r="6" spans="1:4" s="190" customFormat="1" x14ac:dyDescent="0.2">
      <c r="A6" s="188" t="s">
        <v>231</v>
      </c>
      <c r="B6" s="189">
        <v>22651085.920000002</v>
      </c>
      <c r="C6" s="252">
        <v>136649474.44</v>
      </c>
      <c r="D6" s="198"/>
    </row>
    <row r="7" spans="1:4" x14ac:dyDescent="0.2">
      <c r="A7" s="146" t="s">
        <v>254</v>
      </c>
      <c r="B7" s="248">
        <v>762310.66</v>
      </c>
      <c r="C7" s="249">
        <v>4404166.08</v>
      </c>
      <c r="D7" s="198"/>
    </row>
    <row r="8" spans="1:4" x14ac:dyDescent="0.2">
      <c r="A8" s="146" t="s">
        <v>255</v>
      </c>
      <c r="B8" s="248">
        <v>28454.5</v>
      </c>
      <c r="C8" s="249">
        <v>173795.8</v>
      </c>
      <c r="D8" s="198"/>
    </row>
    <row r="9" spans="1:4" x14ac:dyDescent="0.2">
      <c r="A9" s="71" t="s">
        <v>262</v>
      </c>
      <c r="B9" s="29">
        <f>SUM(B10:B26)</f>
        <v>19453280.259999998</v>
      </c>
      <c r="C9" s="29">
        <f>SUM(C10:C26)</f>
        <v>115202662.66999999</v>
      </c>
      <c r="D9" s="198"/>
    </row>
    <row r="10" spans="1:4" x14ac:dyDescent="0.2">
      <c r="A10" s="146" t="s">
        <v>232</v>
      </c>
      <c r="B10" s="248">
        <v>3305902.16</v>
      </c>
      <c r="C10" s="249">
        <v>18950936.359999999</v>
      </c>
      <c r="D10" s="198"/>
    </row>
    <row r="11" spans="1:4" x14ac:dyDescent="0.2">
      <c r="A11" s="146" t="s">
        <v>194</v>
      </c>
      <c r="B11" s="248">
        <v>194694.27</v>
      </c>
      <c r="C11" s="249">
        <v>1151484.33</v>
      </c>
      <c r="D11" s="198"/>
    </row>
    <row r="12" spans="1:4" x14ac:dyDescent="0.2">
      <c r="A12" s="146" t="s">
        <v>233</v>
      </c>
      <c r="B12" s="248">
        <v>3269.88</v>
      </c>
      <c r="C12" s="249">
        <v>11641.13</v>
      </c>
      <c r="D12" s="198"/>
    </row>
    <row r="13" spans="1:4" x14ac:dyDescent="0.2">
      <c r="A13" s="146" t="s">
        <v>195</v>
      </c>
      <c r="B13" s="248">
        <v>1292.8499999999999</v>
      </c>
      <c r="C13" s="249">
        <v>14979.16</v>
      </c>
      <c r="D13" s="198"/>
    </row>
    <row r="14" spans="1:4" x14ac:dyDescent="0.2">
      <c r="A14" s="146" t="s">
        <v>196</v>
      </c>
      <c r="B14" s="248">
        <v>15538.18</v>
      </c>
      <c r="C14" s="249">
        <v>63403.09</v>
      </c>
      <c r="D14" s="198"/>
    </row>
    <row r="15" spans="1:4" x14ac:dyDescent="0.2">
      <c r="A15" s="146" t="s">
        <v>197</v>
      </c>
      <c r="B15" s="248">
        <v>505193.37</v>
      </c>
      <c r="C15" s="249">
        <v>2551455.87</v>
      </c>
      <c r="D15" s="198"/>
    </row>
    <row r="16" spans="1:4" x14ac:dyDescent="0.2">
      <c r="A16" s="146" t="s">
        <v>234</v>
      </c>
      <c r="B16" s="248">
        <v>797472.54</v>
      </c>
      <c r="C16" s="249">
        <v>4814125.45</v>
      </c>
      <c r="D16" s="198"/>
    </row>
    <row r="17" spans="1:5" x14ac:dyDescent="0.2">
      <c r="A17" s="146" t="s">
        <v>235</v>
      </c>
      <c r="B17" s="248">
        <v>26166.2</v>
      </c>
      <c r="C17" s="249">
        <v>119357.7</v>
      </c>
      <c r="D17" s="198"/>
    </row>
    <row r="18" spans="1:5" x14ac:dyDescent="0.2">
      <c r="A18" s="146" t="s">
        <v>188</v>
      </c>
      <c r="B18" s="248">
        <v>251461.21</v>
      </c>
      <c r="C18" s="249">
        <v>1477632.78</v>
      </c>
      <c r="D18" s="198"/>
    </row>
    <row r="19" spans="1:5" x14ac:dyDescent="0.2">
      <c r="A19" s="146" t="s">
        <v>200</v>
      </c>
      <c r="B19" s="248">
        <v>141840.06</v>
      </c>
      <c r="C19" s="249">
        <v>767226.59</v>
      </c>
      <c r="D19" s="198"/>
    </row>
    <row r="20" spans="1:5" x14ac:dyDescent="0.2">
      <c r="A20" s="146" t="s">
        <v>201</v>
      </c>
      <c r="B20" s="248">
        <v>210838.02</v>
      </c>
      <c r="C20" s="249">
        <v>1323052.57</v>
      </c>
      <c r="D20" s="198"/>
    </row>
    <row r="21" spans="1:5" x14ac:dyDescent="0.2">
      <c r="A21" s="146" t="s">
        <v>202</v>
      </c>
      <c r="B21" s="248">
        <v>0</v>
      </c>
      <c r="C21" s="249">
        <v>1659.7</v>
      </c>
      <c r="D21" s="198"/>
    </row>
    <row r="22" spans="1:5" x14ac:dyDescent="0.2">
      <c r="A22" s="146" t="s">
        <v>236</v>
      </c>
      <c r="B22" s="248">
        <v>1198658.5600000001</v>
      </c>
      <c r="C22" s="249">
        <v>7123402.7300000004</v>
      </c>
      <c r="D22" s="198"/>
    </row>
    <row r="23" spans="1:5" x14ac:dyDescent="0.2">
      <c r="A23" s="146" t="s">
        <v>237</v>
      </c>
      <c r="B23" s="248">
        <v>1719803.71</v>
      </c>
      <c r="C23" s="249">
        <v>10293330.68</v>
      </c>
      <c r="D23" s="198"/>
    </row>
    <row r="24" spans="1:5" x14ac:dyDescent="0.2">
      <c r="A24" s="146" t="s">
        <v>238</v>
      </c>
      <c r="B24" s="248">
        <v>2280159.6</v>
      </c>
      <c r="C24" s="249">
        <v>13600124.93</v>
      </c>
      <c r="D24" s="198"/>
    </row>
    <row r="25" spans="1:5" x14ac:dyDescent="0.2">
      <c r="A25" s="146" t="s">
        <v>239</v>
      </c>
      <c r="B25" s="248">
        <v>3293.84</v>
      </c>
      <c r="C25" s="249">
        <v>19546.34</v>
      </c>
      <c r="D25" s="198"/>
    </row>
    <row r="26" spans="1:5" x14ac:dyDescent="0.2">
      <c r="A26" s="146" t="s">
        <v>315</v>
      </c>
      <c r="B26" s="248">
        <v>8797695.8100000005</v>
      </c>
      <c r="C26" s="249">
        <v>52919303.259999998</v>
      </c>
      <c r="D26" s="198"/>
    </row>
    <row r="27" spans="1:5" x14ac:dyDescent="0.2">
      <c r="A27" s="71" t="s">
        <v>263</v>
      </c>
      <c r="B27" s="29">
        <f>SUM(B28:B42)</f>
        <v>61911393.18</v>
      </c>
      <c r="C27" s="29">
        <f>SUM(C28:C42)</f>
        <v>367766906.09000009</v>
      </c>
      <c r="D27" s="198"/>
    </row>
    <row r="28" spans="1:5" x14ac:dyDescent="0.2">
      <c r="A28" s="146" t="s">
        <v>240</v>
      </c>
      <c r="B28" s="248">
        <v>12579.55</v>
      </c>
      <c r="C28" s="249">
        <v>81695.87</v>
      </c>
      <c r="D28" s="198"/>
      <c r="E28" s="199"/>
    </row>
    <row r="29" spans="1:5" x14ac:dyDescent="0.2">
      <c r="A29" s="146" t="s">
        <v>241</v>
      </c>
      <c r="B29" s="248">
        <v>760433.4</v>
      </c>
      <c r="C29" s="249">
        <v>4358678.34</v>
      </c>
      <c r="D29" s="198"/>
    </row>
    <row r="30" spans="1:5" x14ac:dyDescent="0.2">
      <c r="A30" s="146" t="s">
        <v>242</v>
      </c>
      <c r="B30" s="248">
        <v>3025386.91</v>
      </c>
      <c r="C30" s="249">
        <v>17503290.719999999</v>
      </c>
      <c r="D30" s="198"/>
    </row>
    <row r="31" spans="1:5" x14ac:dyDescent="0.2">
      <c r="A31" s="146" t="s">
        <v>243</v>
      </c>
      <c r="B31" s="248">
        <v>4899.0600000000004</v>
      </c>
      <c r="C31" s="249">
        <v>22483.89</v>
      </c>
      <c r="D31" s="198"/>
    </row>
    <row r="32" spans="1:5" x14ac:dyDescent="0.2">
      <c r="A32" s="146" t="s">
        <v>203</v>
      </c>
      <c r="B32" s="248">
        <v>326407.99</v>
      </c>
      <c r="C32" s="249">
        <v>2101694.6</v>
      </c>
      <c r="D32" s="198"/>
    </row>
    <row r="33" spans="1:4" x14ac:dyDescent="0.2">
      <c r="A33" s="146" t="s">
        <v>154</v>
      </c>
      <c r="B33" s="248">
        <v>26927681.16</v>
      </c>
      <c r="C33" s="249">
        <v>160521916.15000001</v>
      </c>
      <c r="D33" s="198"/>
    </row>
    <row r="34" spans="1:4" x14ac:dyDescent="0.2">
      <c r="A34" s="146" t="s">
        <v>244</v>
      </c>
      <c r="B34" s="248">
        <v>29024347.23</v>
      </c>
      <c r="C34" s="249">
        <v>172405146.28</v>
      </c>
      <c r="D34" s="198"/>
    </row>
    <row r="35" spans="1:4" x14ac:dyDescent="0.2">
      <c r="A35" s="247" t="s">
        <v>344</v>
      </c>
      <c r="B35" s="248">
        <v>250932.91</v>
      </c>
      <c r="C35" s="249">
        <v>1501259.85</v>
      </c>
      <c r="D35" s="198"/>
    </row>
    <row r="36" spans="1:4" x14ac:dyDescent="0.2">
      <c r="A36" s="146" t="s">
        <v>310</v>
      </c>
      <c r="B36" s="147">
        <v>0</v>
      </c>
      <c r="C36" s="148">
        <v>0</v>
      </c>
      <c r="D36" s="198"/>
    </row>
    <row r="37" spans="1:4" x14ac:dyDescent="0.2">
      <c r="A37" s="146" t="s">
        <v>213</v>
      </c>
      <c r="B37" s="248">
        <v>486224.2</v>
      </c>
      <c r="C37" s="248">
        <v>2729929.79</v>
      </c>
      <c r="D37" s="198"/>
    </row>
    <row r="38" spans="1:4" x14ac:dyDescent="0.2">
      <c r="A38" s="146" t="s">
        <v>245</v>
      </c>
      <c r="B38" s="248">
        <v>25670.46</v>
      </c>
      <c r="C38" s="249">
        <v>142413.72</v>
      </c>
      <c r="D38" s="198"/>
    </row>
    <row r="39" spans="1:4" x14ac:dyDescent="0.2">
      <c r="A39" s="146" t="s">
        <v>246</v>
      </c>
      <c r="B39" s="248">
        <v>27179.7</v>
      </c>
      <c r="C39" s="249">
        <v>211802.85</v>
      </c>
      <c r="D39" s="198"/>
    </row>
    <row r="40" spans="1:4" x14ac:dyDescent="0.2">
      <c r="A40" s="146" t="s">
        <v>247</v>
      </c>
      <c r="B40" s="248">
        <v>814930.61</v>
      </c>
      <c r="C40" s="249">
        <v>4844800.4400000004</v>
      </c>
      <c r="D40" s="198"/>
    </row>
    <row r="41" spans="1:4" x14ac:dyDescent="0.2">
      <c r="A41" s="146" t="s">
        <v>248</v>
      </c>
      <c r="B41" s="248">
        <v>219611.85</v>
      </c>
      <c r="C41" s="249">
        <v>1313544.45</v>
      </c>
      <c r="D41" s="198"/>
    </row>
    <row r="42" spans="1:4" x14ac:dyDescent="0.2">
      <c r="A42" s="146" t="s">
        <v>249</v>
      </c>
      <c r="B42" s="248">
        <v>5108.1499999999996</v>
      </c>
      <c r="C42" s="249">
        <v>28249.14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316</v>
      </c>
      <c r="B44" s="248">
        <v>11010.12</v>
      </c>
      <c r="C44" s="249">
        <v>88743.49</v>
      </c>
      <c r="D44" s="198"/>
    </row>
    <row r="45" spans="1:4" x14ac:dyDescent="0.2">
      <c r="A45" s="146" t="s">
        <v>317</v>
      </c>
      <c r="B45" s="147">
        <v>0</v>
      </c>
      <c r="C45" s="148">
        <v>0</v>
      </c>
      <c r="D45" s="198"/>
    </row>
    <row r="46" spans="1:4" x14ac:dyDescent="0.2">
      <c r="A46" s="149" t="s">
        <v>250</v>
      </c>
      <c r="B46" s="110">
        <v>1413140.42</v>
      </c>
      <c r="C46" s="110">
        <f>SD_SR_FP!$N$17</f>
        <v>8200976.6799999997</v>
      </c>
      <c r="D46" s="198"/>
    </row>
    <row r="47" spans="1:4" x14ac:dyDescent="0.2">
      <c r="A47" s="150" t="s">
        <v>252</v>
      </c>
      <c r="B47" s="240">
        <v>10736.05</v>
      </c>
      <c r="C47" s="240">
        <f>SD_SR_FP!$N$18</f>
        <v>62782.86</v>
      </c>
      <c r="D47" s="198"/>
    </row>
    <row r="48" spans="1:4" x14ac:dyDescent="0.2">
      <c r="A48" s="150" t="s">
        <v>251</v>
      </c>
      <c r="B48" s="240">
        <v>0</v>
      </c>
      <c r="C48" s="13">
        <f>SD_SR_FP!$N$19</f>
        <v>1346409</v>
      </c>
      <c r="D48" s="198"/>
    </row>
    <row r="49" spans="1:5" x14ac:dyDescent="0.2">
      <c r="A49" s="71" t="s">
        <v>253</v>
      </c>
      <c r="B49" s="29">
        <f>SUM(B6:B48)-B27-B9</f>
        <v>106241411.11000001</v>
      </c>
      <c r="C49" s="29">
        <f>SUM(C6:C48)-C27-C9</f>
        <v>633895917.11000001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H30" sqref="H30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436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70" t="s">
        <v>4</v>
      </c>
      <c r="C4" s="270" t="s">
        <v>341</v>
      </c>
      <c r="D4" s="270" t="s">
        <v>5</v>
      </c>
      <c r="E4" s="270" t="s">
        <v>309</v>
      </c>
      <c r="F4" s="270" t="s">
        <v>168</v>
      </c>
      <c r="G4" s="270" t="s">
        <v>169</v>
      </c>
    </row>
    <row r="5" spans="1:9" x14ac:dyDescent="0.2">
      <c r="A5" s="73"/>
      <c r="B5" s="271"/>
      <c r="C5" s="272"/>
      <c r="D5" s="271"/>
      <c r="E5" s="272"/>
      <c r="F5" s="271"/>
      <c r="G5" s="271"/>
    </row>
    <row r="6" spans="1:9" x14ac:dyDescent="0.2">
      <c r="A6" s="33" t="s">
        <v>6</v>
      </c>
      <c r="B6" s="219">
        <v>185886</v>
      </c>
      <c r="C6" s="219">
        <v>139053</v>
      </c>
      <c r="D6" s="219">
        <v>687493</v>
      </c>
      <c r="E6" s="219">
        <v>143238</v>
      </c>
      <c r="F6" s="219">
        <v>170022</v>
      </c>
      <c r="G6" s="219">
        <v>58903</v>
      </c>
      <c r="I6" s="6"/>
    </row>
    <row r="7" spans="1:9" x14ac:dyDescent="0.2">
      <c r="A7" s="37" t="s">
        <v>7</v>
      </c>
      <c r="B7" s="221">
        <v>4859</v>
      </c>
      <c r="C7" s="221">
        <v>2109</v>
      </c>
      <c r="D7" s="221">
        <v>82197</v>
      </c>
      <c r="E7" s="229">
        <v>17758</v>
      </c>
      <c r="F7" s="221">
        <v>11547</v>
      </c>
      <c r="G7" s="221">
        <v>2666</v>
      </c>
    </row>
    <row r="8" spans="1:9" x14ac:dyDescent="0.2">
      <c r="A8" s="28" t="s">
        <v>8</v>
      </c>
      <c r="B8" s="223">
        <v>267</v>
      </c>
      <c r="C8" s="223">
        <v>141</v>
      </c>
      <c r="D8" s="223">
        <v>4599</v>
      </c>
      <c r="E8" s="223">
        <v>981</v>
      </c>
      <c r="F8" s="223">
        <v>650</v>
      </c>
      <c r="G8" s="223">
        <v>134</v>
      </c>
    </row>
    <row r="9" spans="1:9" x14ac:dyDescent="0.2">
      <c r="A9" s="28" t="s">
        <v>9</v>
      </c>
      <c r="B9" s="223">
        <v>893</v>
      </c>
      <c r="C9" s="223">
        <v>64</v>
      </c>
      <c r="D9" s="223">
        <v>14872</v>
      </c>
      <c r="E9" s="223">
        <v>3196</v>
      </c>
      <c r="F9" s="223">
        <v>1944</v>
      </c>
      <c r="G9" s="223">
        <v>442</v>
      </c>
    </row>
    <row r="10" spans="1:9" x14ac:dyDescent="0.2">
      <c r="A10" s="28" t="s">
        <v>10</v>
      </c>
      <c r="B10" s="223">
        <v>329</v>
      </c>
      <c r="C10" s="223">
        <v>172</v>
      </c>
      <c r="D10" s="223">
        <v>8034</v>
      </c>
      <c r="E10" s="223">
        <v>1799</v>
      </c>
      <c r="F10" s="223">
        <v>1032</v>
      </c>
      <c r="G10" s="223">
        <v>222</v>
      </c>
    </row>
    <row r="11" spans="1:9" x14ac:dyDescent="0.2">
      <c r="A11" s="28" t="s">
        <v>11</v>
      </c>
      <c r="B11" s="223">
        <v>466</v>
      </c>
      <c r="C11" s="223">
        <v>319</v>
      </c>
      <c r="D11" s="223">
        <v>13340</v>
      </c>
      <c r="E11" s="223">
        <v>2516</v>
      </c>
      <c r="F11" s="223">
        <v>1126</v>
      </c>
      <c r="G11" s="223">
        <v>253</v>
      </c>
    </row>
    <row r="12" spans="1:9" x14ac:dyDescent="0.2">
      <c r="A12" s="28" t="s">
        <v>12</v>
      </c>
      <c r="B12" s="223">
        <v>736</v>
      </c>
      <c r="C12" s="223">
        <v>361</v>
      </c>
      <c r="D12" s="223">
        <v>13672</v>
      </c>
      <c r="E12" s="223">
        <v>3306</v>
      </c>
      <c r="F12" s="223">
        <v>1357</v>
      </c>
      <c r="G12" s="223">
        <v>361</v>
      </c>
    </row>
    <row r="13" spans="1:9" x14ac:dyDescent="0.2">
      <c r="A13" s="28" t="s">
        <v>13</v>
      </c>
      <c r="B13" s="223">
        <v>1056</v>
      </c>
      <c r="C13" s="223">
        <v>560</v>
      </c>
      <c r="D13" s="223">
        <v>9394</v>
      </c>
      <c r="E13" s="223">
        <v>1948</v>
      </c>
      <c r="F13" s="223">
        <v>1722</v>
      </c>
      <c r="G13" s="223">
        <v>318</v>
      </c>
    </row>
    <row r="14" spans="1:9" x14ac:dyDescent="0.2">
      <c r="A14" s="28" t="s">
        <v>14</v>
      </c>
      <c r="B14" s="223">
        <v>574</v>
      </c>
      <c r="C14" s="223">
        <v>318</v>
      </c>
      <c r="D14" s="223">
        <v>8389</v>
      </c>
      <c r="E14" s="223">
        <v>1691</v>
      </c>
      <c r="F14" s="223">
        <v>2112</v>
      </c>
      <c r="G14" s="223">
        <v>443</v>
      </c>
    </row>
    <row r="15" spans="1:9" x14ac:dyDescent="0.2">
      <c r="A15" s="28" t="s">
        <v>15</v>
      </c>
      <c r="B15" s="223">
        <v>538</v>
      </c>
      <c r="C15" s="223">
        <v>174</v>
      </c>
      <c r="D15" s="229">
        <v>9901</v>
      </c>
      <c r="E15" s="223">
        <v>2321</v>
      </c>
      <c r="F15" s="223">
        <v>1605</v>
      </c>
      <c r="G15" s="223">
        <v>493</v>
      </c>
    </row>
    <row r="16" spans="1:9" x14ac:dyDescent="0.2">
      <c r="A16" s="42" t="s">
        <v>16</v>
      </c>
      <c r="B16" s="221">
        <v>12696</v>
      </c>
      <c r="C16" s="221">
        <v>6574</v>
      </c>
      <c r="D16" s="221">
        <v>71465</v>
      </c>
      <c r="E16" s="221">
        <v>13504</v>
      </c>
      <c r="F16" s="221">
        <v>15784</v>
      </c>
      <c r="G16" s="221">
        <v>5271</v>
      </c>
    </row>
    <row r="17" spans="1:7" x14ac:dyDescent="0.2">
      <c r="A17" s="28" t="s">
        <v>17</v>
      </c>
      <c r="B17" s="223">
        <v>3293</v>
      </c>
      <c r="C17" s="223">
        <v>1750</v>
      </c>
      <c r="D17" s="223">
        <v>15639</v>
      </c>
      <c r="E17" s="223">
        <v>2919</v>
      </c>
      <c r="F17" s="223">
        <v>3521</v>
      </c>
      <c r="G17" s="223">
        <v>1436</v>
      </c>
    </row>
    <row r="18" spans="1:7" x14ac:dyDescent="0.2">
      <c r="A18" s="28" t="s">
        <v>18</v>
      </c>
      <c r="B18" s="223">
        <v>2392</v>
      </c>
      <c r="C18" s="223">
        <v>588</v>
      </c>
      <c r="D18" s="223">
        <v>12112</v>
      </c>
      <c r="E18" s="223">
        <v>2241</v>
      </c>
      <c r="F18" s="223">
        <v>2456</v>
      </c>
      <c r="G18" s="223">
        <v>989</v>
      </c>
    </row>
    <row r="19" spans="1:7" x14ac:dyDescent="0.2">
      <c r="A19" s="28" t="s">
        <v>19</v>
      </c>
      <c r="B19" s="223">
        <v>1187</v>
      </c>
      <c r="C19" s="223">
        <v>845</v>
      </c>
      <c r="D19" s="223">
        <v>5855</v>
      </c>
      <c r="E19" s="223">
        <v>1077</v>
      </c>
      <c r="F19" s="223">
        <v>1081</v>
      </c>
      <c r="G19" s="223">
        <v>471</v>
      </c>
    </row>
    <row r="20" spans="1:7" x14ac:dyDescent="0.2">
      <c r="A20" s="28" t="s">
        <v>20</v>
      </c>
      <c r="B20" s="223">
        <v>1339</v>
      </c>
      <c r="C20" s="223">
        <v>896</v>
      </c>
      <c r="D20" s="223">
        <v>7545</v>
      </c>
      <c r="E20" s="223">
        <v>1429</v>
      </c>
      <c r="F20" s="223">
        <v>2639</v>
      </c>
      <c r="G20" s="223">
        <v>657</v>
      </c>
    </row>
    <row r="21" spans="1:7" x14ac:dyDescent="0.2">
      <c r="A21" s="28" t="s">
        <v>21</v>
      </c>
      <c r="B21" s="223">
        <v>1554</v>
      </c>
      <c r="C21" s="223">
        <v>897</v>
      </c>
      <c r="D21" s="223">
        <v>7708</v>
      </c>
      <c r="E21" s="223">
        <v>1455</v>
      </c>
      <c r="F21" s="223">
        <v>1331</v>
      </c>
      <c r="G21" s="223">
        <v>355</v>
      </c>
    </row>
    <row r="22" spans="1:7" x14ac:dyDescent="0.2">
      <c r="A22" s="28" t="s">
        <v>22</v>
      </c>
      <c r="B22" s="223">
        <v>1324</v>
      </c>
      <c r="C22" s="223">
        <v>810</v>
      </c>
      <c r="D22" s="223">
        <v>6101</v>
      </c>
      <c r="E22" s="223">
        <v>1167</v>
      </c>
      <c r="F22" s="223">
        <v>1061</v>
      </c>
      <c r="G22" s="223">
        <v>227</v>
      </c>
    </row>
    <row r="23" spans="1:7" x14ac:dyDescent="0.2">
      <c r="A23" s="28" t="s">
        <v>23</v>
      </c>
      <c r="B23" s="223">
        <v>1607</v>
      </c>
      <c r="C23" s="223">
        <v>788</v>
      </c>
      <c r="D23" s="229">
        <v>16506</v>
      </c>
      <c r="E23" s="223">
        <v>3216</v>
      </c>
      <c r="F23" s="223">
        <v>3695</v>
      </c>
      <c r="G23" s="223">
        <v>1136</v>
      </c>
    </row>
    <row r="24" spans="1:7" x14ac:dyDescent="0.2">
      <c r="A24" s="42" t="s">
        <v>24</v>
      </c>
      <c r="B24" s="221">
        <v>12433</v>
      </c>
      <c r="C24" s="221">
        <v>9109</v>
      </c>
      <c r="D24" s="221">
        <v>73463</v>
      </c>
      <c r="E24" s="221">
        <v>14630</v>
      </c>
      <c r="F24" s="221">
        <v>17648</v>
      </c>
      <c r="G24" s="221">
        <v>4720</v>
      </c>
    </row>
    <row r="25" spans="1:7" x14ac:dyDescent="0.2">
      <c r="A25" s="28" t="s">
        <v>25</v>
      </c>
      <c r="B25" s="223">
        <v>867</v>
      </c>
      <c r="C25" s="223">
        <v>630</v>
      </c>
      <c r="D25" s="223">
        <v>4702</v>
      </c>
      <c r="E25" s="223">
        <v>878</v>
      </c>
      <c r="F25" s="223">
        <v>1393</v>
      </c>
      <c r="G25" s="223">
        <v>397</v>
      </c>
    </row>
    <row r="26" spans="1:7" x14ac:dyDescent="0.2">
      <c r="A26" s="28" t="s">
        <v>26</v>
      </c>
      <c r="B26" s="223">
        <v>1578</v>
      </c>
      <c r="C26" s="223">
        <v>992</v>
      </c>
      <c r="D26" s="223">
        <v>7589</v>
      </c>
      <c r="E26" s="223">
        <v>1382</v>
      </c>
      <c r="F26" s="223">
        <v>1419</v>
      </c>
      <c r="G26" s="223">
        <v>328</v>
      </c>
    </row>
    <row r="27" spans="1:7" x14ac:dyDescent="0.2">
      <c r="A27" s="28" t="s">
        <v>27</v>
      </c>
      <c r="B27" s="223">
        <v>506</v>
      </c>
      <c r="C27" s="223">
        <v>319</v>
      </c>
      <c r="D27" s="223">
        <v>3207</v>
      </c>
      <c r="E27" s="223">
        <v>595</v>
      </c>
      <c r="F27" s="223">
        <v>721</v>
      </c>
      <c r="G27" s="223">
        <v>147</v>
      </c>
    </row>
    <row r="28" spans="1:7" x14ac:dyDescent="0.2">
      <c r="A28" s="28" t="s">
        <v>28</v>
      </c>
      <c r="B28" s="223">
        <v>922</v>
      </c>
      <c r="C28" s="223">
        <v>634</v>
      </c>
      <c r="D28" s="223">
        <v>7613</v>
      </c>
      <c r="E28" s="223">
        <v>1437</v>
      </c>
      <c r="F28" s="223">
        <v>1686</v>
      </c>
      <c r="G28" s="223">
        <v>420</v>
      </c>
    </row>
    <row r="29" spans="1:7" x14ac:dyDescent="0.2">
      <c r="A29" s="28" t="s">
        <v>29</v>
      </c>
      <c r="B29" s="223">
        <v>1403</v>
      </c>
      <c r="C29" s="223">
        <v>838</v>
      </c>
      <c r="D29" s="223">
        <v>5435</v>
      </c>
      <c r="E29" s="223">
        <v>1136</v>
      </c>
      <c r="F29" s="223">
        <v>1636</v>
      </c>
      <c r="G29" s="223">
        <v>605</v>
      </c>
    </row>
    <row r="30" spans="1:7" x14ac:dyDescent="0.2">
      <c r="A30" s="28" t="s">
        <v>30</v>
      </c>
      <c r="B30" s="223">
        <v>1596</v>
      </c>
      <c r="C30" s="223">
        <v>1348</v>
      </c>
      <c r="D30" s="223">
        <v>8363</v>
      </c>
      <c r="E30" s="223">
        <v>1609</v>
      </c>
      <c r="F30" s="223">
        <v>2866</v>
      </c>
      <c r="G30" s="223">
        <v>562</v>
      </c>
    </row>
    <row r="31" spans="1:7" x14ac:dyDescent="0.2">
      <c r="A31" s="28" t="s">
        <v>31</v>
      </c>
      <c r="B31" s="223">
        <v>3224</v>
      </c>
      <c r="C31" s="223">
        <v>2613</v>
      </c>
      <c r="D31" s="223">
        <v>16604</v>
      </c>
      <c r="E31" s="223">
        <v>3853</v>
      </c>
      <c r="F31" s="223">
        <v>4314</v>
      </c>
      <c r="G31" s="223">
        <v>1038</v>
      </c>
    </row>
    <row r="32" spans="1:7" x14ac:dyDescent="0.2">
      <c r="A32" s="28" t="s">
        <v>32</v>
      </c>
      <c r="B32" s="223">
        <v>646</v>
      </c>
      <c r="C32" s="223">
        <v>492</v>
      </c>
      <c r="D32" s="223">
        <v>5858</v>
      </c>
      <c r="E32" s="223">
        <v>1083</v>
      </c>
      <c r="F32" s="223">
        <v>1435</v>
      </c>
      <c r="G32" s="223">
        <v>491</v>
      </c>
    </row>
    <row r="33" spans="1:7" x14ac:dyDescent="0.2">
      <c r="A33" s="37" t="s">
        <v>33</v>
      </c>
      <c r="B33" s="223">
        <v>1691</v>
      </c>
      <c r="C33" s="223">
        <v>1243</v>
      </c>
      <c r="D33" s="229">
        <v>14093</v>
      </c>
      <c r="E33" s="223">
        <v>2657</v>
      </c>
      <c r="F33" s="223">
        <v>2178</v>
      </c>
      <c r="G33" s="223">
        <v>732</v>
      </c>
    </row>
    <row r="34" spans="1:7" x14ac:dyDescent="0.2">
      <c r="A34" s="42" t="s">
        <v>34</v>
      </c>
      <c r="B34" s="221">
        <v>25523</v>
      </c>
      <c r="C34" s="221">
        <v>16205</v>
      </c>
      <c r="D34" s="221">
        <v>86179</v>
      </c>
      <c r="E34" s="221">
        <v>17013</v>
      </c>
      <c r="F34" s="221">
        <v>22440</v>
      </c>
      <c r="G34" s="221">
        <v>9775</v>
      </c>
    </row>
    <row r="35" spans="1:7" x14ac:dyDescent="0.2">
      <c r="A35" s="25" t="s">
        <v>35</v>
      </c>
      <c r="B35" s="227">
        <v>4613</v>
      </c>
      <c r="C35" s="223">
        <v>3073</v>
      </c>
      <c r="D35" s="223">
        <v>12361</v>
      </c>
      <c r="E35" s="227">
        <v>2233</v>
      </c>
      <c r="F35" s="227">
        <v>3625</v>
      </c>
      <c r="G35" s="227">
        <v>1893</v>
      </c>
    </row>
    <row r="36" spans="1:7" x14ac:dyDescent="0.2">
      <c r="A36" s="28" t="s">
        <v>36</v>
      </c>
      <c r="B36" s="223">
        <v>5807</v>
      </c>
      <c r="C36" s="223">
        <v>4111</v>
      </c>
      <c r="D36" s="223">
        <v>14165</v>
      </c>
      <c r="E36" s="223">
        <v>2640</v>
      </c>
      <c r="F36" s="223">
        <v>5745</v>
      </c>
      <c r="G36" s="223">
        <v>2364</v>
      </c>
    </row>
    <row r="37" spans="1:7" x14ac:dyDescent="0.2">
      <c r="A37" s="28" t="s">
        <v>37</v>
      </c>
      <c r="B37" s="223">
        <v>3921</v>
      </c>
      <c r="C37" s="223">
        <v>2108</v>
      </c>
      <c r="D37" s="223">
        <v>21508</v>
      </c>
      <c r="E37" s="223">
        <v>4313</v>
      </c>
      <c r="F37" s="223">
        <v>3329</v>
      </c>
      <c r="G37" s="223">
        <v>1781</v>
      </c>
    </row>
    <row r="38" spans="1:7" x14ac:dyDescent="0.2">
      <c r="A38" s="28" t="s">
        <v>38</v>
      </c>
      <c r="B38" s="223">
        <v>6218</v>
      </c>
      <c r="C38" s="223">
        <v>3987</v>
      </c>
      <c r="D38" s="223">
        <v>16999</v>
      </c>
      <c r="E38" s="223">
        <v>3260</v>
      </c>
      <c r="F38" s="223">
        <v>3840</v>
      </c>
      <c r="G38" s="223">
        <v>1368</v>
      </c>
    </row>
    <row r="39" spans="1:7" x14ac:dyDescent="0.2">
      <c r="A39" s="28" t="s">
        <v>39</v>
      </c>
      <c r="B39" s="223">
        <v>2031</v>
      </c>
      <c r="C39" s="223">
        <v>876</v>
      </c>
      <c r="D39" s="223">
        <v>6880</v>
      </c>
      <c r="E39" s="223">
        <v>1357</v>
      </c>
      <c r="F39" s="223">
        <v>1041</v>
      </c>
      <c r="G39" s="223">
        <v>376</v>
      </c>
    </row>
    <row r="40" spans="1:7" x14ac:dyDescent="0.2">
      <c r="A40" s="28" t="s">
        <v>40</v>
      </c>
      <c r="B40" s="223">
        <v>1800</v>
      </c>
      <c r="C40" s="223">
        <v>1332</v>
      </c>
      <c r="D40" s="223">
        <v>9128</v>
      </c>
      <c r="E40" s="223">
        <v>2002</v>
      </c>
      <c r="F40" s="223">
        <v>3215</v>
      </c>
      <c r="G40" s="223">
        <v>1281</v>
      </c>
    </row>
    <row r="41" spans="1:7" x14ac:dyDescent="0.2">
      <c r="A41" s="37" t="s">
        <v>41</v>
      </c>
      <c r="B41" s="229">
        <v>1133</v>
      </c>
      <c r="C41" s="229">
        <v>718</v>
      </c>
      <c r="D41" s="229">
        <v>5139</v>
      </c>
      <c r="E41" s="229">
        <v>1208</v>
      </c>
      <c r="F41" s="229">
        <v>1645</v>
      </c>
      <c r="G41" s="229">
        <v>712</v>
      </c>
    </row>
    <row r="42" spans="1:7" x14ac:dyDescent="0.2">
      <c r="A42" s="42" t="s">
        <v>42</v>
      </c>
      <c r="B42" s="221">
        <v>16752</v>
      </c>
      <c r="C42" s="221">
        <v>12664</v>
      </c>
      <c r="D42" s="221">
        <v>92315</v>
      </c>
      <c r="E42" s="221">
        <v>18956</v>
      </c>
      <c r="F42" s="221">
        <v>27475</v>
      </c>
      <c r="G42" s="221">
        <v>10522</v>
      </c>
    </row>
    <row r="43" spans="1:7" x14ac:dyDescent="0.2">
      <c r="A43" s="28" t="s">
        <v>43</v>
      </c>
      <c r="B43" s="223">
        <v>964</v>
      </c>
      <c r="C43" s="223">
        <v>799</v>
      </c>
      <c r="D43" s="223">
        <v>4211</v>
      </c>
      <c r="E43" s="223">
        <v>763</v>
      </c>
      <c r="F43" s="223">
        <v>1291</v>
      </c>
      <c r="G43" s="223">
        <v>528</v>
      </c>
    </row>
    <row r="44" spans="1:7" x14ac:dyDescent="0.2">
      <c r="A44" s="28" t="s">
        <v>44</v>
      </c>
      <c r="B44" s="223">
        <v>2215</v>
      </c>
      <c r="C44" s="223">
        <v>1627</v>
      </c>
      <c r="D44" s="223">
        <v>11918</v>
      </c>
      <c r="E44" s="223">
        <v>2333</v>
      </c>
      <c r="F44" s="223">
        <v>4765</v>
      </c>
      <c r="G44" s="223">
        <v>2362</v>
      </c>
    </row>
    <row r="45" spans="1:7" x14ac:dyDescent="0.2">
      <c r="A45" s="28" t="s">
        <v>45</v>
      </c>
      <c r="B45" s="223">
        <v>1059</v>
      </c>
      <c r="C45" s="223">
        <v>871</v>
      </c>
      <c r="D45" s="223">
        <v>5298</v>
      </c>
      <c r="E45" s="223">
        <v>1244</v>
      </c>
      <c r="F45" s="223">
        <v>1118</v>
      </c>
      <c r="G45" s="223">
        <v>421</v>
      </c>
    </row>
    <row r="46" spans="1:7" x14ac:dyDescent="0.2">
      <c r="A46" s="28" t="s">
        <v>46</v>
      </c>
      <c r="B46" s="223">
        <v>1031</v>
      </c>
      <c r="C46" s="223">
        <v>848</v>
      </c>
      <c r="D46" s="223">
        <v>4578</v>
      </c>
      <c r="E46" s="223">
        <v>848</v>
      </c>
      <c r="F46" s="223">
        <v>1030</v>
      </c>
      <c r="G46" s="223">
        <v>450</v>
      </c>
    </row>
    <row r="47" spans="1:7" x14ac:dyDescent="0.2">
      <c r="A47" s="28" t="s">
        <v>47</v>
      </c>
      <c r="B47" s="223">
        <v>1986</v>
      </c>
      <c r="C47" s="223">
        <v>1644</v>
      </c>
      <c r="D47" s="223">
        <v>9187</v>
      </c>
      <c r="E47" s="223">
        <v>1852</v>
      </c>
      <c r="F47" s="223">
        <v>3259</v>
      </c>
      <c r="G47" s="223">
        <v>1266</v>
      </c>
    </row>
    <row r="48" spans="1:7" x14ac:dyDescent="0.2">
      <c r="A48" s="28" t="s">
        <v>48</v>
      </c>
      <c r="B48" s="223">
        <v>2244</v>
      </c>
      <c r="C48" s="223">
        <v>1590</v>
      </c>
      <c r="D48" s="223">
        <v>12309</v>
      </c>
      <c r="E48" s="223">
        <v>2356</v>
      </c>
      <c r="F48" s="223">
        <v>4519</v>
      </c>
      <c r="G48" s="223">
        <v>1207</v>
      </c>
    </row>
    <row r="49" spans="1:8" x14ac:dyDescent="0.2">
      <c r="A49" s="28" t="s">
        <v>49</v>
      </c>
      <c r="B49" s="223">
        <v>1170</v>
      </c>
      <c r="C49" s="223">
        <v>987</v>
      </c>
      <c r="D49" s="223">
        <v>8935</v>
      </c>
      <c r="E49" s="223">
        <v>2427</v>
      </c>
      <c r="F49" s="223">
        <v>1733</v>
      </c>
      <c r="G49" s="223">
        <v>868</v>
      </c>
    </row>
    <row r="50" spans="1:8" x14ac:dyDescent="0.2">
      <c r="A50" s="28" t="s">
        <v>50</v>
      </c>
      <c r="B50" s="223">
        <v>1904</v>
      </c>
      <c r="C50" s="223">
        <v>1306</v>
      </c>
      <c r="D50" s="223">
        <v>7667</v>
      </c>
      <c r="E50" s="223">
        <v>1777</v>
      </c>
      <c r="F50" s="223">
        <v>3096</v>
      </c>
      <c r="G50" s="223">
        <v>958</v>
      </c>
    </row>
    <row r="51" spans="1:8" x14ac:dyDescent="0.2">
      <c r="A51" s="28" t="s">
        <v>51</v>
      </c>
      <c r="B51" s="223">
        <v>599</v>
      </c>
      <c r="C51" s="223">
        <v>472</v>
      </c>
      <c r="D51" s="223">
        <v>2013</v>
      </c>
      <c r="E51" s="223">
        <v>365</v>
      </c>
      <c r="F51" s="223">
        <v>734</v>
      </c>
      <c r="G51" s="223">
        <v>193</v>
      </c>
    </row>
    <row r="52" spans="1:8" x14ac:dyDescent="0.2">
      <c r="A52" s="28" t="s">
        <v>52</v>
      </c>
      <c r="B52" s="223">
        <v>678</v>
      </c>
      <c r="C52" s="223">
        <v>596</v>
      </c>
      <c r="D52" s="223">
        <v>4912</v>
      </c>
      <c r="E52" s="223">
        <v>1132</v>
      </c>
      <c r="F52" s="223">
        <v>1294</v>
      </c>
      <c r="G52" s="223">
        <v>587</v>
      </c>
    </row>
    <row r="53" spans="1:8" x14ac:dyDescent="0.2">
      <c r="A53" s="37" t="s">
        <v>53</v>
      </c>
      <c r="B53" s="229">
        <v>2902</v>
      </c>
      <c r="C53" s="229">
        <v>1924</v>
      </c>
      <c r="D53" s="229">
        <v>21289</v>
      </c>
      <c r="E53" s="229">
        <v>3859</v>
      </c>
      <c r="F53" s="229">
        <v>4636</v>
      </c>
      <c r="G53" s="229">
        <v>1682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177</v>
      </c>
    </row>
    <row r="58" spans="1:8" s="6" customFormat="1" ht="12.75" customHeight="1" x14ac:dyDescent="0.2">
      <c r="A58" s="72"/>
      <c r="B58" s="270" t="s">
        <v>4</v>
      </c>
      <c r="C58" s="270" t="s">
        <v>341</v>
      </c>
      <c r="D58" s="270" t="s">
        <v>5</v>
      </c>
      <c r="E58" s="270" t="s">
        <v>309</v>
      </c>
      <c r="F58" s="270" t="s">
        <v>168</v>
      </c>
      <c r="G58" s="270" t="s">
        <v>169</v>
      </c>
    </row>
    <row r="59" spans="1:8" s="6" customFormat="1" ht="12.75" customHeight="1" x14ac:dyDescent="0.2">
      <c r="A59" s="73"/>
      <c r="B59" s="271"/>
      <c r="C59" s="272"/>
      <c r="D59" s="271"/>
      <c r="E59" s="272"/>
      <c r="F59" s="271"/>
      <c r="G59" s="271"/>
    </row>
    <row r="60" spans="1:8" ht="12.75" customHeight="1" x14ac:dyDescent="0.2">
      <c r="A60" s="42" t="s">
        <v>54</v>
      </c>
      <c r="B60" s="229">
        <v>36328</v>
      </c>
      <c r="C60" s="229">
        <v>28936</v>
      </c>
      <c r="D60" s="229">
        <v>79837</v>
      </c>
      <c r="E60" s="229">
        <v>16090</v>
      </c>
      <c r="F60" s="229">
        <v>19660</v>
      </c>
      <c r="G60" s="229">
        <v>6350</v>
      </c>
    </row>
    <row r="61" spans="1:8" x14ac:dyDescent="0.2">
      <c r="A61" s="28" t="s">
        <v>55</v>
      </c>
      <c r="B61" s="223">
        <v>2292</v>
      </c>
      <c r="C61" s="223">
        <v>1760</v>
      </c>
      <c r="D61" s="223">
        <v>14001</v>
      </c>
      <c r="E61" s="223">
        <v>2409</v>
      </c>
      <c r="F61" s="223">
        <v>1724</v>
      </c>
      <c r="G61" s="223">
        <v>458</v>
      </c>
    </row>
    <row r="62" spans="1:8" ht="14.25" x14ac:dyDescent="0.2">
      <c r="A62" s="28" t="s">
        <v>56</v>
      </c>
      <c r="B62" s="223">
        <v>829</v>
      </c>
      <c r="C62" s="223">
        <v>60</v>
      </c>
      <c r="D62" s="223">
        <v>2084</v>
      </c>
      <c r="E62" s="223">
        <v>394</v>
      </c>
      <c r="F62" s="223">
        <v>401</v>
      </c>
      <c r="G62" s="223">
        <v>108</v>
      </c>
      <c r="H62" s="3"/>
    </row>
    <row r="63" spans="1:8" s="3" customFormat="1" ht="15" customHeight="1" x14ac:dyDescent="0.2">
      <c r="A63" s="28" t="s">
        <v>57</v>
      </c>
      <c r="B63" s="223">
        <v>2975</v>
      </c>
      <c r="C63" s="223">
        <v>2577</v>
      </c>
      <c r="D63" s="223">
        <v>7592</v>
      </c>
      <c r="E63" s="223">
        <v>1486</v>
      </c>
      <c r="F63" s="223">
        <v>1080</v>
      </c>
      <c r="G63" s="223">
        <v>338</v>
      </c>
    </row>
    <row r="64" spans="1:8" s="3" customFormat="1" ht="15" customHeight="1" x14ac:dyDescent="0.2">
      <c r="A64" s="28" t="s">
        <v>58</v>
      </c>
      <c r="B64" s="223">
        <v>1391</v>
      </c>
      <c r="C64" s="223">
        <v>998</v>
      </c>
      <c r="D64" s="223">
        <v>3947</v>
      </c>
      <c r="E64" s="223">
        <v>745</v>
      </c>
      <c r="F64" s="223">
        <v>581</v>
      </c>
      <c r="G64" s="223">
        <v>244</v>
      </c>
      <c r="H64" s="6"/>
    </row>
    <row r="65" spans="1:7" ht="15" customHeight="1" x14ac:dyDescent="0.2">
      <c r="A65" s="28" t="s">
        <v>59</v>
      </c>
      <c r="B65" s="223">
        <v>1393</v>
      </c>
      <c r="C65" s="223">
        <v>1105</v>
      </c>
      <c r="D65" s="223">
        <v>2779</v>
      </c>
      <c r="E65" s="223">
        <v>533</v>
      </c>
      <c r="F65" s="223">
        <v>732</v>
      </c>
      <c r="G65" s="223">
        <v>227</v>
      </c>
    </row>
    <row r="66" spans="1:7" ht="12.75" customHeight="1" x14ac:dyDescent="0.2">
      <c r="A66" s="28" t="s">
        <v>60</v>
      </c>
      <c r="B66" s="223">
        <v>5160</v>
      </c>
      <c r="C66" s="223">
        <v>3626</v>
      </c>
      <c r="D66" s="223">
        <v>8731</v>
      </c>
      <c r="E66" s="223">
        <v>1852</v>
      </c>
      <c r="F66" s="223">
        <v>4264</v>
      </c>
      <c r="G66" s="223">
        <v>1470</v>
      </c>
    </row>
    <row r="67" spans="1:7" x14ac:dyDescent="0.2">
      <c r="A67" s="28" t="s">
        <v>61</v>
      </c>
      <c r="B67" s="223">
        <v>1786</v>
      </c>
      <c r="C67" s="223">
        <v>1568</v>
      </c>
      <c r="D67" s="223">
        <v>2496</v>
      </c>
      <c r="E67" s="223">
        <v>486</v>
      </c>
      <c r="F67" s="223">
        <v>1394</v>
      </c>
      <c r="G67" s="223">
        <v>427</v>
      </c>
    </row>
    <row r="68" spans="1:7" x14ac:dyDescent="0.2">
      <c r="A68" s="28" t="s">
        <v>62</v>
      </c>
      <c r="B68" s="223">
        <v>4255</v>
      </c>
      <c r="C68" s="223">
        <v>3704</v>
      </c>
      <c r="D68" s="223">
        <v>5000</v>
      </c>
      <c r="E68" s="223">
        <v>1181</v>
      </c>
      <c r="F68" s="223">
        <v>1557</v>
      </c>
      <c r="G68" s="223">
        <v>281</v>
      </c>
    </row>
    <row r="69" spans="1:7" x14ac:dyDescent="0.2">
      <c r="A69" s="28" t="s">
        <v>63</v>
      </c>
      <c r="B69" s="223">
        <v>8124</v>
      </c>
      <c r="C69" s="223">
        <v>7316</v>
      </c>
      <c r="D69" s="223">
        <v>10408</v>
      </c>
      <c r="E69" s="223">
        <v>2629</v>
      </c>
      <c r="F69" s="223">
        <v>3335</v>
      </c>
      <c r="G69" s="223">
        <v>1148</v>
      </c>
    </row>
    <row r="70" spans="1:7" x14ac:dyDescent="0.2">
      <c r="A70" s="28" t="s">
        <v>64</v>
      </c>
      <c r="B70" s="223">
        <v>3026</v>
      </c>
      <c r="C70" s="223">
        <v>2203</v>
      </c>
      <c r="D70" s="223">
        <v>5224</v>
      </c>
      <c r="E70" s="223">
        <v>1207</v>
      </c>
      <c r="F70" s="223">
        <v>1419</v>
      </c>
      <c r="G70" s="223">
        <v>572</v>
      </c>
    </row>
    <row r="71" spans="1:7" x14ac:dyDescent="0.2">
      <c r="A71" s="28" t="s">
        <v>65</v>
      </c>
      <c r="B71" s="223">
        <v>2136</v>
      </c>
      <c r="C71" s="223">
        <v>1588</v>
      </c>
      <c r="D71" s="223">
        <v>8629</v>
      </c>
      <c r="E71" s="223">
        <v>1481</v>
      </c>
      <c r="F71" s="223">
        <v>1220</v>
      </c>
      <c r="G71" s="223">
        <v>373</v>
      </c>
    </row>
    <row r="72" spans="1:7" x14ac:dyDescent="0.2">
      <c r="A72" s="28" t="s">
        <v>66</v>
      </c>
      <c r="B72" s="223">
        <v>1261</v>
      </c>
      <c r="C72" s="223">
        <v>1006</v>
      </c>
      <c r="D72" s="223">
        <v>3183</v>
      </c>
      <c r="E72" s="223">
        <v>653</v>
      </c>
      <c r="F72" s="223">
        <v>862</v>
      </c>
      <c r="G72" s="223">
        <v>312</v>
      </c>
    </row>
    <row r="73" spans="1:7" x14ac:dyDescent="0.2">
      <c r="A73" s="28" t="s">
        <v>67</v>
      </c>
      <c r="B73" s="223">
        <v>1700</v>
      </c>
      <c r="C73" s="223">
        <v>1425</v>
      </c>
      <c r="D73" s="223">
        <v>5767</v>
      </c>
      <c r="E73" s="223">
        <v>1034</v>
      </c>
      <c r="F73" s="223">
        <v>1091</v>
      </c>
      <c r="G73" s="223">
        <v>392</v>
      </c>
    </row>
    <row r="74" spans="1:7" x14ac:dyDescent="0.2">
      <c r="A74" s="42" t="s">
        <v>68</v>
      </c>
      <c r="B74" s="221">
        <v>35336</v>
      </c>
      <c r="C74" s="221">
        <v>30306</v>
      </c>
      <c r="D74" s="221">
        <v>105445</v>
      </c>
      <c r="E74" s="221">
        <v>23446</v>
      </c>
      <c r="F74" s="221">
        <v>30083</v>
      </c>
      <c r="G74" s="221">
        <v>10066</v>
      </c>
    </row>
    <row r="75" spans="1:7" x14ac:dyDescent="0.2">
      <c r="A75" s="25" t="s">
        <v>69</v>
      </c>
      <c r="B75" s="227">
        <v>2931</v>
      </c>
      <c r="C75" s="227">
        <v>2579</v>
      </c>
      <c r="D75" s="227">
        <v>9834</v>
      </c>
      <c r="E75" s="227">
        <v>2078</v>
      </c>
      <c r="F75" s="227">
        <v>2963</v>
      </c>
      <c r="G75" s="227">
        <v>1271</v>
      </c>
    </row>
    <row r="76" spans="1:7" x14ac:dyDescent="0.2">
      <c r="A76" s="28" t="s">
        <v>70</v>
      </c>
      <c r="B76" s="223">
        <v>2543</v>
      </c>
      <c r="C76" s="223">
        <v>2187</v>
      </c>
      <c r="D76" s="223">
        <v>7849</v>
      </c>
      <c r="E76" s="223">
        <v>1448</v>
      </c>
      <c r="F76" s="223">
        <v>2815</v>
      </c>
      <c r="G76" s="223">
        <v>739</v>
      </c>
    </row>
    <row r="77" spans="1:7" x14ac:dyDescent="0.2">
      <c r="A77" s="28" t="s">
        <v>71</v>
      </c>
      <c r="B77" s="223">
        <v>3999</v>
      </c>
      <c r="C77" s="223">
        <v>3470</v>
      </c>
      <c r="D77" s="223">
        <v>9886</v>
      </c>
      <c r="E77" s="223">
        <v>2854</v>
      </c>
      <c r="F77" s="223">
        <v>1935</v>
      </c>
      <c r="G77" s="223">
        <v>542</v>
      </c>
    </row>
    <row r="78" spans="1:7" x14ac:dyDescent="0.2">
      <c r="A78" s="28" t="s">
        <v>72</v>
      </c>
      <c r="B78" s="223">
        <v>1867</v>
      </c>
      <c r="C78" s="223">
        <v>1628</v>
      </c>
      <c r="D78" s="223">
        <v>4323</v>
      </c>
      <c r="E78" s="223">
        <v>985</v>
      </c>
      <c r="F78" s="223">
        <v>1511</v>
      </c>
      <c r="G78" s="223">
        <v>407</v>
      </c>
    </row>
    <row r="79" spans="1:7" x14ac:dyDescent="0.2">
      <c r="A79" s="28" t="s">
        <v>73</v>
      </c>
      <c r="B79" s="223">
        <v>854</v>
      </c>
      <c r="C79" s="223">
        <v>752</v>
      </c>
      <c r="D79" s="223">
        <v>1301</v>
      </c>
      <c r="E79" s="223">
        <v>239</v>
      </c>
      <c r="F79" s="223">
        <v>870</v>
      </c>
      <c r="G79" s="223">
        <v>160</v>
      </c>
    </row>
    <row r="80" spans="1:7" x14ac:dyDescent="0.2">
      <c r="A80" s="28" t="s">
        <v>74</v>
      </c>
      <c r="B80" s="223">
        <v>3291</v>
      </c>
      <c r="C80" s="223">
        <v>2800</v>
      </c>
      <c r="D80" s="223">
        <v>13362</v>
      </c>
      <c r="E80" s="223">
        <v>2815</v>
      </c>
      <c r="F80" s="223">
        <v>3476</v>
      </c>
      <c r="G80" s="223">
        <v>989</v>
      </c>
    </row>
    <row r="81" spans="1:7" x14ac:dyDescent="0.2">
      <c r="A81" s="28" t="s">
        <v>75</v>
      </c>
      <c r="B81" s="223">
        <v>5697</v>
      </c>
      <c r="C81" s="223">
        <v>5040</v>
      </c>
      <c r="D81" s="223">
        <v>21961</v>
      </c>
      <c r="E81" s="223">
        <v>4604</v>
      </c>
      <c r="F81" s="223">
        <v>5148</v>
      </c>
      <c r="G81" s="223">
        <v>1822</v>
      </c>
    </row>
    <row r="82" spans="1:7" x14ac:dyDescent="0.2">
      <c r="A82" s="28" t="s">
        <v>76</v>
      </c>
      <c r="B82" s="223">
        <v>2990</v>
      </c>
      <c r="C82" s="223">
        <v>2653</v>
      </c>
      <c r="D82" s="223">
        <v>7967</v>
      </c>
      <c r="E82" s="223">
        <v>2043</v>
      </c>
      <c r="F82" s="223">
        <v>1427</v>
      </c>
      <c r="G82" s="223">
        <v>763</v>
      </c>
    </row>
    <row r="83" spans="1:7" x14ac:dyDescent="0.2">
      <c r="A83" s="28" t="s">
        <v>77</v>
      </c>
      <c r="B83" s="223">
        <v>2231</v>
      </c>
      <c r="C83" s="223">
        <v>1740</v>
      </c>
      <c r="D83" s="223">
        <v>4620</v>
      </c>
      <c r="E83" s="223">
        <v>888</v>
      </c>
      <c r="F83" s="223">
        <v>2240</v>
      </c>
      <c r="G83" s="223">
        <v>511</v>
      </c>
    </row>
    <row r="84" spans="1:7" x14ac:dyDescent="0.2">
      <c r="A84" s="28" t="s">
        <v>78</v>
      </c>
      <c r="B84" s="223">
        <v>1536</v>
      </c>
      <c r="C84" s="223">
        <v>1214</v>
      </c>
      <c r="D84" s="223">
        <v>6941</v>
      </c>
      <c r="E84" s="223">
        <v>1626</v>
      </c>
      <c r="F84" s="223">
        <v>1625</v>
      </c>
      <c r="G84" s="223">
        <v>681</v>
      </c>
    </row>
    <row r="85" spans="1:7" x14ac:dyDescent="0.2">
      <c r="A85" s="28" t="s">
        <v>79</v>
      </c>
      <c r="B85" s="223">
        <v>1157</v>
      </c>
      <c r="C85" s="223">
        <v>938</v>
      </c>
      <c r="D85" s="223">
        <v>2608</v>
      </c>
      <c r="E85" s="223">
        <v>497</v>
      </c>
      <c r="F85" s="223">
        <v>1087</v>
      </c>
      <c r="G85" s="223">
        <v>277</v>
      </c>
    </row>
    <row r="86" spans="1:7" x14ac:dyDescent="0.2">
      <c r="A86" s="28" t="s">
        <v>80</v>
      </c>
      <c r="B86" s="223">
        <v>1740</v>
      </c>
      <c r="C86" s="223">
        <v>1425</v>
      </c>
      <c r="D86" s="223">
        <v>4147</v>
      </c>
      <c r="E86" s="223">
        <v>834</v>
      </c>
      <c r="F86" s="223">
        <v>1502</v>
      </c>
      <c r="G86" s="223">
        <v>432</v>
      </c>
    </row>
    <row r="87" spans="1:7" x14ac:dyDescent="0.2">
      <c r="A87" s="37" t="s">
        <v>81</v>
      </c>
      <c r="B87" s="229">
        <v>4500</v>
      </c>
      <c r="C87" s="229">
        <v>3880</v>
      </c>
      <c r="D87" s="229">
        <v>10647</v>
      </c>
      <c r="E87" s="229">
        <v>2535</v>
      </c>
      <c r="F87" s="229">
        <v>3484</v>
      </c>
      <c r="G87" s="229">
        <v>1472</v>
      </c>
    </row>
    <row r="88" spans="1:7" x14ac:dyDescent="0.2">
      <c r="A88" s="42" t="s">
        <v>82</v>
      </c>
      <c r="B88" s="221">
        <v>41959</v>
      </c>
      <c r="C88" s="221">
        <v>33150</v>
      </c>
      <c r="D88" s="221">
        <v>96600</v>
      </c>
      <c r="E88" s="221">
        <v>21841</v>
      </c>
      <c r="F88" s="221">
        <v>25385</v>
      </c>
      <c r="G88" s="221">
        <v>9533</v>
      </c>
    </row>
    <row r="89" spans="1:7" x14ac:dyDescent="0.2">
      <c r="A89" s="28" t="s">
        <v>83</v>
      </c>
      <c r="B89" s="223">
        <v>1707</v>
      </c>
      <c r="C89" s="223">
        <v>1503</v>
      </c>
      <c r="D89" s="223">
        <v>3948</v>
      </c>
      <c r="E89" s="223">
        <v>1072</v>
      </c>
      <c r="F89" s="223">
        <v>2133</v>
      </c>
      <c r="G89" s="223">
        <v>701</v>
      </c>
    </row>
    <row r="90" spans="1:7" x14ac:dyDescent="0.2">
      <c r="A90" s="28" t="s">
        <v>84</v>
      </c>
      <c r="B90" s="223">
        <v>1922</v>
      </c>
      <c r="C90" s="223">
        <v>1351</v>
      </c>
      <c r="D90" s="223">
        <v>8890</v>
      </c>
      <c r="E90" s="223">
        <v>1416</v>
      </c>
      <c r="F90" s="223">
        <v>1477</v>
      </c>
      <c r="G90" s="223">
        <v>447</v>
      </c>
    </row>
    <row r="91" spans="1:7" x14ac:dyDescent="0.2">
      <c r="A91" s="28" t="s">
        <v>85</v>
      </c>
      <c r="B91" s="223">
        <v>2649</v>
      </c>
      <c r="C91" s="223">
        <v>1910</v>
      </c>
      <c r="D91" s="223">
        <v>10100</v>
      </c>
      <c r="E91" s="223">
        <v>1963</v>
      </c>
      <c r="F91" s="223">
        <v>2029</v>
      </c>
      <c r="G91" s="223">
        <v>530</v>
      </c>
    </row>
    <row r="92" spans="1:7" x14ac:dyDescent="0.2">
      <c r="A92" s="28" t="s">
        <v>86</v>
      </c>
      <c r="B92" s="223">
        <v>951</v>
      </c>
      <c r="C92" s="223">
        <v>642</v>
      </c>
      <c r="D92" s="223">
        <v>3597</v>
      </c>
      <c r="E92" s="223">
        <v>815</v>
      </c>
      <c r="F92" s="223">
        <v>722</v>
      </c>
      <c r="G92" s="223">
        <v>203</v>
      </c>
    </row>
    <row r="93" spans="1:7" x14ac:dyDescent="0.2">
      <c r="A93" s="28" t="s">
        <v>87</v>
      </c>
      <c r="B93" s="223">
        <v>1989</v>
      </c>
      <c r="C93" s="223">
        <v>1243</v>
      </c>
      <c r="D93" s="223">
        <v>6838</v>
      </c>
      <c r="E93" s="223">
        <v>1304</v>
      </c>
      <c r="F93" s="223">
        <v>1363</v>
      </c>
      <c r="G93" s="223">
        <v>454</v>
      </c>
    </row>
    <row r="94" spans="1:7" x14ac:dyDescent="0.2">
      <c r="A94" s="28" t="s">
        <v>88</v>
      </c>
      <c r="B94" s="223">
        <v>6557</v>
      </c>
      <c r="C94" s="223">
        <v>5522</v>
      </c>
      <c r="D94" s="223">
        <v>15473</v>
      </c>
      <c r="E94" s="223">
        <v>3806</v>
      </c>
      <c r="F94" s="223">
        <v>4071</v>
      </c>
      <c r="G94" s="223">
        <v>1816</v>
      </c>
    </row>
    <row r="95" spans="1:7" x14ac:dyDescent="0.2">
      <c r="A95" s="28" t="s">
        <v>89</v>
      </c>
      <c r="B95" s="223">
        <v>6016</v>
      </c>
      <c r="C95" s="223">
        <v>5227</v>
      </c>
      <c r="D95" s="223">
        <v>12493</v>
      </c>
      <c r="E95" s="223">
        <v>2988</v>
      </c>
      <c r="F95" s="223">
        <v>3236</v>
      </c>
      <c r="G95" s="223">
        <v>1302</v>
      </c>
    </row>
    <row r="96" spans="1:7" x14ac:dyDescent="0.2">
      <c r="A96" s="28" t="s">
        <v>90</v>
      </c>
      <c r="B96" s="223">
        <v>5880</v>
      </c>
      <c r="C96" s="223">
        <v>4030</v>
      </c>
      <c r="D96" s="223">
        <v>7539</v>
      </c>
      <c r="E96" s="223">
        <v>1663</v>
      </c>
      <c r="F96" s="223">
        <v>2497</v>
      </c>
      <c r="G96" s="223">
        <v>1320</v>
      </c>
    </row>
    <row r="97" spans="1:8" x14ac:dyDescent="0.2">
      <c r="A97" s="28" t="s">
        <v>91</v>
      </c>
      <c r="B97" s="223">
        <v>1721</v>
      </c>
      <c r="C97" s="223">
        <v>1445</v>
      </c>
      <c r="D97" s="223">
        <v>2616</v>
      </c>
      <c r="E97" s="223">
        <v>575</v>
      </c>
      <c r="F97" s="223">
        <v>1022</v>
      </c>
      <c r="G97" s="223">
        <v>423</v>
      </c>
    </row>
    <row r="98" spans="1:8" x14ac:dyDescent="0.2">
      <c r="A98" s="28" t="s">
        <v>92</v>
      </c>
      <c r="B98" s="223">
        <v>4335</v>
      </c>
      <c r="C98" s="223">
        <v>3762</v>
      </c>
      <c r="D98" s="223">
        <v>12550</v>
      </c>
      <c r="E98" s="223">
        <v>3112</v>
      </c>
      <c r="F98" s="223">
        <v>3477</v>
      </c>
      <c r="G98" s="223">
        <v>773</v>
      </c>
    </row>
    <row r="99" spans="1:8" x14ac:dyDescent="0.2">
      <c r="A99" s="37" t="s">
        <v>93</v>
      </c>
      <c r="B99" s="229">
        <v>8232</v>
      </c>
      <c r="C99" s="229">
        <v>6515</v>
      </c>
      <c r="D99" s="229">
        <v>12558</v>
      </c>
      <c r="E99" s="229">
        <v>3127</v>
      </c>
      <c r="F99" s="229">
        <v>3359</v>
      </c>
      <c r="G99" s="229">
        <v>1564</v>
      </c>
    </row>
    <row r="100" spans="1:8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</row>
    <row r="101" spans="1:8" x14ac:dyDescent="0.2">
      <c r="A101" s="269" t="s">
        <v>342</v>
      </c>
      <c r="B101" s="269"/>
      <c r="C101" s="269"/>
      <c r="D101" s="269"/>
      <c r="E101" s="269"/>
      <c r="F101" s="269"/>
      <c r="G101" s="269"/>
      <c r="H101" s="269"/>
    </row>
    <row r="102" spans="1:8" x14ac:dyDescent="0.2">
      <c r="A102" s="269" t="s">
        <v>217</v>
      </c>
      <c r="B102" s="269"/>
      <c r="C102" s="269"/>
      <c r="D102" s="269"/>
      <c r="E102" s="269"/>
      <c r="F102" s="269"/>
      <c r="G102" s="269"/>
      <c r="H102" s="269"/>
    </row>
    <row r="103" spans="1:8" x14ac:dyDescent="0.2">
      <c r="A103" s="269" t="s">
        <v>345</v>
      </c>
      <c r="B103" s="269"/>
      <c r="C103" s="269"/>
      <c r="D103" s="269"/>
      <c r="E103" s="269"/>
      <c r="F103" s="269"/>
      <c r="G103" s="269"/>
      <c r="H103" s="269"/>
    </row>
    <row r="104" spans="1:8" x14ac:dyDescent="0.2">
      <c r="A104" s="269" t="s">
        <v>346</v>
      </c>
      <c r="B104" s="269"/>
      <c r="C104" s="269"/>
      <c r="D104" s="269"/>
      <c r="E104" s="269"/>
      <c r="F104" s="269"/>
      <c r="G104" s="269"/>
      <c r="H104" s="269"/>
    </row>
    <row r="105" spans="1:8" x14ac:dyDescent="0.2">
      <c r="A105" s="269" t="s">
        <v>218</v>
      </c>
      <c r="B105" s="269"/>
      <c r="C105" s="269"/>
      <c r="D105" s="269"/>
      <c r="E105" s="269"/>
      <c r="F105" s="269"/>
      <c r="G105" s="269"/>
      <c r="H105" s="269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7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:G5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225</v>
      </c>
    </row>
    <row r="2" spans="1:7" ht="15.75" x14ac:dyDescent="0.25">
      <c r="A2" s="31"/>
    </row>
    <row r="3" spans="1:7" s="6" customFormat="1" ht="15" customHeight="1" x14ac:dyDescent="0.2">
      <c r="A3" s="32" t="s">
        <v>436</v>
      </c>
      <c r="B3" s="19"/>
      <c r="C3" s="19"/>
      <c r="D3" s="19"/>
      <c r="E3" s="19"/>
      <c r="F3" s="19"/>
      <c r="G3" s="3" t="s">
        <v>204</v>
      </c>
    </row>
    <row r="4" spans="1:7" s="6" customFormat="1" ht="12.75" customHeight="1" x14ac:dyDescent="0.2">
      <c r="A4" s="72"/>
      <c r="B4" s="270" t="s">
        <v>4</v>
      </c>
      <c r="C4" s="270" t="s">
        <v>341</v>
      </c>
      <c r="D4" s="270" t="s">
        <v>5</v>
      </c>
      <c r="E4" s="270" t="s">
        <v>309</v>
      </c>
      <c r="F4" s="270" t="s">
        <v>168</v>
      </c>
      <c r="G4" s="270" t="s">
        <v>169</v>
      </c>
    </row>
    <row r="5" spans="1:7" s="6" customFormat="1" x14ac:dyDescent="0.2">
      <c r="A5" s="73"/>
      <c r="B5" s="271"/>
      <c r="C5" s="272"/>
      <c r="D5" s="271"/>
      <c r="E5" s="272"/>
      <c r="F5" s="271"/>
      <c r="G5" s="271"/>
    </row>
    <row r="6" spans="1:7" s="6" customFormat="1" x14ac:dyDescent="0.2">
      <c r="A6" s="33" t="s">
        <v>6</v>
      </c>
      <c r="B6" s="219">
        <v>22537232.079999998</v>
      </c>
      <c r="C6" s="219">
        <v>19227924.530000001</v>
      </c>
      <c r="D6" s="219">
        <v>26623914.41</v>
      </c>
      <c r="E6" s="219">
        <v>28620767.91</v>
      </c>
      <c r="F6" s="219">
        <v>10497399.9</v>
      </c>
      <c r="G6" s="219">
        <v>8506171.4000000004</v>
      </c>
    </row>
    <row r="7" spans="1:7" x14ac:dyDescent="0.2">
      <c r="A7" s="37" t="s">
        <v>7</v>
      </c>
      <c r="B7" s="221">
        <v>399737.76</v>
      </c>
      <c r="C7" s="221">
        <v>196634.72</v>
      </c>
      <c r="D7" s="221">
        <v>2886284.24</v>
      </c>
      <c r="E7" s="229">
        <v>3557547.52</v>
      </c>
      <c r="F7" s="221">
        <v>1162148.51</v>
      </c>
      <c r="G7" s="221">
        <v>347595.92</v>
      </c>
    </row>
    <row r="8" spans="1:7" x14ac:dyDescent="0.2">
      <c r="A8" s="28" t="s">
        <v>8</v>
      </c>
      <c r="B8" s="223">
        <v>19541.29</v>
      </c>
      <c r="C8" s="223">
        <v>11390.38</v>
      </c>
      <c r="D8" s="223">
        <v>163478.70000000001</v>
      </c>
      <c r="E8" s="223">
        <v>196656.94</v>
      </c>
      <c r="F8" s="223">
        <v>129504.6</v>
      </c>
      <c r="G8" s="223">
        <v>16584.150000000001</v>
      </c>
    </row>
    <row r="9" spans="1:7" x14ac:dyDescent="0.2">
      <c r="A9" s="28" t="s">
        <v>9</v>
      </c>
      <c r="B9" s="223">
        <v>72500.25</v>
      </c>
      <c r="C9" s="223">
        <v>6362.56</v>
      </c>
      <c r="D9" s="223">
        <v>511426.16</v>
      </c>
      <c r="E9" s="223">
        <v>640276.69999999995</v>
      </c>
      <c r="F9" s="223">
        <v>223146.94</v>
      </c>
      <c r="G9" s="223">
        <v>56464.59</v>
      </c>
    </row>
    <row r="10" spans="1:7" x14ac:dyDescent="0.2">
      <c r="A10" s="28" t="s">
        <v>10</v>
      </c>
      <c r="B10" s="223">
        <v>25753.55</v>
      </c>
      <c r="C10" s="223">
        <v>14552.9</v>
      </c>
      <c r="D10" s="223">
        <v>278147.09999999998</v>
      </c>
      <c r="E10" s="223">
        <v>360833.9</v>
      </c>
      <c r="F10" s="223">
        <v>139734.88</v>
      </c>
      <c r="G10" s="223">
        <v>25520.99</v>
      </c>
    </row>
    <row r="11" spans="1:7" x14ac:dyDescent="0.2">
      <c r="A11" s="28" t="s">
        <v>11</v>
      </c>
      <c r="B11" s="223">
        <v>35806.32</v>
      </c>
      <c r="C11" s="223">
        <v>27040.71</v>
      </c>
      <c r="D11" s="223">
        <v>470223.6</v>
      </c>
      <c r="E11" s="223">
        <v>504224.1</v>
      </c>
      <c r="F11" s="223">
        <v>161290.26999999999</v>
      </c>
      <c r="G11" s="223">
        <v>30341.02</v>
      </c>
    </row>
    <row r="12" spans="1:7" x14ac:dyDescent="0.2">
      <c r="A12" s="28" t="s">
        <v>12</v>
      </c>
      <c r="B12" s="223">
        <v>57193.89</v>
      </c>
      <c r="C12" s="223">
        <v>29573.599999999999</v>
      </c>
      <c r="D12" s="223">
        <v>450380.7</v>
      </c>
      <c r="E12" s="223">
        <v>662302.19999999995</v>
      </c>
      <c r="F12" s="223">
        <v>173209.75</v>
      </c>
      <c r="G12" s="223">
        <v>49504.18</v>
      </c>
    </row>
    <row r="13" spans="1:7" x14ac:dyDescent="0.2">
      <c r="A13" s="28" t="s">
        <v>13</v>
      </c>
      <c r="B13" s="223">
        <v>100237.94</v>
      </c>
      <c r="C13" s="223">
        <v>59372.54</v>
      </c>
      <c r="D13" s="223">
        <v>342198.92</v>
      </c>
      <c r="E13" s="223">
        <v>389502.64</v>
      </c>
      <c r="F13" s="223">
        <v>114720.54</v>
      </c>
      <c r="G13" s="223">
        <v>44608.24</v>
      </c>
    </row>
    <row r="14" spans="1:7" x14ac:dyDescent="0.2">
      <c r="A14" s="28" t="s">
        <v>14</v>
      </c>
      <c r="B14" s="223">
        <v>50057.78</v>
      </c>
      <c r="C14" s="223">
        <v>32412.36</v>
      </c>
      <c r="D14" s="223">
        <v>307320.15999999997</v>
      </c>
      <c r="E14" s="223">
        <v>338582.2</v>
      </c>
      <c r="F14" s="223">
        <v>129365.37</v>
      </c>
      <c r="G14" s="223">
        <v>57693.38</v>
      </c>
    </row>
    <row r="15" spans="1:7" x14ac:dyDescent="0.2">
      <c r="A15" s="28" t="s">
        <v>15</v>
      </c>
      <c r="B15" s="223">
        <v>38646.74</v>
      </c>
      <c r="C15" s="223">
        <v>15929.67</v>
      </c>
      <c r="D15" s="223">
        <v>363108.9</v>
      </c>
      <c r="E15" s="223">
        <v>465168.84</v>
      </c>
      <c r="F15" s="223">
        <v>91176.16</v>
      </c>
      <c r="G15" s="223">
        <v>66879.37</v>
      </c>
    </row>
    <row r="16" spans="1:7" x14ac:dyDescent="0.2">
      <c r="A16" s="42" t="s">
        <v>16</v>
      </c>
      <c r="B16" s="221">
        <v>1182619.75</v>
      </c>
      <c r="C16" s="221">
        <v>704170.09</v>
      </c>
      <c r="D16" s="221">
        <v>2569581.14</v>
      </c>
      <c r="E16" s="221">
        <v>2704208.64</v>
      </c>
      <c r="F16" s="221">
        <v>1070517.6599999999</v>
      </c>
      <c r="G16" s="221">
        <v>773676.94</v>
      </c>
    </row>
    <row r="17" spans="1:7" x14ac:dyDescent="0.2">
      <c r="A17" s="28" t="s">
        <v>17</v>
      </c>
      <c r="B17" s="223">
        <v>326127.40999999997</v>
      </c>
      <c r="C17" s="223">
        <v>208131.23</v>
      </c>
      <c r="D17" s="223">
        <v>537118.4</v>
      </c>
      <c r="E17" s="223">
        <v>584269.80000000005</v>
      </c>
      <c r="F17" s="223">
        <v>249837.21</v>
      </c>
      <c r="G17" s="223">
        <v>223473.78</v>
      </c>
    </row>
    <row r="18" spans="1:7" x14ac:dyDescent="0.2">
      <c r="A18" s="28" t="s">
        <v>18</v>
      </c>
      <c r="B18" s="223">
        <v>211335.64</v>
      </c>
      <c r="C18" s="223">
        <v>59902.879999999997</v>
      </c>
      <c r="D18" s="223">
        <v>428056.58</v>
      </c>
      <c r="E18" s="223">
        <v>448643.5</v>
      </c>
      <c r="F18" s="223">
        <v>103628.34</v>
      </c>
      <c r="G18" s="223">
        <v>152091.82999999999</v>
      </c>
    </row>
    <row r="19" spans="1:7" x14ac:dyDescent="0.2">
      <c r="A19" s="28" t="s">
        <v>19</v>
      </c>
      <c r="B19" s="223">
        <v>105813.35</v>
      </c>
      <c r="C19" s="223">
        <v>83448.33</v>
      </c>
      <c r="D19" s="223">
        <v>216654.9</v>
      </c>
      <c r="E19" s="223">
        <v>215702.1</v>
      </c>
      <c r="F19" s="223">
        <v>74136.08</v>
      </c>
      <c r="G19" s="223">
        <v>68016.37</v>
      </c>
    </row>
    <row r="20" spans="1:7" x14ac:dyDescent="0.2">
      <c r="A20" s="28" t="s">
        <v>20</v>
      </c>
      <c r="B20" s="223">
        <v>112325.49</v>
      </c>
      <c r="C20" s="223">
        <v>85378.83</v>
      </c>
      <c r="D20" s="223">
        <v>276807.3</v>
      </c>
      <c r="E20" s="223">
        <v>285954.2</v>
      </c>
      <c r="F20" s="223">
        <v>173662.76</v>
      </c>
      <c r="G20" s="223">
        <v>90045.04</v>
      </c>
    </row>
    <row r="21" spans="1:7" x14ac:dyDescent="0.2">
      <c r="A21" s="28" t="s">
        <v>21</v>
      </c>
      <c r="B21" s="223">
        <v>160498.81</v>
      </c>
      <c r="C21" s="223">
        <v>99640.34</v>
      </c>
      <c r="D21" s="223">
        <v>282094.96000000002</v>
      </c>
      <c r="E21" s="223">
        <v>291193.40000000002</v>
      </c>
      <c r="F21" s="223">
        <v>49903.92</v>
      </c>
      <c r="G21" s="223">
        <v>50223.199999999997</v>
      </c>
    </row>
    <row r="22" spans="1:7" x14ac:dyDescent="0.2">
      <c r="A22" s="28" t="s">
        <v>22</v>
      </c>
      <c r="B22" s="223">
        <v>131166.29</v>
      </c>
      <c r="C22" s="223">
        <v>89668.03</v>
      </c>
      <c r="D22" s="223">
        <v>224698.88</v>
      </c>
      <c r="E22" s="223">
        <v>233976.4</v>
      </c>
      <c r="F22" s="223">
        <v>67556.78</v>
      </c>
      <c r="G22" s="223">
        <v>32260.89</v>
      </c>
    </row>
    <row r="23" spans="1:7" x14ac:dyDescent="0.2">
      <c r="A23" s="28" t="s">
        <v>23</v>
      </c>
      <c r="B23" s="223">
        <v>135352.76</v>
      </c>
      <c r="C23" s="223">
        <v>78000.45</v>
      </c>
      <c r="D23" s="223">
        <v>604150.12</v>
      </c>
      <c r="E23" s="223">
        <v>644469.24</v>
      </c>
      <c r="F23" s="223">
        <v>351792.57</v>
      </c>
      <c r="G23" s="223">
        <v>157565.82999999999</v>
      </c>
    </row>
    <row r="24" spans="1:7" x14ac:dyDescent="0.2">
      <c r="A24" s="42" t="s">
        <v>24</v>
      </c>
      <c r="B24" s="221">
        <v>1145550.1499999999</v>
      </c>
      <c r="C24" s="221">
        <v>936776.28</v>
      </c>
      <c r="D24" s="221">
        <v>2712550.82</v>
      </c>
      <c r="E24" s="221">
        <v>2925784.99</v>
      </c>
      <c r="F24" s="221">
        <v>855210.67</v>
      </c>
      <c r="G24" s="221">
        <v>651867.41</v>
      </c>
    </row>
    <row r="25" spans="1:7" x14ac:dyDescent="0.2">
      <c r="A25" s="28" t="s">
        <v>25</v>
      </c>
      <c r="B25" s="223">
        <v>84302.96</v>
      </c>
      <c r="C25" s="223">
        <v>70197.259999999995</v>
      </c>
      <c r="D25" s="223">
        <v>174982.5</v>
      </c>
      <c r="E25" s="223">
        <v>175897.5</v>
      </c>
      <c r="F25" s="223">
        <v>77747.740000000005</v>
      </c>
      <c r="G25" s="223">
        <v>50892.97</v>
      </c>
    </row>
    <row r="26" spans="1:7" x14ac:dyDescent="0.2">
      <c r="A26" s="28" t="s">
        <v>26</v>
      </c>
      <c r="B26" s="223">
        <v>139605.64000000001</v>
      </c>
      <c r="C26" s="223">
        <v>96730.02</v>
      </c>
      <c r="D26" s="223">
        <v>276206.7</v>
      </c>
      <c r="E26" s="223">
        <v>276946.03999999998</v>
      </c>
      <c r="F26" s="223">
        <v>76310.289999999994</v>
      </c>
      <c r="G26" s="223">
        <v>48554.34</v>
      </c>
    </row>
    <row r="27" spans="1:7" x14ac:dyDescent="0.2">
      <c r="A27" s="28" t="s">
        <v>27</v>
      </c>
      <c r="B27" s="223">
        <v>42191.14</v>
      </c>
      <c r="C27" s="223">
        <v>30335.62</v>
      </c>
      <c r="D27" s="223">
        <v>112935.9</v>
      </c>
      <c r="E27" s="223">
        <v>119061.4</v>
      </c>
      <c r="F27" s="223">
        <v>43618.85</v>
      </c>
      <c r="G27" s="223">
        <v>20200.18</v>
      </c>
    </row>
    <row r="28" spans="1:7" x14ac:dyDescent="0.2">
      <c r="A28" s="28" t="s">
        <v>28</v>
      </c>
      <c r="B28" s="223">
        <v>84422.82</v>
      </c>
      <c r="C28" s="223">
        <v>72936.490000000005</v>
      </c>
      <c r="D28" s="223">
        <v>281034.59999999998</v>
      </c>
      <c r="E28" s="223">
        <v>287873.09999999998</v>
      </c>
      <c r="F28" s="223">
        <v>98429.11</v>
      </c>
      <c r="G28" s="223">
        <v>54384.44</v>
      </c>
    </row>
    <row r="29" spans="1:7" x14ac:dyDescent="0.2">
      <c r="A29" s="28" t="s">
        <v>29</v>
      </c>
      <c r="B29" s="223">
        <v>137978.28</v>
      </c>
      <c r="C29" s="223">
        <v>80061.36</v>
      </c>
      <c r="D29" s="223">
        <v>198798.6</v>
      </c>
      <c r="E29" s="223">
        <v>227057.64</v>
      </c>
      <c r="F29" s="223">
        <v>85887.72</v>
      </c>
      <c r="G29" s="223">
        <v>78730.720000000001</v>
      </c>
    </row>
    <row r="30" spans="1:7" x14ac:dyDescent="0.2">
      <c r="A30" s="28" t="s">
        <v>30</v>
      </c>
      <c r="B30" s="223">
        <v>153161</v>
      </c>
      <c r="C30" s="223">
        <v>142153.68</v>
      </c>
      <c r="D30" s="223">
        <v>314987.12</v>
      </c>
      <c r="E30" s="223">
        <v>321251.3</v>
      </c>
      <c r="F30" s="223">
        <v>99665.919999999998</v>
      </c>
      <c r="G30" s="223">
        <v>84126.91</v>
      </c>
    </row>
    <row r="31" spans="1:7" x14ac:dyDescent="0.2">
      <c r="A31" s="28" t="s">
        <v>31</v>
      </c>
      <c r="B31" s="223">
        <v>302520.34999999998</v>
      </c>
      <c r="C31" s="223">
        <v>273269.23</v>
      </c>
      <c r="D31" s="223">
        <v>601037.78</v>
      </c>
      <c r="E31" s="223">
        <v>770286.1</v>
      </c>
      <c r="F31" s="223">
        <v>191961.56</v>
      </c>
      <c r="G31" s="223">
        <v>148487.60999999999</v>
      </c>
    </row>
    <row r="32" spans="1:7" x14ac:dyDescent="0.2">
      <c r="A32" s="28" t="s">
        <v>32</v>
      </c>
      <c r="B32" s="223">
        <v>58699.73</v>
      </c>
      <c r="C32" s="223">
        <v>52273.62</v>
      </c>
      <c r="D32" s="223">
        <v>225779.4</v>
      </c>
      <c r="E32" s="223">
        <v>216291.07</v>
      </c>
      <c r="F32" s="223">
        <v>54341.52</v>
      </c>
      <c r="G32" s="223">
        <v>67914.62</v>
      </c>
    </row>
    <row r="33" spans="1:7" x14ac:dyDescent="0.2">
      <c r="A33" s="37" t="s">
        <v>33</v>
      </c>
      <c r="B33" s="223">
        <v>142668.23000000001</v>
      </c>
      <c r="C33" s="223">
        <v>118819</v>
      </c>
      <c r="D33" s="223">
        <v>526788.22</v>
      </c>
      <c r="E33" s="223">
        <v>531120.84</v>
      </c>
      <c r="F33" s="223">
        <v>127247.96</v>
      </c>
      <c r="G33" s="223">
        <v>98575.62</v>
      </c>
    </row>
    <row r="34" spans="1:7" x14ac:dyDescent="0.2">
      <c r="A34" s="42" t="s">
        <v>34</v>
      </c>
      <c r="B34" s="221">
        <v>2586491.71</v>
      </c>
      <c r="C34" s="221">
        <v>1987345.44</v>
      </c>
      <c r="D34" s="221">
        <v>3117437.1</v>
      </c>
      <c r="E34" s="221">
        <v>3397450.81</v>
      </c>
      <c r="F34" s="221">
        <v>1134141.1599999999</v>
      </c>
      <c r="G34" s="221">
        <v>1455094.88</v>
      </c>
    </row>
    <row r="35" spans="1:7" x14ac:dyDescent="0.2">
      <c r="A35" s="25" t="s">
        <v>35</v>
      </c>
      <c r="B35" s="227">
        <v>499825.33</v>
      </c>
      <c r="C35" s="223">
        <v>404933.61</v>
      </c>
      <c r="D35" s="227">
        <v>435179.78</v>
      </c>
      <c r="E35" s="227">
        <v>445273.44</v>
      </c>
      <c r="F35" s="227">
        <v>178800.92</v>
      </c>
      <c r="G35" s="227">
        <v>308251.94</v>
      </c>
    </row>
    <row r="36" spans="1:7" x14ac:dyDescent="0.2">
      <c r="A36" s="28" t="s">
        <v>36</v>
      </c>
      <c r="B36" s="223">
        <v>640417.35</v>
      </c>
      <c r="C36" s="223">
        <v>537501.31999999995</v>
      </c>
      <c r="D36" s="223">
        <v>518223.72</v>
      </c>
      <c r="E36" s="223">
        <v>527834.47</v>
      </c>
      <c r="F36" s="223">
        <v>297471.03999999998</v>
      </c>
      <c r="G36" s="223">
        <v>346514.37</v>
      </c>
    </row>
    <row r="37" spans="1:7" x14ac:dyDescent="0.2">
      <c r="A37" s="28" t="s">
        <v>37</v>
      </c>
      <c r="B37" s="223">
        <v>360075.67</v>
      </c>
      <c r="C37" s="223">
        <v>234919.62</v>
      </c>
      <c r="D37" s="223">
        <v>783727.84</v>
      </c>
      <c r="E37" s="223">
        <v>863667.53</v>
      </c>
      <c r="F37" s="223">
        <v>176625.82</v>
      </c>
      <c r="G37" s="223">
        <v>265101.45</v>
      </c>
    </row>
    <row r="38" spans="1:7" x14ac:dyDescent="0.2">
      <c r="A38" s="28" t="s">
        <v>38</v>
      </c>
      <c r="B38" s="223">
        <v>608689.14</v>
      </c>
      <c r="C38" s="223">
        <v>485496.6</v>
      </c>
      <c r="D38" s="223">
        <v>604977.36</v>
      </c>
      <c r="E38" s="223">
        <v>647626.53</v>
      </c>
      <c r="F38" s="223">
        <v>157848.46</v>
      </c>
      <c r="G38" s="223">
        <v>202174.15</v>
      </c>
    </row>
    <row r="39" spans="1:7" x14ac:dyDescent="0.2">
      <c r="A39" s="28" t="s">
        <v>39</v>
      </c>
      <c r="B39" s="223">
        <v>198208.34</v>
      </c>
      <c r="C39" s="223">
        <v>99608.66</v>
      </c>
      <c r="D39" s="223">
        <v>247701.3</v>
      </c>
      <c r="E39" s="223">
        <v>271014.57</v>
      </c>
      <c r="F39" s="223">
        <v>52819.97</v>
      </c>
      <c r="G39" s="223">
        <v>60459.21</v>
      </c>
    </row>
    <row r="40" spans="1:7" x14ac:dyDescent="0.2">
      <c r="A40" s="28" t="s">
        <v>40</v>
      </c>
      <c r="B40" s="223">
        <v>169075.53</v>
      </c>
      <c r="C40" s="223">
        <v>142207.76999999999</v>
      </c>
      <c r="D40" s="223">
        <v>332709.3</v>
      </c>
      <c r="E40" s="223">
        <v>400354.07</v>
      </c>
      <c r="F40" s="223">
        <v>198167.69</v>
      </c>
      <c r="G40" s="223">
        <v>174677.63</v>
      </c>
    </row>
    <row r="41" spans="1:7" x14ac:dyDescent="0.2">
      <c r="A41" s="37" t="s">
        <v>41</v>
      </c>
      <c r="B41" s="229">
        <v>110200.35</v>
      </c>
      <c r="C41" s="229">
        <v>82677.86</v>
      </c>
      <c r="D41" s="229">
        <v>194917.8</v>
      </c>
      <c r="E41" s="229">
        <v>241680.2</v>
      </c>
      <c r="F41" s="229">
        <v>72407.259999999995</v>
      </c>
      <c r="G41" s="229">
        <v>97916.13</v>
      </c>
    </row>
    <row r="42" spans="1:7" x14ac:dyDescent="0.2">
      <c r="A42" s="42" t="s">
        <v>42</v>
      </c>
      <c r="B42" s="221">
        <v>1691866.51</v>
      </c>
      <c r="C42" s="221">
        <v>1430593.96</v>
      </c>
      <c r="D42" s="221">
        <v>3695411.44</v>
      </c>
      <c r="E42" s="221">
        <v>3783288.09</v>
      </c>
      <c r="F42" s="221">
        <v>1543439.88</v>
      </c>
      <c r="G42" s="221">
        <v>1457459.64</v>
      </c>
    </row>
    <row r="43" spans="1:7" x14ac:dyDescent="0.2">
      <c r="A43" s="28" t="s">
        <v>43</v>
      </c>
      <c r="B43" s="223">
        <v>97154.63</v>
      </c>
      <c r="C43" s="223">
        <v>89923.79</v>
      </c>
      <c r="D43" s="223">
        <v>171724.28</v>
      </c>
      <c r="E43" s="223">
        <v>152316.64000000001</v>
      </c>
      <c r="F43" s="223">
        <v>48464.33</v>
      </c>
      <c r="G43" s="223">
        <v>74413.37</v>
      </c>
    </row>
    <row r="44" spans="1:7" x14ac:dyDescent="0.2">
      <c r="A44" s="28" t="s">
        <v>44</v>
      </c>
      <c r="B44" s="223">
        <v>214762.43</v>
      </c>
      <c r="C44" s="223">
        <v>177592.74</v>
      </c>
      <c r="D44" s="223">
        <v>472473.96</v>
      </c>
      <c r="E44" s="223">
        <v>463718.44</v>
      </c>
      <c r="F44" s="223">
        <v>248429.32</v>
      </c>
      <c r="G44" s="223">
        <v>338839.81</v>
      </c>
    </row>
    <row r="45" spans="1:7" x14ac:dyDescent="0.2">
      <c r="A45" s="28" t="s">
        <v>45</v>
      </c>
      <c r="B45" s="223">
        <v>109244.53</v>
      </c>
      <c r="C45" s="223">
        <v>100526.99</v>
      </c>
      <c r="D45" s="223">
        <v>225525.3</v>
      </c>
      <c r="E45" s="223">
        <v>248687.73</v>
      </c>
      <c r="F45" s="223">
        <v>79796.13</v>
      </c>
      <c r="G45" s="223">
        <v>56890.47</v>
      </c>
    </row>
    <row r="46" spans="1:7" x14ac:dyDescent="0.2">
      <c r="A46" s="28" t="s">
        <v>46</v>
      </c>
      <c r="B46" s="223">
        <v>100500.29</v>
      </c>
      <c r="C46" s="223">
        <v>90709.78</v>
      </c>
      <c r="D46" s="223">
        <v>176691.9</v>
      </c>
      <c r="E46" s="223">
        <v>169643.8</v>
      </c>
      <c r="F46" s="223">
        <v>45968.3</v>
      </c>
      <c r="G46" s="223">
        <v>62957.48</v>
      </c>
    </row>
    <row r="47" spans="1:7" x14ac:dyDescent="0.2">
      <c r="A47" s="28" t="s">
        <v>47</v>
      </c>
      <c r="B47" s="223">
        <v>221305.5</v>
      </c>
      <c r="C47" s="223">
        <v>201705.24</v>
      </c>
      <c r="D47" s="223">
        <v>342965.7</v>
      </c>
      <c r="E47" s="223">
        <v>370277.04</v>
      </c>
      <c r="F47" s="223">
        <v>190500.61</v>
      </c>
      <c r="G47" s="223">
        <v>167344.5</v>
      </c>
    </row>
    <row r="48" spans="1:7" x14ac:dyDescent="0.2">
      <c r="A48" s="28" t="s">
        <v>48</v>
      </c>
      <c r="B48" s="223">
        <v>220745.32</v>
      </c>
      <c r="C48" s="223">
        <v>170122.55</v>
      </c>
      <c r="D48" s="223">
        <v>448979.58</v>
      </c>
      <c r="E48" s="223">
        <v>471713.08</v>
      </c>
      <c r="F48" s="223">
        <v>311163.7</v>
      </c>
      <c r="G48" s="223">
        <v>154560.64000000001</v>
      </c>
    </row>
    <row r="49" spans="1:9" x14ac:dyDescent="0.2">
      <c r="A49" s="28" t="s">
        <v>49</v>
      </c>
      <c r="B49" s="223">
        <v>132925.16</v>
      </c>
      <c r="C49" s="223">
        <v>122611.98</v>
      </c>
      <c r="D49" s="223">
        <v>440332.2</v>
      </c>
      <c r="E49" s="223">
        <v>480830.32</v>
      </c>
      <c r="F49" s="223">
        <v>113429.92</v>
      </c>
      <c r="G49" s="223">
        <v>141008.42000000001</v>
      </c>
    </row>
    <row r="50" spans="1:9" x14ac:dyDescent="0.2">
      <c r="A50" s="28" t="s">
        <v>50</v>
      </c>
      <c r="B50" s="223">
        <v>199032.95</v>
      </c>
      <c r="C50" s="223">
        <v>156110.01999999999</v>
      </c>
      <c r="D50" s="223">
        <v>306996.2</v>
      </c>
      <c r="E50" s="223">
        <v>355246.64</v>
      </c>
      <c r="F50" s="223">
        <v>184510.55</v>
      </c>
      <c r="G50" s="223">
        <v>132169.09</v>
      </c>
    </row>
    <row r="51" spans="1:9" x14ac:dyDescent="0.2">
      <c r="A51" s="28" t="s">
        <v>51</v>
      </c>
      <c r="B51" s="223">
        <v>62413.97</v>
      </c>
      <c r="C51" s="223">
        <v>55713.46</v>
      </c>
      <c r="D51" s="223">
        <v>73920</v>
      </c>
      <c r="E51" s="223">
        <v>73153.399999999994</v>
      </c>
      <c r="F51" s="223">
        <v>28283.73</v>
      </c>
      <c r="G51" s="223">
        <v>24625.13</v>
      </c>
    </row>
    <row r="52" spans="1:9" x14ac:dyDescent="0.2">
      <c r="A52" s="28" t="s">
        <v>52</v>
      </c>
      <c r="B52" s="223">
        <v>69849.67</v>
      </c>
      <c r="C52" s="223">
        <v>65678.47</v>
      </c>
      <c r="D52" s="223">
        <v>223122.9</v>
      </c>
      <c r="E52" s="223">
        <v>226148.88</v>
      </c>
      <c r="F52" s="223">
        <v>53116.89</v>
      </c>
      <c r="G52" s="223">
        <v>80291.83</v>
      </c>
    </row>
    <row r="53" spans="1:9" x14ac:dyDescent="0.2">
      <c r="A53" s="37" t="s">
        <v>53</v>
      </c>
      <c r="B53" s="229">
        <v>263932.06</v>
      </c>
      <c r="C53" s="229">
        <v>199898.94</v>
      </c>
      <c r="D53" s="229">
        <v>812679.42</v>
      </c>
      <c r="E53" s="229">
        <v>771552.12</v>
      </c>
      <c r="F53" s="229">
        <v>239776.4</v>
      </c>
      <c r="G53" s="229">
        <v>224358.9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227</v>
      </c>
      <c r="G57" s="19"/>
    </row>
    <row r="58" spans="1:9" s="6" customFormat="1" ht="12.75" customHeight="1" x14ac:dyDescent="0.2">
      <c r="A58" s="72"/>
      <c r="B58" s="270" t="s">
        <v>4</v>
      </c>
      <c r="C58" s="270" t="s">
        <v>341</v>
      </c>
      <c r="D58" s="270" t="s">
        <v>5</v>
      </c>
      <c r="E58" s="270" t="s">
        <v>309</v>
      </c>
      <c r="F58" s="270" t="s">
        <v>168</v>
      </c>
      <c r="G58" s="270" t="s">
        <v>169</v>
      </c>
    </row>
    <row r="59" spans="1:9" s="6" customFormat="1" x14ac:dyDescent="0.2">
      <c r="A59" s="73"/>
      <c r="B59" s="271"/>
      <c r="C59" s="272"/>
      <c r="D59" s="271"/>
      <c r="E59" s="272"/>
      <c r="F59" s="271"/>
      <c r="G59" s="271"/>
    </row>
    <row r="60" spans="1:9" ht="12.75" customHeight="1" x14ac:dyDescent="0.2">
      <c r="A60" s="42" t="s">
        <v>54</v>
      </c>
      <c r="B60" s="229">
        <v>5018813.82</v>
      </c>
      <c r="C60" s="229">
        <v>4455605.6500000004</v>
      </c>
      <c r="D60" s="221">
        <v>3028315.55</v>
      </c>
      <c r="E60" s="229">
        <v>3208474.92</v>
      </c>
      <c r="F60" s="229">
        <v>1023229.62</v>
      </c>
      <c r="G60" s="229">
        <v>939120.76</v>
      </c>
    </row>
    <row r="61" spans="1:9" x14ac:dyDescent="0.2">
      <c r="A61" s="28" t="s">
        <v>55</v>
      </c>
      <c r="B61" s="223">
        <v>210333.45</v>
      </c>
      <c r="C61" s="223">
        <v>177877.75</v>
      </c>
      <c r="D61" s="223">
        <v>490640.08</v>
      </c>
      <c r="E61" s="223">
        <v>481832.5</v>
      </c>
      <c r="F61" s="223">
        <v>141390.01</v>
      </c>
      <c r="G61" s="223">
        <v>59843.62</v>
      </c>
    </row>
    <row r="62" spans="1:9" x14ac:dyDescent="0.2">
      <c r="A62" s="28" t="s">
        <v>56</v>
      </c>
      <c r="B62" s="223">
        <v>89973.79</v>
      </c>
      <c r="C62" s="223">
        <v>10339.73</v>
      </c>
      <c r="D62" s="223">
        <v>78771</v>
      </c>
      <c r="E62" s="223">
        <v>78500.899999999994</v>
      </c>
      <c r="F62" s="223">
        <v>15250.41</v>
      </c>
      <c r="G62" s="223">
        <v>16270.13</v>
      </c>
    </row>
    <row r="63" spans="1:9" s="3" customFormat="1" ht="15" customHeight="1" x14ac:dyDescent="0.2">
      <c r="A63" s="28" t="s">
        <v>57</v>
      </c>
      <c r="B63" s="223">
        <v>362454.66</v>
      </c>
      <c r="C63" s="223">
        <v>341097.94</v>
      </c>
      <c r="D63" s="223">
        <v>297320.09999999998</v>
      </c>
      <c r="E63" s="223">
        <v>296408.65999999997</v>
      </c>
      <c r="F63" s="223">
        <v>64962.01</v>
      </c>
      <c r="G63" s="223">
        <v>52802.25</v>
      </c>
    </row>
    <row r="64" spans="1:9" s="3" customFormat="1" ht="15" customHeight="1" x14ac:dyDescent="0.2">
      <c r="A64" s="28" t="s">
        <v>58</v>
      </c>
      <c r="B64" s="223">
        <v>167181.31</v>
      </c>
      <c r="C64" s="223">
        <v>137396.9</v>
      </c>
      <c r="D64" s="223">
        <v>150635.1</v>
      </c>
      <c r="E64" s="223">
        <v>148940.20000000001</v>
      </c>
      <c r="F64" s="223">
        <v>21233.65</v>
      </c>
      <c r="G64" s="223">
        <v>37770.720000000001</v>
      </c>
    </row>
    <row r="65" spans="1:7" s="6" customFormat="1" ht="15" customHeight="1" x14ac:dyDescent="0.2">
      <c r="A65" s="28" t="s">
        <v>59</v>
      </c>
      <c r="B65" s="223">
        <v>176267.27</v>
      </c>
      <c r="C65" s="223">
        <v>156779.07</v>
      </c>
      <c r="D65" s="223">
        <v>115476.9</v>
      </c>
      <c r="E65" s="223">
        <v>106325.2</v>
      </c>
      <c r="F65" s="223">
        <v>33147.64</v>
      </c>
      <c r="G65" s="223">
        <v>31377.74</v>
      </c>
    </row>
    <row r="66" spans="1:7" s="6" customFormat="1" ht="12.75" customHeight="1" x14ac:dyDescent="0.2">
      <c r="A66" s="28" t="s">
        <v>60</v>
      </c>
      <c r="B66" s="223">
        <v>717170.86</v>
      </c>
      <c r="C66" s="223">
        <v>565972</v>
      </c>
      <c r="D66" s="223">
        <v>331558.96999999997</v>
      </c>
      <c r="E66" s="223">
        <v>368764.12</v>
      </c>
      <c r="F66" s="223">
        <v>220989.03</v>
      </c>
      <c r="G66" s="223">
        <v>217126.67</v>
      </c>
    </row>
    <row r="67" spans="1:7" s="6" customFormat="1" x14ac:dyDescent="0.2">
      <c r="A67" s="28" t="s">
        <v>61</v>
      </c>
      <c r="B67" s="223">
        <v>240092.02</v>
      </c>
      <c r="C67" s="223">
        <v>228701.33</v>
      </c>
      <c r="D67" s="223">
        <v>95125.8</v>
      </c>
      <c r="E67" s="223">
        <v>97072.4</v>
      </c>
      <c r="F67" s="223">
        <v>68454.91</v>
      </c>
      <c r="G67" s="223">
        <v>60000.06</v>
      </c>
    </row>
    <row r="68" spans="1:7" x14ac:dyDescent="0.2">
      <c r="A68" s="28" t="s">
        <v>62</v>
      </c>
      <c r="B68" s="223">
        <v>684194.95</v>
      </c>
      <c r="C68" s="223">
        <v>645231.98</v>
      </c>
      <c r="D68" s="223">
        <v>205497.60000000001</v>
      </c>
      <c r="E68" s="223">
        <v>234381.6</v>
      </c>
      <c r="F68" s="223">
        <v>55548.57</v>
      </c>
      <c r="G68" s="223">
        <v>45038.13</v>
      </c>
    </row>
    <row r="69" spans="1:7" x14ac:dyDescent="0.2">
      <c r="A69" s="28" t="s">
        <v>63</v>
      </c>
      <c r="B69" s="223">
        <v>1436575.72</v>
      </c>
      <c r="C69" s="223">
        <v>1386573.36</v>
      </c>
      <c r="D69" s="223">
        <v>419080.2</v>
      </c>
      <c r="E69" s="223">
        <v>522502.74</v>
      </c>
      <c r="F69" s="223">
        <v>159969.47</v>
      </c>
      <c r="G69" s="223">
        <v>180036.25</v>
      </c>
    </row>
    <row r="70" spans="1:7" x14ac:dyDescent="0.2">
      <c r="A70" s="28" t="s">
        <v>64</v>
      </c>
      <c r="B70" s="223">
        <v>392342.61</v>
      </c>
      <c r="C70" s="223">
        <v>332290.11</v>
      </c>
      <c r="D70" s="223">
        <v>193993.8</v>
      </c>
      <c r="E70" s="223">
        <v>241023.1</v>
      </c>
      <c r="F70" s="223">
        <v>74653.929999999993</v>
      </c>
      <c r="G70" s="223">
        <v>84761.29</v>
      </c>
    </row>
    <row r="71" spans="1:7" x14ac:dyDescent="0.2">
      <c r="A71" s="28" t="s">
        <v>65</v>
      </c>
      <c r="B71" s="223">
        <v>221913</v>
      </c>
      <c r="C71" s="223">
        <v>183394.44</v>
      </c>
      <c r="D71" s="223">
        <v>313374.59999999998</v>
      </c>
      <c r="E71" s="223">
        <v>295435.40000000002</v>
      </c>
      <c r="F71" s="223">
        <v>81210.7</v>
      </c>
      <c r="G71" s="223">
        <v>52367.040000000001</v>
      </c>
    </row>
    <row r="72" spans="1:7" x14ac:dyDescent="0.2">
      <c r="A72" s="28" t="s">
        <v>66</v>
      </c>
      <c r="B72" s="223">
        <v>142538.31</v>
      </c>
      <c r="C72" s="223">
        <v>128272.45</v>
      </c>
      <c r="D72" s="223">
        <v>123723.6</v>
      </c>
      <c r="E72" s="223">
        <v>130887.7</v>
      </c>
      <c r="F72" s="223">
        <v>32049.62</v>
      </c>
      <c r="G72" s="223">
        <v>44183.3</v>
      </c>
    </row>
    <row r="73" spans="1:7" x14ac:dyDescent="0.2">
      <c r="A73" s="28" t="s">
        <v>67</v>
      </c>
      <c r="B73" s="223">
        <v>177775.87</v>
      </c>
      <c r="C73" s="223">
        <v>161678.59</v>
      </c>
      <c r="D73" s="223">
        <v>213117.8</v>
      </c>
      <c r="E73" s="223">
        <v>206400.4</v>
      </c>
      <c r="F73" s="223">
        <v>54369.67</v>
      </c>
      <c r="G73" s="223">
        <v>57543.56</v>
      </c>
    </row>
    <row r="74" spans="1:7" x14ac:dyDescent="0.2">
      <c r="A74" s="42" t="s">
        <v>68</v>
      </c>
      <c r="B74" s="221">
        <v>5099271.95</v>
      </c>
      <c r="C74" s="221">
        <v>4804062.8099999996</v>
      </c>
      <c r="D74" s="221">
        <v>4652691.12</v>
      </c>
      <c r="E74" s="221">
        <v>4687012.2</v>
      </c>
      <c r="F74" s="221">
        <v>1912413.34</v>
      </c>
      <c r="G74" s="221">
        <v>1494828.53</v>
      </c>
    </row>
    <row r="75" spans="1:7" x14ac:dyDescent="0.2">
      <c r="A75" s="25" t="s">
        <v>69</v>
      </c>
      <c r="B75" s="227">
        <v>431837.61</v>
      </c>
      <c r="C75" s="227">
        <v>408253.96</v>
      </c>
      <c r="D75" s="223">
        <v>442407.28</v>
      </c>
      <c r="E75" s="227">
        <v>414905.12</v>
      </c>
      <c r="F75" s="227">
        <v>162671.49</v>
      </c>
      <c r="G75" s="227">
        <v>183072.03</v>
      </c>
    </row>
    <row r="76" spans="1:7" x14ac:dyDescent="0.2">
      <c r="A76" s="28" t="s">
        <v>70</v>
      </c>
      <c r="B76" s="223">
        <v>284812.48</v>
      </c>
      <c r="C76" s="223">
        <v>268650.44</v>
      </c>
      <c r="D76" s="223">
        <v>305566.8</v>
      </c>
      <c r="E76" s="223">
        <v>289443.20000000001</v>
      </c>
      <c r="F76" s="223">
        <v>131120</v>
      </c>
      <c r="G76" s="223">
        <v>106872.55</v>
      </c>
    </row>
    <row r="77" spans="1:7" x14ac:dyDescent="0.2">
      <c r="A77" s="28" t="s">
        <v>71</v>
      </c>
      <c r="B77" s="223">
        <v>729619.27</v>
      </c>
      <c r="C77" s="223">
        <v>662829.06999999995</v>
      </c>
      <c r="D77" s="223">
        <v>486717</v>
      </c>
      <c r="E77" s="223">
        <v>571636.19999999995</v>
      </c>
      <c r="F77" s="223">
        <v>80997.73</v>
      </c>
      <c r="G77" s="223">
        <v>87336.98</v>
      </c>
    </row>
    <row r="78" spans="1:7" x14ac:dyDescent="0.2">
      <c r="A78" s="28" t="s">
        <v>72</v>
      </c>
      <c r="B78" s="223">
        <v>265645.08</v>
      </c>
      <c r="C78" s="223">
        <v>253772.39</v>
      </c>
      <c r="D78" s="223">
        <v>192007.2</v>
      </c>
      <c r="E78" s="223">
        <v>196786.6</v>
      </c>
      <c r="F78" s="223">
        <v>132722.74</v>
      </c>
      <c r="G78" s="223">
        <v>58531.21</v>
      </c>
    </row>
    <row r="79" spans="1:7" x14ac:dyDescent="0.2">
      <c r="A79" s="28" t="s">
        <v>73</v>
      </c>
      <c r="B79" s="223">
        <v>106563.5</v>
      </c>
      <c r="C79" s="223">
        <v>101966.33</v>
      </c>
      <c r="D79" s="223">
        <v>55740.3</v>
      </c>
      <c r="E79" s="223">
        <v>47699.5</v>
      </c>
      <c r="F79" s="223">
        <v>33682.97</v>
      </c>
      <c r="G79" s="223">
        <v>22272.17</v>
      </c>
    </row>
    <row r="80" spans="1:7" x14ac:dyDescent="0.2">
      <c r="A80" s="28" t="s">
        <v>74</v>
      </c>
      <c r="B80" s="223">
        <v>397351.33</v>
      </c>
      <c r="C80" s="223">
        <v>372471.38</v>
      </c>
      <c r="D80" s="223">
        <v>544975.19999999995</v>
      </c>
      <c r="E80" s="223">
        <v>563771.24</v>
      </c>
      <c r="F80" s="223">
        <v>277754.62</v>
      </c>
      <c r="G80" s="223">
        <v>138309.98000000001</v>
      </c>
    </row>
    <row r="81" spans="1:7" x14ac:dyDescent="0.2">
      <c r="A81" s="28" t="s">
        <v>75</v>
      </c>
      <c r="B81" s="223">
        <v>771903.5</v>
      </c>
      <c r="C81" s="223">
        <v>739130.23</v>
      </c>
      <c r="D81" s="223">
        <v>944486.34</v>
      </c>
      <c r="E81" s="223">
        <v>921423.95</v>
      </c>
      <c r="F81" s="223">
        <v>382186.13</v>
      </c>
      <c r="G81" s="223">
        <v>265803.88</v>
      </c>
    </row>
    <row r="82" spans="1:7" x14ac:dyDescent="0.2">
      <c r="A82" s="28" t="s">
        <v>76</v>
      </c>
      <c r="B82" s="223">
        <v>477544.54</v>
      </c>
      <c r="C82" s="223">
        <v>460455.31</v>
      </c>
      <c r="D82" s="223">
        <v>403298.98</v>
      </c>
      <c r="E82" s="223">
        <v>407827.8</v>
      </c>
      <c r="F82" s="223">
        <v>68085.850000000006</v>
      </c>
      <c r="G82" s="223">
        <v>124234.67</v>
      </c>
    </row>
    <row r="83" spans="1:7" x14ac:dyDescent="0.2">
      <c r="A83" s="28" t="s">
        <v>77</v>
      </c>
      <c r="B83" s="223">
        <v>282971.84999999998</v>
      </c>
      <c r="C83" s="223">
        <v>258935.88</v>
      </c>
      <c r="D83" s="223">
        <v>183298.5</v>
      </c>
      <c r="E83" s="223">
        <v>177579.8</v>
      </c>
      <c r="F83" s="223">
        <v>134305.06</v>
      </c>
      <c r="G83" s="223">
        <v>75317.23</v>
      </c>
    </row>
    <row r="84" spans="1:7" x14ac:dyDescent="0.2">
      <c r="A84" s="28" t="s">
        <v>78</v>
      </c>
      <c r="B84" s="223">
        <v>200073.79</v>
      </c>
      <c r="C84" s="223">
        <v>176943.47</v>
      </c>
      <c r="D84" s="223">
        <v>339615.08</v>
      </c>
      <c r="E84" s="223">
        <v>324774.78999999998</v>
      </c>
      <c r="F84" s="223">
        <v>108863.26</v>
      </c>
      <c r="G84" s="223">
        <v>105660.67</v>
      </c>
    </row>
    <row r="85" spans="1:7" x14ac:dyDescent="0.2">
      <c r="A85" s="28" t="s">
        <v>79</v>
      </c>
      <c r="B85" s="223">
        <v>158422.48000000001</v>
      </c>
      <c r="C85" s="223">
        <v>148658.79</v>
      </c>
      <c r="D85" s="223">
        <v>108593.1</v>
      </c>
      <c r="E85" s="223">
        <v>99385.600000000006</v>
      </c>
      <c r="F85" s="223">
        <v>107283.3</v>
      </c>
      <c r="G85" s="223">
        <v>36446.730000000003</v>
      </c>
    </row>
    <row r="86" spans="1:7" x14ac:dyDescent="0.2">
      <c r="A86" s="28" t="s">
        <v>80</v>
      </c>
      <c r="B86" s="223">
        <v>266515.49</v>
      </c>
      <c r="C86" s="223">
        <v>254354.7</v>
      </c>
      <c r="D86" s="223">
        <v>171448.2</v>
      </c>
      <c r="E86" s="223">
        <v>166666</v>
      </c>
      <c r="F86" s="223">
        <v>104515.15</v>
      </c>
      <c r="G86" s="223">
        <v>62151.9</v>
      </c>
    </row>
    <row r="87" spans="1:7" x14ac:dyDescent="0.2">
      <c r="A87" s="37" t="s">
        <v>81</v>
      </c>
      <c r="B87" s="229">
        <v>726011.03</v>
      </c>
      <c r="C87" s="229">
        <v>697640.86</v>
      </c>
      <c r="D87" s="223">
        <v>474537.14</v>
      </c>
      <c r="E87" s="229">
        <v>505112.4</v>
      </c>
      <c r="F87" s="229">
        <v>188225.04</v>
      </c>
      <c r="G87" s="229">
        <v>228818.53</v>
      </c>
    </row>
    <row r="88" spans="1:7" x14ac:dyDescent="0.2">
      <c r="A88" s="42" t="s">
        <v>82</v>
      </c>
      <c r="B88" s="221">
        <v>5412880.4299999997</v>
      </c>
      <c r="C88" s="221">
        <v>4712735.58</v>
      </c>
      <c r="D88" s="221">
        <v>3961643</v>
      </c>
      <c r="E88" s="221">
        <v>4357000.74</v>
      </c>
      <c r="F88" s="221">
        <v>1796299.06</v>
      </c>
      <c r="G88" s="221">
        <v>1386527.32</v>
      </c>
    </row>
    <row r="89" spans="1:7" x14ac:dyDescent="0.2">
      <c r="A89" s="28" t="s">
        <v>83</v>
      </c>
      <c r="B89" s="223">
        <v>249241.13</v>
      </c>
      <c r="C89" s="223">
        <v>235916.75</v>
      </c>
      <c r="D89" s="223">
        <v>186832.8</v>
      </c>
      <c r="E89" s="223">
        <v>214307.5</v>
      </c>
      <c r="F89" s="223">
        <v>168592.14</v>
      </c>
      <c r="G89" s="223">
        <v>101342.39</v>
      </c>
    </row>
    <row r="90" spans="1:7" x14ac:dyDescent="0.2">
      <c r="A90" s="28" t="s">
        <v>84</v>
      </c>
      <c r="B90" s="223">
        <v>178790.06</v>
      </c>
      <c r="C90" s="223">
        <v>139234</v>
      </c>
      <c r="D90" s="223">
        <v>323952.71999999997</v>
      </c>
      <c r="E90" s="223">
        <v>283395.42</v>
      </c>
      <c r="F90" s="223">
        <v>122746.43</v>
      </c>
      <c r="G90" s="223">
        <v>60335.28</v>
      </c>
    </row>
    <row r="91" spans="1:7" x14ac:dyDescent="0.2">
      <c r="A91" s="28" t="s">
        <v>85</v>
      </c>
      <c r="B91" s="223">
        <v>255653.34</v>
      </c>
      <c r="C91" s="223">
        <v>197336.61</v>
      </c>
      <c r="D91" s="223">
        <v>375618.46</v>
      </c>
      <c r="E91" s="223">
        <v>391572.1</v>
      </c>
      <c r="F91" s="223">
        <v>189414.45</v>
      </c>
      <c r="G91" s="223">
        <v>73108.460000000006</v>
      </c>
    </row>
    <row r="92" spans="1:7" x14ac:dyDescent="0.2">
      <c r="A92" s="28" t="s">
        <v>86</v>
      </c>
      <c r="B92" s="223">
        <v>87444.24</v>
      </c>
      <c r="C92" s="223">
        <v>64812.21</v>
      </c>
      <c r="D92" s="223">
        <v>128181.9</v>
      </c>
      <c r="E92" s="223">
        <v>162576</v>
      </c>
      <c r="F92" s="223">
        <v>74766.75</v>
      </c>
      <c r="G92" s="223">
        <v>28605.67</v>
      </c>
    </row>
    <row r="93" spans="1:7" x14ac:dyDescent="0.2">
      <c r="A93" s="28" t="s">
        <v>87</v>
      </c>
      <c r="B93" s="223">
        <v>180625.54</v>
      </c>
      <c r="C93" s="223">
        <v>123159.66</v>
      </c>
      <c r="D93" s="223">
        <v>250288.5</v>
      </c>
      <c r="E93" s="223">
        <v>260987.6</v>
      </c>
      <c r="F93" s="223">
        <v>157415.20000000001</v>
      </c>
      <c r="G93" s="223">
        <v>57316.66</v>
      </c>
    </row>
    <row r="94" spans="1:7" x14ac:dyDescent="0.2">
      <c r="A94" s="28" t="s">
        <v>88</v>
      </c>
      <c r="B94" s="223">
        <v>892120.04</v>
      </c>
      <c r="C94" s="223">
        <v>820723.02</v>
      </c>
      <c r="D94" s="223">
        <v>682308.76</v>
      </c>
      <c r="E94" s="223">
        <v>757387.74</v>
      </c>
      <c r="F94" s="223">
        <v>289681.17</v>
      </c>
      <c r="G94" s="223">
        <v>262514.74</v>
      </c>
    </row>
    <row r="95" spans="1:7" x14ac:dyDescent="0.2">
      <c r="A95" s="28" t="s">
        <v>89</v>
      </c>
      <c r="B95" s="223">
        <v>773197.42</v>
      </c>
      <c r="C95" s="223">
        <v>732167.15</v>
      </c>
      <c r="D95" s="223">
        <v>506444.4</v>
      </c>
      <c r="E95" s="223">
        <v>596676</v>
      </c>
      <c r="F95" s="223">
        <v>155590.93</v>
      </c>
      <c r="G95" s="223">
        <v>195204.6</v>
      </c>
    </row>
    <row r="96" spans="1:7" x14ac:dyDescent="0.2">
      <c r="A96" s="28" t="s">
        <v>90</v>
      </c>
      <c r="B96" s="223">
        <v>872194.12</v>
      </c>
      <c r="C96" s="223">
        <v>637148.23</v>
      </c>
      <c r="D96" s="223">
        <v>308385</v>
      </c>
      <c r="E96" s="223">
        <v>332036.2</v>
      </c>
      <c r="F96" s="223">
        <v>189639.1</v>
      </c>
      <c r="G96" s="223">
        <v>188413.77</v>
      </c>
    </row>
    <row r="97" spans="1:9" x14ac:dyDescent="0.2">
      <c r="A97" s="28" t="s">
        <v>91</v>
      </c>
      <c r="B97" s="223">
        <v>232004.86</v>
      </c>
      <c r="C97" s="223">
        <v>215318</v>
      </c>
      <c r="D97" s="223">
        <v>106976.1</v>
      </c>
      <c r="E97" s="223">
        <v>114141.8</v>
      </c>
      <c r="F97" s="223">
        <v>33719.26</v>
      </c>
      <c r="G97" s="223">
        <v>61735.56</v>
      </c>
    </row>
    <row r="98" spans="1:9" x14ac:dyDescent="0.2">
      <c r="A98" s="28" t="s">
        <v>92</v>
      </c>
      <c r="B98" s="223">
        <v>581797.67000000004</v>
      </c>
      <c r="C98" s="223">
        <v>552134.18999999994</v>
      </c>
      <c r="D98" s="223">
        <v>565398.54</v>
      </c>
      <c r="E98" s="223">
        <v>620466.30000000005</v>
      </c>
      <c r="F98" s="223">
        <v>236008.23</v>
      </c>
      <c r="G98" s="223">
        <v>112011.94</v>
      </c>
    </row>
    <row r="99" spans="1:9" x14ac:dyDescent="0.2">
      <c r="A99" s="37" t="s">
        <v>93</v>
      </c>
      <c r="B99" s="229">
        <v>1109812.01</v>
      </c>
      <c r="C99" s="229">
        <v>994785.76</v>
      </c>
      <c r="D99" s="229">
        <v>527255.81999999995</v>
      </c>
      <c r="E99" s="229">
        <v>623454.07999999996</v>
      </c>
      <c r="F99" s="229">
        <v>178725.4</v>
      </c>
      <c r="G99" s="229">
        <v>245938.25</v>
      </c>
    </row>
    <row r="100" spans="1:9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  <c r="I100" s="9"/>
    </row>
    <row r="101" spans="1:9" x14ac:dyDescent="0.2">
      <c r="A101" s="269" t="s">
        <v>342</v>
      </c>
      <c r="B101" s="269"/>
      <c r="C101" s="269"/>
      <c r="D101" s="269"/>
      <c r="E101" s="269"/>
      <c r="F101" s="269"/>
      <c r="G101" s="269"/>
      <c r="H101" s="269"/>
      <c r="I101" s="9"/>
    </row>
    <row r="102" spans="1:9" x14ac:dyDescent="0.2">
      <c r="A102" s="269" t="s">
        <v>217</v>
      </c>
      <c r="B102" s="269"/>
      <c r="C102" s="269"/>
      <c r="D102" s="269"/>
      <c r="E102" s="269"/>
      <c r="F102" s="269"/>
      <c r="G102" s="269"/>
      <c r="H102" s="269"/>
      <c r="I102" s="9"/>
    </row>
    <row r="103" spans="1:9" x14ac:dyDescent="0.2">
      <c r="A103" s="269" t="s">
        <v>345</v>
      </c>
      <c r="B103" s="269"/>
      <c r="C103" s="269"/>
      <c r="D103" s="269"/>
      <c r="E103" s="269"/>
      <c r="F103" s="269"/>
      <c r="G103" s="269"/>
      <c r="H103" s="269"/>
      <c r="I103" s="9"/>
    </row>
    <row r="104" spans="1:9" x14ac:dyDescent="0.2">
      <c r="A104" s="269" t="s">
        <v>346</v>
      </c>
      <c r="B104" s="269"/>
      <c r="C104" s="269"/>
      <c r="D104" s="269"/>
      <c r="E104" s="269"/>
      <c r="F104" s="269"/>
      <c r="G104" s="269"/>
      <c r="H104" s="269"/>
      <c r="I104" s="9"/>
    </row>
    <row r="105" spans="1:9" x14ac:dyDescent="0.2">
      <c r="A105" s="269" t="s">
        <v>218</v>
      </c>
      <c r="B105" s="269"/>
      <c r="C105" s="269"/>
      <c r="D105" s="269"/>
      <c r="E105" s="269"/>
      <c r="F105" s="269"/>
      <c r="G105" s="269"/>
      <c r="H105" s="269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F13" sqref="F1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436</v>
      </c>
      <c r="B4" s="9"/>
      <c r="D4" s="254" t="s">
        <v>98</v>
      </c>
      <c r="E4" s="56" t="s">
        <v>228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351</v>
      </c>
      <c r="E5" s="279" t="s">
        <v>102</v>
      </c>
    </row>
    <row r="6" spans="1:8" ht="24.75" customHeight="1" x14ac:dyDescent="0.2">
      <c r="A6" s="274"/>
      <c r="B6" s="277"/>
      <c r="C6" s="285"/>
      <c r="D6" s="283"/>
      <c r="E6" s="285"/>
    </row>
    <row r="7" spans="1:8" s="56" customFormat="1" ht="15.75" customHeight="1" x14ac:dyDescent="0.2">
      <c r="A7" s="275"/>
      <c r="B7" s="278"/>
      <c r="C7" s="286"/>
      <c r="D7" s="284"/>
      <c r="E7" s="286"/>
    </row>
    <row r="8" spans="1:8" s="56" customFormat="1" x14ac:dyDescent="0.2">
      <c r="A8" s="68"/>
      <c r="B8" s="71" t="s">
        <v>6</v>
      </c>
      <c r="C8" s="234">
        <v>362767</v>
      </c>
      <c r="D8" s="257">
        <v>5410836</v>
      </c>
      <c r="E8" s="235">
        <v>6.7</v>
      </c>
      <c r="F8" s="138"/>
    </row>
    <row r="9" spans="1:8" x14ac:dyDescent="0.2">
      <c r="A9" s="59">
        <v>1</v>
      </c>
      <c r="B9" s="10" t="s">
        <v>355</v>
      </c>
      <c r="C9" s="223">
        <v>9760</v>
      </c>
      <c r="D9" s="261">
        <v>40326</v>
      </c>
      <c r="E9" s="61">
        <v>24.2</v>
      </c>
      <c r="F9" s="47"/>
      <c r="G9" s="56"/>
      <c r="H9" s="53"/>
    </row>
    <row r="10" spans="1:8" x14ac:dyDescent="0.2">
      <c r="A10" s="59">
        <v>2</v>
      </c>
      <c r="B10" s="10" t="s">
        <v>356</v>
      </c>
      <c r="C10" s="223">
        <v>18741</v>
      </c>
      <c r="D10" s="260">
        <v>84837</v>
      </c>
      <c r="E10" s="61">
        <v>22.09</v>
      </c>
      <c r="F10" s="47"/>
      <c r="G10" s="56"/>
      <c r="H10" s="53"/>
    </row>
    <row r="11" spans="1:8" x14ac:dyDescent="0.2">
      <c r="A11" s="59">
        <v>3</v>
      </c>
      <c r="B11" s="10" t="s">
        <v>357</v>
      </c>
      <c r="C11" s="223">
        <v>12057</v>
      </c>
      <c r="D11" s="260">
        <v>63179</v>
      </c>
      <c r="E11" s="61">
        <v>19.079999999999998</v>
      </c>
      <c r="F11" s="47"/>
      <c r="G11" s="56"/>
      <c r="H11" s="233"/>
    </row>
    <row r="12" spans="1:8" x14ac:dyDescent="0.2">
      <c r="A12" s="59">
        <v>4</v>
      </c>
      <c r="B12" s="10" t="s">
        <v>358</v>
      </c>
      <c r="C12" s="223">
        <v>12746</v>
      </c>
      <c r="D12" s="260">
        <v>71389</v>
      </c>
      <c r="E12" s="61">
        <v>17.850000000000001</v>
      </c>
      <c r="F12" s="47"/>
      <c r="G12" s="56"/>
      <c r="H12" s="233"/>
    </row>
    <row r="13" spans="1:8" x14ac:dyDescent="0.2">
      <c r="A13" s="59">
        <v>5</v>
      </c>
      <c r="B13" s="10" t="s">
        <v>359</v>
      </c>
      <c r="C13" s="223">
        <v>9499</v>
      </c>
      <c r="D13" s="260">
        <v>58450</v>
      </c>
      <c r="E13" s="61">
        <v>16.25</v>
      </c>
      <c r="F13" s="47"/>
      <c r="G13" s="56"/>
      <c r="H13" s="233"/>
    </row>
    <row r="14" spans="1:8" x14ac:dyDescent="0.2">
      <c r="A14" s="59">
        <v>6</v>
      </c>
      <c r="B14" s="10" t="s">
        <v>362</v>
      </c>
      <c r="C14" s="223">
        <v>12524</v>
      </c>
      <c r="D14" s="260">
        <v>80046</v>
      </c>
      <c r="E14" s="61">
        <v>15.65</v>
      </c>
      <c r="F14" s="47"/>
      <c r="G14" s="56"/>
      <c r="H14" s="233"/>
    </row>
    <row r="15" spans="1:8" x14ac:dyDescent="0.2">
      <c r="A15" s="59">
        <v>7</v>
      </c>
      <c r="B15" s="10" t="s">
        <v>361</v>
      </c>
      <c r="C15" s="223">
        <v>16559</v>
      </c>
      <c r="D15" s="260">
        <v>106145</v>
      </c>
      <c r="E15" s="61">
        <v>15.6</v>
      </c>
      <c r="F15" s="47"/>
      <c r="G15" s="56"/>
      <c r="H15" s="233"/>
    </row>
    <row r="16" spans="1:8" x14ac:dyDescent="0.2">
      <c r="A16" s="59">
        <v>8</v>
      </c>
      <c r="B16" s="10" t="s">
        <v>360</v>
      </c>
      <c r="C16" s="223">
        <v>4879</v>
      </c>
      <c r="D16" s="260">
        <v>31368</v>
      </c>
      <c r="E16" s="61">
        <v>15.55</v>
      </c>
      <c r="F16" s="47"/>
      <c r="G16" s="56"/>
      <c r="H16" s="233"/>
    </row>
    <row r="17" spans="1:8" x14ac:dyDescent="0.2">
      <c r="A17" s="59">
        <v>9</v>
      </c>
      <c r="B17" s="10" t="s">
        <v>363</v>
      </c>
      <c r="C17" s="223">
        <v>3256</v>
      </c>
      <c r="D17" s="260">
        <v>22400</v>
      </c>
      <c r="E17" s="61">
        <v>14.54</v>
      </c>
      <c r="F17" s="47"/>
      <c r="G17" s="56"/>
      <c r="H17" s="233"/>
    </row>
    <row r="18" spans="1:8" x14ac:dyDescent="0.2">
      <c r="A18" s="59">
        <v>10</v>
      </c>
      <c r="B18" s="10" t="s">
        <v>364</v>
      </c>
      <c r="C18" s="223">
        <v>3229</v>
      </c>
      <c r="D18" s="260">
        <v>22839</v>
      </c>
      <c r="E18" s="61">
        <v>14.14</v>
      </c>
      <c r="F18" s="47"/>
      <c r="G18" s="56"/>
      <c r="H18" s="233"/>
    </row>
    <row r="19" spans="1:8" x14ac:dyDescent="0.2">
      <c r="A19" s="59">
        <v>11</v>
      </c>
      <c r="B19" s="10" t="s">
        <v>366</v>
      </c>
      <c r="C19" s="223">
        <v>10470</v>
      </c>
      <c r="D19" s="260">
        <v>74681</v>
      </c>
      <c r="E19" s="61">
        <v>14.02</v>
      </c>
      <c r="F19" s="47"/>
      <c r="G19" s="56"/>
      <c r="H19" s="233"/>
    </row>
    <row r="20" spans="1:8" x14ac:dyDescent="0.2">
      <c r="A20" s="59">
        <v>12</v>
      </c>
      <c r="B20" s="10" t="s">
        <v>365</v>
      </c>
      <c r="C20" s="223">
        <v>4615</v>
      </c>
      <c r="D20" s="260">
        <v>33372</v>
      </c>
      <c r="E20" s="61">
        <v>13.83</v>
      </c>
      <c r="F20" s="47"/>
      <c r="G20" s="56"/>
      <c r="H20" s="233"/>
    </row>
    <row r="21" spans="1:8" x14ac:dyDescent="0.2">
      <c r="A21" s="59">
        <v>13</v>
      </c>
      <c r="B21" s="10" t="s">
        <v>367</v>
      </c>
      <c r="C21" s="223">
        <v>1695</v>
      </c>
      <c r="D21" s="260">
        <v>12319</v>
      </c>
      <c r="E21" s="61">
        <v>13.76</v>
      </c>
      <c r="F21" s="47"/>
      <c r="G21" s="56"/>
      <c r="H21" s="233"/>
    </row>
    <row r="22" spans="1:8" x14ac:dyDescent="0.2">
      <c r="A22" s="59">
        <v>14</v>
      </c>
      <c r="B22" s="10" t="s">
        <v>368</v>
      </c>
      <c r="C22" s="223">
        <v>16493</v>
      </c>
      <c r="D22" s="260">
        <v>121187</v>
      </c>
      <c r="E22" s="61">
        <v>13.61</v>
      </c>
      <c r="F22" s="47"/>
      <c r="G22" s="56"/>
      <c r="H22" s="233"/>
    </row>
    <row r="23" spans="1:8" x14ac:dyDescent="0.2">
      <c r="A23" s="59">
        <v>15</v>
      </c>
      <c r="B23" s="10" t="s">
        <v>369</v>
      </c>
      <c r="C23" s="223">
        <v>4283</v>
      </c>
      <c r="D23" s="260">
        <v>33143</v>
      </c>
      <c r="E23" s="61">
        <v>12.92</v>
      </c>
      <c r="F23" s="47"/>
      <c r="G23" s="56"/>
      <c r="H23" s="233"/>
    </row>
    <row r="24" spans="1:8" x14ac:dyDescent="0.2">
      <c r="A24" s="59">
        <v>16</v>
      </c>
      <c r="B24" s="10" t="s">
        <v>370</v>
      </c>
      <c r="C24" s="223">
        <v>2633</v>
      </c>
      <c r="D24" s="260">
        <v>20824</v>
      </c>
      <c r="E24" s="61">
        <v>12.64</v>
      </c>
      <c r="F24" s="47"/>
      <c r="G24" s="56"/>
      <c r="H24" s="233"/>
    </row>
    <row r="25" spans="1:8" x14ac:dyDescent="0.2">
      <c r="A25" s="59">
        <v>17</v>
      </c>
      <c r="B25" s="10" t="s">
        <v>371</v>
      </c>
      <c r="C25" s="223">
        <v>5696</v>
      </c>
      <c r="D25" s="260">
        <v>45280</v>
      </c>
      <c r="E25" s="61">
        <v>12.58</v>
      </c>
      <c r="F25" s="47"/>
      <c r="G25" s="56"/>
      <c r="H25" s="233"/>
    </row>
    <row r="26" spans="1:8" x14ac:dyDescent="0.2">
      <c r="A26" s="59">
        <v>18</v>
      </c>
      <c r="B26" s="10" t="s">
        <v>372</v>
      </c>
      <c r="C26" s="223">
        <v>12174</v>
      </c>
      <c r="D26" s="260">
        <v>98244</v>
      </c>
      <c r="E26" s="61">
        <v>12.39</v>
      </c>
      <c r="F26" s="47"/>
      <c r="G26" s="56"/>
      <c r="H26" s="233"/>
    </row>
    <row r="27" spans="1:8" x14ac:dyDescent="0.2">
      <c r="A27" s="59">
        <v>19</v>
      </c>
      <c r="B27" s="10" t="s">
        <v>373</v>
      </c>
      <c r="C27" s="223">
        <v>2660</v>
      </c>
      <c r="D27" s="260">
        <v>22779</v>
      </c>
      <c r="E27" s="61">
        <v>11.68</v>
      </c>
      <c r="F27" s="47"/>
      <c r="G27" s="56"/>
      <c r="H27" s="233"/>
    </row>
    <row r="28" spans="1:8" x14ac:dyDescent="0.2">
      <c r="A28" s="59">
        <v>20</v>
      </c>
      <c r="B28" s="10" t="s">
        <v>374</v>
      </c>
      <c r="C28" s="223">
        <v>4307</v>
      </c>
      <c r="D28" s="260">
        <v>37920</v>
      </c>
      <c r="E28" s="61">
        <v>11.36</v>
      </c>
      <c r="F28" s="47"/>
      <c r="G28" s="56"/>
      <c r="H28" s="233"/>
    </row>
    <row r="29" spans="1:8" x14ac:dyDescent="0.2">
      <c r="A29" s="59">
        <v>21</v>
      </c>
      <c r="B29" s="10" t="s">
        <v>375</v>
      </c>
      <c r="C29" s="223">
        <v>12017</v>
      </c>
      <c r="D29" s="260">
        <v>110899</v>
      </c>
      <c r="E29" s="61">
        <v>10.84</v>
      </c>
      <c r="F29" s="47"/>
      <c r="G29" s="56"/>
      <c r="H29" s="233"/>
    </row>
    <row r="30" spans="1:8" ht="12" customHeight="1" x14ac:dyDescent="0.2">
      <c r="A30" s="59">
        <v>22</v>
      </c>
      <c r="B30" s="10" t="s">
        <v>376</v>
      </c>
      <c r="C30" s="223">
        <v>7933</v>
      </c>
      <c r="D30" s="260">
        <v>77841</v>
      </c>
      <c r="E30" s="61">
        <v>10.19</v>
      </c>
      <c r="F30" s="47"/>
      <c r="G30" s="56"/>
      <c r="H30" s="233"/>
    </row>
    <row r="31" spans="1:8" ht="12.75" customHeight="1" x14ac:dyDescent="0.2">
      <c r="A31" s="59">
        <v>23</v>
      </c>
      <c r="B31" s="10" t="s">
        <v>377</v>
      </c>
      <c r="C31" s="223">
        <v>6306</v>
      </c>
      <c r="D31" s="260">
        <v>63696</v>
      </c>
      <c r="E31" s="61">
        <v>9.9</v>
      </c>
      <c r="F31" s="47"/>
      <c r="G31" s="56"/>
      <c r="H31" s="233"/>
    </row>
    <row r="32" spans="1:8" x14ac:dyDescent="0.2">
      <c r="A32" s="59">
        <v>24</v>
      </c>
      <c r="B32" s="10" t="s">
        <v>378</v>
      </c>
      <c r="C32" s="223">
        <v>4942</v>
      </c>
      <c r="D32" s="260">
        <v>53140</v>
      </c>
      <c r="E32" s="61">
        <v>9.3000000000000007</v>
      </c>
      <c r="F32" s="47"/>
      <c r="G32" s="56"/>
      <c r="H32" s="233"/>
    </row>
    <row r="33" spans="1:8" x14ac:dyDescent="0.2">
      <c r="A33" s="59">
        <v>25</v>
      </c>
      <c r="B33" s="10" t="s">
        <v>379</v>
      </c>
      <c r="C33" s="223">
        <v>9885</v>
      </c>
      <c r="D33" s="260">
        <v>114552</v>
      </c>
      <c r="E33" s="61">
        <v>8.6300000000000008</v>
      </c>
      <c r="F33" s="47"/>
      <c r="G33" s="56"/>
      <c r="H33" s="233"/>
    </row>
    <row r="34" spans="1:8" x14ac:dyDescent="0.2">
      <c r="A34" s="59">
        <v>26</v>
      </c>
      <c r="B34" s="10" t="s">
        <v>380</v>
      </c>
      <c r="C34" s="223">
        <v>1357</v>
      </c>
      <c r="D34" s="260">
        <v>16509</v>
      </c>
      <c r="E34" s="61">
        <v>8.2200000000000006</v>
      </c>
      <c r="F34" s="47"/>
      <c r="G34" s="56"/>
      <c r="H34" s="233"/>
    </row>
    <row r="35" spans="1:8" x14ac:dyDescent="0.2">
      <c r="A35" s="59">
        <v>27</v>
      </c>
      <c r="B35" s="10" t="s">
        <v>381</v>
      </c>
      <c r="C35" s="223">
        <v>13941</v>
      </c>
      <c r="D35" s="260">
        <v>170532</v>
      </c>
      <c r="E35" s="61">
        <v>8.18</v>
      </c>
      <c r="F35" s="47"/>
      <c r="G35" s="56"/>
      <c r="H35" s="233"/>
    </row>
    <row r="36" spans="1:8" x14ac:dyDescent="0.2">
      <c r="A36" s="59">
        <v>28</v>
      </c>
      <c r="B36" s="10" t="s">
        <v>382</v>
      </c>
      <c r="C36" s="223">
        <v>2162</v>
      </c>
      <c r="D36" s="260">
        <v>26915</v>
      </c>
      <c r="E36" s="61">
        <v>8.0299999999999994</v>
      </c>
      <c r="F36" s="47"/>
      <c r="G36" s="56"/>
      <c r="H36" s="233"/>
    </row>
    <row r="37" spans="1:8" x14ac:dyDescent="0.2">
      <c r="A37" s="59">
        <v>29</v>
      </c>
      <c r="B37" s="10" t="s">
        <v>383</v>
      </c>
      <c r="C37" s="223">
        <v>7699</v>
      </c>
      <c r="D37" s="260">
        <v>103973</v>
      </c>
      <c r="E37" s="61">
        <v>7.4</v>
      </c>
      <c r="F37" s="47"/>
      <c r="G37" s="56"/>
      <c r="H37" s="233"/>
    </row>
    <row r="38" spans="1:8" x14ac:dyDescent="0.2">
      <c r="A38" s="59">
        <v>30</v>
      </c>
      <c r="B38" s="10" t="s">
        <v>384</v>
      </c>
      <c r="C38" s="223">
        <v>7609</v>
      </c>
      <c r="D38" s="260">
        <v>104297</v>
      </c>
      <c r="E38" s="61">
        <v>7.3</v>
      </c>
      <c r="F38" s="47"/>
      <c r="G38" s="56"/>
      <c r="H38" s="233"/>
    </row>
    <row r="39" spans="1:8" x14ac:dyDescent="0.2">
      <c r="A39" s="59">
        <v>31</v>
      </c>
      <c r="B39" s="10" t="s">
        <v>385</v>
      </c>
      <c r="C39" s="223">
        <v>4542</v>
      </c>
      <c r="D39" s="260">
        <v>64109</v>
      </c>
      <c r="E39" s="61">
        <v>7.08</v>
      </c>
      <c r="F39" s="47"/>
      <c r="G39" s="56"/>
      <c r="H39" s="233"/>
    </row>
    <row r="40" spans="1:8" x14ac:dyDescent="0.2">
      <c r="A40" s="59">
        <v>32</v>
      </c>
      <c r="B40" s="10" t="s">
        <v>386</v>
      </c>
      <c r="C40" s="223">
        <v>2278</v>
      </c>
      <c r="D40" s="260">
        <v>32871</v>
      </c>
      <c r="E40" s="61">
        <v>6.93</v>
      </c>
      <c r="F40" s="47"/>
      <c r="G40" s="56"/>
      <c r="H40" s="233"/>
    </row>
    <row r="41" spans="1:8" x14ac:dyDescent="0.2">
      <c r="A41" s="59">
        <v>33</v>
      </c>
      <c r="B41" s="10" t="s">
        <v>387</v>
      </c>
      <c r="C41" s="223">
        <v>9951</v>
      </c>
      <c r="D41" s="260">
        <v>143636</v>
      </c>
      <c r="E41" s="61">
        <v>6.93</v>
      </c>
      <c r="F41" s="47"/>
      <c r="G41" s="56"/>
      <c r="H41" s="233"/>
    </row>
    <row r="42" spans="1:8" x14ac:dyDescent="0.2">
      <c r="A42" s="59">
        <v>34</v>
      </c>
      <c r="B42" s="10" t="s">
        <v>388</v>
      </c>
      <c r="C42" s="223">
        <v>3354</v>
      </c>
      <c r="D42" s="260">
        <v>53101</v>
      </c>
      <c r="E42" s="61">
        <v>6.32</v>
      </c>
      <c r="F42" s="47"/>
      <c r="G42" s="56"/>
      <c r="H42" s="233"/>
    </row>
    <row r="43" spans="1:8" x14ac:dyDescent="0.2">
      <c r="A43" s="59">
        <v>35</v>
      </c>
      <c r="B43" s="10" t="s">
        <v>389</v>
      </c>
      <c r="C43" s="223">
        <v>2769</v>
      </c>
      <c r="D43" s="260">
        <v>48054</v>
      </c>
      <c r="E43" s="61">
        <v>5.76</v>
      </c>
      <c r="F43" s="47"/>
      <c r="G43" s="56"/>
      <c r="H43" s="233"/>
    </row>
    <row r="44" spans="1:8" x14ac:dyDescent="0.2">
      <c r="A44" s="59">
        <v>36</v>
      </c>
      <c r="B44" s="10" t="s">
        <v>390</v>
      </c>
      <c r="C44" s="223">
        <v>4768</v>
      </c>
      <c r="D44" s="260">
        <v>82761</v>
      </c>
      <c r="E44" s="61">
        <v>5.76</v>
      </c>
      <c r="F44" s="47"/>
      <c r="G44" s="56"/>
      <c r="H44" s="233"/>
    </row>
    <row r="45" spans="1:8" x14ac:dyDescent="0.2">
      <c r="A45" s="59">
        <v>37</v>
      </c>
      <c r="B45" s="10" t="s">
        <v>391</v>
      </c>
      <c r="C45" s="223">
        <v>854</v>
      </c>
      <c r="D45" s="260">
        <v>16306</v>
      </c>
      <c r="E45" s="61">
        <v>5.24</v>
      </c>
      <c r="F45" s="47"/>
      <c r="G45" s="56"/>
      <c r="H45" s="233"/>
    </row>
    <row r="46" spans="1:8" x14ac:dyDescent="0.2">
      <c r="A46" s="59">
        <v>38</v>
      </c>
      <c r="B46" s="10" t="s">
        <v>393</v>
      </c>
      <c r="C46" s="223">
        <v>3015</v>
      </c>
      <c r="D46" s="260">
        <v>59405</v>
      </c>
      <c r="E46" s="61">
        <v>5.08</v>
      </c>
      <c r="F46" s="47"/>
      <c r="G46" s="56"/>
      <c r="H46" s="233"/>
    </row>
    <row r="47" spans="1:8" x14ac:dyDescent="0.2">
      <c r="A47" s="59">
        <v>39</v>
      </c>
      <c r="B47" s="10" t="s">
        <v>392</v>
      </c>
      <c r="C47" s="223">
        <v>1548</v>
      </c>
      <c r="D47" s="260">
        <v>30611</v>
      </c>
      <c r="E47" s="61">
        <v>5.0599999999999996</v>
      </c>
      <c r="F47" s="47"/>
      <c r="G47" s="56"/>
      <c r="H47" s="233"/>
    </row>
    <row r="48" spans="1:8" x14ac:dyDescent="0.2">
      <c r="A48" s="59">
        <v>40</v>
      </c>
      <c r="B48" s="10" t="s">
        <v>395</v>
      </c>
      <c r="C48" s="223">
        <v>3406</v>
      </c>
      <c r="D48" s="260">
        <v>68994</v>
      </c>
      <c r="E48" s="61">
        <v>4.9400000000000004</v>
      </c>
      <c r="F48" s="47"/>
      <c r="G48" s="56"/>
      <c r="H48" s="233"/>
    </row>
    <row r="49" spans="1:8" x14ac:dyDescent="0.2">
      <c r="A49" s="59">
        <v>41</v>
      </c>
      <c r="B49" s="10" t="s">
        <v>394</v>
      </c>
      <c r="C49" s="223">
        <v>2831</v>
      </c>
      <c r="D49" s="260">
        <v>57762</v>
      </c>
      <c r="E49" s="61">
        <v>4.9000000000000004</v>
      </c>
      <c r="F49" s="47"/>
      <c r="G49" s="56"/>
      <c r="H49" s="233"/>
    </row>
    <row r="50" spans="1:8" x14ac:dyDescent="0.2">
      <c r="A50" s="59">
        <v>42</v>
      </c>
      <c r="B50" s="10" t="s">
        <v>396</v>
      </c>
      <c r="C50" s="223">
        <v>1448</v>
      </c>
      <c r="D50" s="260">
        <v>29778</v>
      </c>
      <c r="E50" s="61">
        <v>4.8600000000000003</v>
      </c>
      <c r="F50" s="47"/>
      <c r="G50" s="56"/>
      <c r="H50" s="233"/>
    </row>
    <row r="51" spans="1:8" ht="12.75" customHeight="1" x14ac:dyDescent="0.2">
      <c r="A51" s="59">
        <v>43</v>
      </c>
      <c r="B51" s="10" t="s">
        <v>397</v>
      </c>
      <c r="C51" s="223">
        <v>3416</v>
      </c>
      <c r="D51" s="260">
        <v>72592</v>
      </c>
      <c r="E51" s="61">
        <v>4.71</v>
      </c>
      <c r="F51" s="47"/>
      <c r="G51" s="56"/>
      <c r="H51" s="233"/>
    </row>
    <row r="52" spans="1:8" ht="12.75" customHeight="1" x14ac:dyDescent="0.2">
      <c r="A52" s="59">
        <v>44</v>
      </c>
      <c r="B52" s="10" t="s">
        <v>399</v>
      </c>
      <c r="C52" s="223">
        <v>5443</v>
      </c>
      <c r="D52" s="260">
        <v>117402</v>
      </c>
      <c r="E52" s="61">
        <v>4.6399999999999997</v>
      </c>
      <c r="F52" s="47"/>
      <c r="G52" s="56"/>
      <c r="H52" s="233"/>
    </row>
    <row r="53" spans="1:8" s="56" customFormat="1" x14ac:dyDescent="0.2">
      <c r="A53" s="59">
        <v>45</v>
      </c>
      <c r="B53" s="10" t="s">
        <v>398</v>
      </c>
      <c r="C53" s="223">
        <v>1531</v>
      </c>
      <c r="D53" s="260">
        <v>33260</v>
      </c>
      <c r="E53" s="61">
        <v>4.5999999999999996</v>
      </c>
      <c r="F53" s="47"/>
    </row>
    <row r="54" spans="1:8" x14ac:dyDescent="0.2">
      <c r="A54" s="59">
        <v>46</v>
      </c>
      <c r="B54" s="10" t="s">
        <v>400</v>
      </c>
      <c r="C54" s="223">
        <v>2131</v>
      </c>
      <c r="D54" s="260">
        <v>46769</v>
      </c>
      <c r="E54" s="61">
        <v>4.5599999999999996</v>
      </c>
      <c r="F54" s="47"/>
      <c r="G54" s="56"/>
      <c r="H54" s="233"/>
    </row>
    <row r="55" spans="1:8" ht="12.75" customHeight="1" x14ac:dyDescent="0.2">
      <c r="A55" s="62">
        <v>47</v>
      </c>
      <c r="B55" s="76" t="s">
        <v>401</v>
      </c>
      <c r="C55" s="229">
        <v>2104</v>
      </c>
      <c r="D55" s="259">
        <v>46893</v>
      </c>
      <c r="E55" s="63">
        <v>4.49</v>
      </c>
      <c r="F55" s="47"/>
      <c r="G55" s="56"/>
      <c r="H55" s="233"/>
    </row>
    <row r="56" spans="1:8" ht="12.75" customHeight="1" x14ac:dyDescent="0.2">
      <c r="A56" s="69"/>
      <c r="B56" s="11"/>
      <c r="C56" s="47"/>
      <c r="D56" s="256"/>
      <c r="E56" s="77"/>
      <c r="G56" s="233"/>
    </row>
    <row r="57" spans="1:8" ht="12.75" customHeight="1" x14ac:dyDescent="0.2">
      <c r="A57" s="69"/>
      <c r="B57" s="11"/>
      <c r="C57" s="47"/>
      <c r="D57" s="256"/>
      <c r="E57" s="77"/>
      <c r="G57" s="233"/>
      <c r="H57" s="56">
        <v>10</v>
      </c>
    </row>
    <row r="58" spans="1:8" ht="14.25" customHeight="1" x14ac:dyDescent="0.2">
      <c r="A58" s="32"/>
      <c r="B58" s="9"/>
      <c r="D58" s="253"/>
      <c r="E58" s="66" t="s">
        <v>229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351</v>
      </c>
      <c r="E59" s="279" t="s">
        <v>102</v>
      </c>
    </row>
    <row r="60" spans="1:8" ht="24.75" customHeight="1" x14ac:dyDescent="0.2">
      <c r="A60" s="274"/>
      <c r="B60" s="277"/>
      <c r="C60" s="285"/>
      <c r="D60" s="287"/>
      <c r="E60" s="285"/>
    </row>
    <row r="61" spans="1:8" s="56" customFormat="1" ht="15.75" customHeight="1" x14ac:dyDescent="0.2">
      <c r="A61" s="275"/>
      <c r="B61" s="278"/>
      <c r="C61" s="286"/>
      <c r="D61" s="288"/>
      <c r="E61" s="286"/>
    </row>
    <row r="62" spans="1:8" ht="12.75" customHeight="1" x14ac:dyDescent="0.2">
      <c r="A62" s="60">
        <v>48</v>
      </c>
      <c r="B62" s="78" t="s">
        <v>404</v>
      </c>
      <c r="C62" s="227">
        <v>2912</v>
      </c>
      <c r="D62" s="261">
        <v>68220</v>
      </c>
      <c r="E62" s="79">
        <v>4.2699999999999996</v>
      </c>
      <c r="F62" s="47"/>
      <c r="G62" s="56"/>
      <c r="H62" s="53"/>
    </row>
    <row r="63" spans="1:8" s="56" customFormat="1" x14ac:dyDescent="0.2">
      <c r="A63" s="59">
        <v>49</v>
      </c>
      <c r="B63" s="10" t="s">
        <v>403</v>
      </c>
      <c r="C63" s="223">
        <v>2558</v>
      </c>
      <c r="D63" s="260">
        <v>60690</v>
      </c>
      <c r="E63" s="61">
        <v>4.21</v>
      </c>
      <c r="F63" s="47"/>
    </row>
    <row r="64" spans="1:8" x14ac:dyDescent="0.2">
      <c r="A64" s="59">
        <v>50</v>
      </c>
      <c r="B64" s="10" t="s">
        <v>402</v>
      </c>
      <c r="C64" s="223">
        <v>1731</v>
      </c>
      <c r="D64" s="260">
        <v>41339</v>
      </c>
      <c r="E64" s="61">
        <v>4.1900000000000004</v>
      </c>
      <c r="F64" s="47"/>
      <c r="G64" s="56"/>
      <c r="H64" s="53"/>
    </row>
    <row r="65" spans="1:8" x14ac:dyDescent="0.2">
      <c r="A65" s="59">
        <v>51</v>
      </c>
      <c r="B65" s="10" t="s">
        <v>405</v>
      </c>
      <c r="C65" s="223">
        <v>1617</v>
      </c>
      <c r="D65" s="260">
        <v>39499</v>
      </c>
      <c r="E65" s="61">
        <v>4.09</v>
      </c>
      <c r="F65" s="47"/>
      <c r="G65" s="56"/>
      <c r="H65" s="53"/>
    </row>
    <row r="66" spans="1:8" x14ac:dyDescent="0.2">
      <c r="A66" s="59">
        <v>52</v>
      </c>
      <c r="B66" s="10" t="s">
        <v>407</v>
      </c>
      <c r="C66" s="223">
        <v>3774</v>
      </c>
      <c r="D66" s="260">
        <v>93628</v>
      </c>
      <c r="E66" s="61">
        <v>4.03</v>
      </c>
      <c r="F66" s="47"/>
      <c r="G66" s="56"/>
      <c r="H66" s="53"/>
    </row>
    <row r="67" spans="1:8" x14ac:dyDescent="0.2">
      <c r="A67" s="59">
        <v>53</v>
      </c>
      <c r="B67" s="10" t="s">
        <v>406</v>
      </c>
      <c r="C67" s="223">
        <v>2343</v>
      </c>
      <c r="D67" s="260">
        <v>60248</v>
      </c>
      <c r="E67" s="61">
        <v>3.89</v>
      </c>
      <c r="F67" s="47"/>
      <c r="G67" s="56"/>
      <c r="H67" s="53"/>
    </row>
    <row r="68" spans="1:8" x14ac:dyDescent="0.2">
      <c r="A68" s="59">
        <v>54</v>
      </c>
      <c r="B68" s="10" t="s">
        <v>408</v>
      </c>
      <c r="C68" s="223">
        <v>6018</v>
      </c>
      <c r="D68" s="260">
        <v>159761</v>
      </c>
      <c r="E68" s="61">
        <v>3.77</v>
      </c>
      <c r="F68" s="47"/>
      <c r="G68" s="56"/>
      <c r="H68" s="53"/>
    </row>
    <row r="69" spans="1:8" x14ac:dyDescent="0.2">
      <c r="A69" s="59">
        <v>55</v>
      </c>
      <c r="B69" s="10" t="s">
        <v>409</v>
      </c>
      <c r="C69" s="223">
        <v>1646</v>
      </c>
      <c r="D69" s="260">
        <v>45762</v>
      </c>
      <c r="E69" s="61">
        <v>3.6</v>
      </c>
      <c r="F69" s="47"/>
      <c r="G69" s="56"/>
      <c r="H69" s="53"/>
    </row>
    <row r="70" spans="1:8" x14ac:dyDescent="0.2">
      <c r="A70" s="59">
        <v>56</v>
      </c>
      <c r="B70" s="10" t="s">
        <v>412</v>
      </c>
      <c r="C70" s="223">
        <v>2134</v>
      </c>
      <c r="D70" s="260">
        <v>60493</v>
      </c>
      <c r="E70" s="61">
        <v>3.53</v>
      </c>
      <c r="F70" s="47"/>
      <c r="G70" s="56"/>
      <c r="H70" s="53"/>
    </row>
    <row r="71" spans="1:8" x14ac:dyDescent="0.2">
      <c r="A71" s="59">
        <v>57</v>
      </c>
      <c r="B71" s="10" t="s">
        <v>411</v>
      </c>
      <c r="C71" s="223">
        <v>2533</v>
      </c>
      <c r="D71" s="260">
        <v>72038</v>
      </c>
      <c r="E71" s="61">
        <v>3.52</v>
      </c>
      <c r="F71" s="47"/>
      <c r="G71" s="56"/>
      <c r="H71" s="53"/>
    </row>
    <row r="72" spans="1:8" x14ac:dyDescent="0.2">
      <c r="A72" s="59">
        <v>58</v>
      </c>
      <c r="B72" s="10" t="s">
        <v>410</v>
      </c>
      <c r="C72" s="223">
        <v>3192</v>
      </c>
      <c r="D72" s="260">
        <v>91521</v>
      </c>
      <c r="E72" s="61">
        <v>3.49</v>
      </c>
      <c r="F72" s="47"/>
      <c r="G72" s="56"/>
      <c r="H72" s="53"/>
    </row>
    <row r="73" spans="1:8" x14ac:dyDescent="0.2">
      <c r="A73" s="59">
        <v>59</v>
      </c>
      <c r="B73" s="10" t="s">
        <v>413</v>
      </c>
      <c r="C73" s="223">
        <v>1282</v>
      </c>
      <c r="D73" s="260">
        <v>37067</v>
      </c>
      <c r="E73" s="61">
        <v>3.46</v>
      </c>
      <c r="F73" s="47"/>
      <c r="G73" s="56"/>
      <c r="H73" s="53"/>
    </row>
    <row r="74" spans="1:8" x14ac:dyDescent="0.2">
      <c r="A74" s="59">
        <v>60</v>
      </c>
      <c r="B74" s="10" t="s">
        <v>414</v>
      </c>
      <c r="C74" s="223">
        <v>2163</v>
      </c>
      <c r="D74" s="260">
        <v>63363</v>
      </c>
      <c r="E74" s="61">
        <v>3.41</v>
      </c>
      <c r="F74" s="47"/>
      <c r="G74" s="56"/>
      <c r="H74" s="53"/>
    </row>
    <row r="75" spans="1:8" x14ac:dyDescent="0.2">
      <c r="A75" s="59">
        <v>61</v>
      </c>
      <c r="B75" s="10" t="s">
        <v>415</v>
      </c>
      <c r="C75" s="223">
        <v>4603</v>
      </c>
      <c r="D75" s="260">
        <v>137380</v>
      </c>
      <c r="E75" s="61">
        <v>3.35</v>
      </c>
      <c r="F75" s="47"/>
      <c r="G75" s="56"/>
      <c r="H75" s="53"/>
    </row>
    <row r="76" spans="1:8" x14ac:dyDescent="0.2">
      <c r="A76" s="59">
        <v>62</v>
      </c>
      <c r="B76" s="10" t="s">
        <v>416</v>
      </c>
      <c r="C76" s="223">
        <v>3217</v>
      </c>
      <c r="D76" s="260">
        <v>97228</v>
      </c>
      <c r="E76" s="61">
        <v>3.31</v>
      </c>
      <c r="F76" s="47"/>
      <c r="G76" s="56"/>
      <c r="H76" s="53"/>
    </row>
    <row r="77" spans="1:8" x14ac:dyDescent="0.2">
      <c r="A77" s="59">
        <v>63</v>
      </c>
      <c r="B77" s="10" t="s">
        <v>418</v>
      </c>
      <c r="C77" s="223">
        <v>1088</v>
      </c>
      <c r="D77" s="260">
        <v>36010</v>
      </c>
      <c r="E77" s="61">
        <v>3.02</v>
      </c>
      <c r="F77" s="47"/>
      <c r="G77" s="56"/>
      <c r="H77" s="53"/>
    </row>
    <row r="78" spans="1:8" x14ac:dyDescent="0.2">
      <c r="A78" s="59">
        <v>64</v>
      </c>
      <c r="B78" s="10" t="s">
        <v>417</v>
      </c>
      <c r="C78" s="223">
        <v>3275</v>
      </c>
      <c r="D78" s="260">
        <v>111148</v>
      </c>
      <c r="E78" s="61">
        <v>2.95</v>
      </c>
      <c r="F78" s="47"/>
      <c r="G78" s="56"/>
      <c r="H78" s="53"/>
    </row>
    <row r="79" spans="1:8" x14ac:dyDescent="0.2">
      <c r="A79" s="59">
        <v>65</v>
      </c>
      <c r="B79" s="10" t="s">
        <v>419</v>
      </c>
      <c r="C79" s="223">
        <v>1780</v>
      </c>
      <c r="D79" s="260">
        <v>63090</v>
      </c>
      <c r="E79" s="61">
        <v>2.82</v>
      </c>
      <c r="F79" s="47"/>
      <c r="G79" s="56"/>
      <c r="H79" s="53"/>
    </row>
    <row r="80" spans="1:8" x14ac:dyDescent="0.2">
      <c r="A80" s="59">
        <v>66</v>
      </c>
      <c r="B80" s="10" t="s">
        <v>420</v>
      </c>
      <c r="C80" s="223">
        <v>1865</v>
      </c>
      <c r="D80" s="260">
        <v>68517</v>
      </c>
      <c r="E80" s="61">
        <v>2.72</v>
      </c>
      <c r="F80" s="47"/>
      <c r="G80" s="56"/>
      <c r="H80" s="53"/>
    </row>
    <row r="81" spans="1:8" x14ac:dyDescent="0.2">
      <c r="A81" s="59">
        <v>67</v>
      </c>
      <c r="B81" s="10" t="s">
        <v>421</v>
      </c>
      <c r="C81" s="223">
        <v>3894</v>
      </c>
      <c r="D81" s="260">
        <v>155084</v>
      </c>
      <c r="E81" s="61">
        <v>2.5099999999999998</v>
      </c>
      <c r="F81" s="47"/>
      <c r="G81" s="56"/>
      <c r="H81" s="53"/>
    </row>
    <row r="82" spans="1:8" x14ac:dyDescent="0.2">
      <c r="A82" s="59">
        <v>68</v>
      </c>
      <c r="B82" s="10" t="s">
        <v>422</v>
      </c>
      <c r="C82" s="223">
        <v>642</v>
      </c>
      <c r="D82" s="260">
        <v>27353</v>
      </c>
      <c r="E82" s="61">
        <v>2.35</v>
      </c>
      <c r="F82" s="47"/>
      <c r="G82" s="56"/>
      <c r="H82" s="53"/>
    </row>
    <row r="83" spans="1:8" x14ac:dyDescent="0.2">
      <c r="A83" s="59">
        <v>69</v>
      </c>
      <c r="B83" s="10" t="s">
        <v>423</v>
      </c>
      <c r="C83" s="223">
        <v>1279</v>
      </c>
      <c r="D83" s="260">
        <v>62577</v>
      </c>
      <c r="E83" s="61">
        <v>2.04</v>
      </c>
      <c r="F83" s="47"/>
      <c r="G83" s="56"/>
      <c r="H83" s="53"/>
    </row>
    <row r="84" spans="1:8" x14ac:dyDescent="0.2">
      <c r="A84" s="59">
        <v>70</v>
      </c>
      <c r="B84" s="10" t="s">
        <v>424</v>
      </c>
      <c r="C84" s="223">
        <v>2164</v>
      </c>
      <c r="D84" s="260">
        <v>113441</v>
      </c>
      <c r="E84" s="61">
        <v>1.91</v>
      </c>
      <c r="F84" s="47"/>
      <c r="G84" s="56"/>
      <c r="H84" s="53"/>
    </row>
    <row r="85" spans="1:8" x14ac:dyDescent="0.2">
      <c r="A85" s="59">
        <v>71</v>
      </c>
      <c r="B85" s="10" t="s">
        <v>425</v>
      </c>
      <c r="C85" s="223">
        <v>843</v>
      </c>
      <c r="D85" s="260">
        <v>44592</v>
      </c>
      <c r="E85" s="61">
        <v>1.89</v>
      </c>
      <c r="F85" s="47"/>
      <c r="G85" s="56"/>
      <c r="H85" s="53"/>
    </row>
    <row r="86" spans="1:8" x14ac:dyDescent="0.2">
      <c r="A86" s="59">
        <v>72</v>
      </c>
      <c r="B86" s="10" t="s">
        <v>426</v>
      </c>
      <c r="C86" s="223">
        <v>2137</v>
      </c>
      <c r="D86" s="260">
        <v>129236</v>
      </c>
      <c r="E86" s="61">
        <v>1.65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427</v>
      </c>
      <c r="C87" s="223">
        <v>762</v>
      </c>
      <c r="D87" s="260">
        <v>58696</v>
      </c>
      <c r="E87" s="61">
        <v>1.3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428</v>
      </c>
      <c r="C88" s="223">
        <v>1083</v>
      </c>
      <c r="D88" s="260">
        <v>110158</v>
      </c>
      <c r="E88" s="61">
        <v>0.98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429</v>
      </c>
      <c r="C89" s="223">
        <v>670</v>
      </c>
      <c r="D89" s="260">
        <v>69880</v>
      </c>
      <c r="E89" s="61">
        <v>0.96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430</v>
      </c>
      <c r="C90" s="223">
        <v>302</v>
      </c>
      <c r="D90" s="260">
        <v>38867</v>
      </c>
      <c r="E90" s="61">
        <v>0.78</v>
      </c>
      <c r="F90" s="47"/>
      <c r="G90" s="56"/>
      <c r="H90" s="53"/>
    </row>
    <row r="91" spans="1:8" s="56" customFormat="1" x14ac:dyDescent="0.2">
      <c r="A91" s="59">
        <v>77</v>
      </c>
      <c r="B91" s="10" t="s">
        <v>431</v>
      </c>
      <c r="C91" s="223">
        <v>859</v>
      </c>
      <c r="D91" s="260">
        <v>111124</v>
      </c>
      <c r="E91" s="61">
        <v>0.77</v>
      </c>
      <c r="F91" s="47"/>
    </row>
    <row r="92" spans="1:8" x14ac:dyDescent="0.2">
      <c r="A92" s="59">
        <v>78</v>
      </c>
      <c r="B92" s="10" t="s">
        <v>432</v>
      </c>
      <c r="C92" s="223">
        <v>356</v>
      </c>
      <c r="D92" s="260">
        <v>62054</v>
      </c>
      <c r="E92" s="61">
        <v>0.56999999999999995</v>
      </c>
      <c r="F92" s="47"/>
      <c r="G92" s="56"/>
      <c r="H92" s="53"/>
    </row>
    <row r="93" spans="1:8" x14ac:dyDescent="0.2">
      <c r="A93" s="62">
        <v>79</v>
      </c>
      <c r="B93" s="229" t="s">
        <v>433</v>
      </c>
      <c r="C93" s="229">
        <v>529</v>
      </c>
      <c r="D93" s="259">
        <v>93386</v>
      </c>
      <c r="E93" s="63">
        <v>0.56999999999999995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351</v>
      </c>
      <c r="E95" s="279" t="s">
        <v>102</v>
      </c>
    </row>
    <row r="96" spans="1:8" ht="24.75" customHeight="1" x14ac:dyDescent="0.2">
      <c r="A96" s="274"/>
      <c r="B96" s="277"/>
      <c r="C96" s="280"/>
      <c r="D96" s="283"/>
      <c r="E96" s="280"/>
    </row>
    <row r="97" spans="1:8" s="56" customFormat="1" ht="15.75" customHeight="1" x14ac:dyDescent="0.2">
      <c r="A97" s="275"/>
      <c r="B97" s="278"/>
      <c r="C97" s="281"/>
      <c r="D97" s="284"/>
      <c r="E97" s="281"/>
    </row>
    <row r="98" spans="1:8" s="56" customFormat="1" x14ac:dyDescent="0.2">
      <c r="A98" s="68"/>
      <c r="B98" s="57" t="s">
        <v>6</v>
      </c>
      <c r="C98" s="29">
        <v>362767</v>
      </c>
      <c r="D98" s="257">
        <v>5410836</v>
      </c>
      <c r="E98" s="58">
        <v>6.7</v>
      </c>
    </row>
    <row r="99" spans="1:8" x14ac:dyDescent="0.2">
      <c r="A99" s="60">
        <v>1</v>
      </c>
      <c r="B99" s="246" t="s">
        <v>82</v>
      </c>
      <c r="C99" s="250">
        <v>89551</v>
      </c>
      <c r="D99" s="262">
        <v>794025</v>
      </c>
      <c r="E99" s="193">
        <v>11.28</v>
      </c>
    </row>
    <row r="100" spans="1:8" x14ac:dyDescent="0.2">
      <c r="A100" s="59">
        <v>2</v>
      </c>
      <c r="B100" s="194" t="s">
        <v>68</v>
      </c>
      <c r="C100" s="238">
        <v>91269</v>
      </c>
      <c r="D100" s="263">
        <v>817382</v>
      </c>
      <c r="E100" s="195">
        <v>11.17</v>
      </c>
    </row>
    <row r="101" spans="1:8" x14ac:dyDescent="0.2">
      <c r="A101" s="59">
        <v>3</v>
      </c>
      <c r="B101" s="194" t="s">
        <v>54</v>
      </c>
      <c r="C101" s="238">
        <v>72136</v>
      </c>
      <c r="D101" s="263">
        <v>658490</v>
      </c>
      <c r="E101" s="195">
        <v>10.95</v>
      </c>
    </row>
    <row r="102" spans="1:8" x14ac:dyDescent="0.2">
      <c r="A102" s="59">
        <v>4</v>
      </c>
      <c r="B102" s="194" t="s">
        <v>34</v>
      </c>
      <c r="C102" s="238">
        <v>41171</v>
      </c>
      <c r="D102" s="263">
        <v>688400</v>
      </c>
      <c r="E102" s="195">
        <v>5.98</v>
      </c>
    </row>
    <row r="103" spans="1:8" x14ac:dyDescent="0.2">
      <c r="A103" s="59">
        <v>5</v>
      </c>
      <c r="B103" s="194" t="s">
        <v>42</v>
      </c>
      <c r="C103" s="238">
        <v>25531</v>
      </c>
      <c r="D103" s="263">
        <v>690121</v>
      </c>
      <c r="E103" s="195">
        <v>3.7</v>
      </c>
      <c r="F103" s="209"/>
    </row>
    <row r="104" spans="1:8" x14ac:dyDescent="0.2">
      <c r="A104" s="59">
        <v>6</v>
      </c>
      <c r="B104" s="194" t="s">
        <v>16</v>
      </c>
      <c r="C104" s="238">
        <v>19469</v>
      </c>
      <c r="D104" s="263">
        <v>556577</v>
      </c>
      <c r="E104" s="195">
        <v>3.5</v>
      </c>
    </row>
    <row r="105" spans="1:8" x14ac:dyDescent="0.2">
      <c r="A105" s="59">
        <v>7</v>
      </c>
      <c r="B105" s="194" t="s">
        <v>24</v>
      </c>
      <c r="C105" s="238">
        <v>17214</v>
      </c>
      <c r="D105" s="263">
        <v>593159</v>
      </c>
      <c r="E105" s="195">
        <v>2.9</v>
      </c>
    </row>
    <row r="106" spans="1:8" x14ac:dyDescent="0.2">
      <c r="A106" s="62">
        <v>8</v>
      </c>
      <c r="B106" s="196" t="s">
        <v>7</v>
      </c>
      <c r="C106" s="239">
        <v>6426</v>
      </c>
      <c r="D106" s="264">
        <v>612682</v>
      </c>
      <c r="E106" s="197">
        <v>1.05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7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P4" sqref="N4:P4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436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322</v>
      </c>
      <c r="H3" s="5" t="s">
        <v>323</v>
      </c>
      <c r="I3" s="5" t="s">
        <v>330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43</v>
      </c>
      <c r="C4" s="35">
        <v>0</v>
      </c>
      <c r="D4" s="36">
        <v>0</v>
      </c>
      <c r="E4" s="34">
        <v>2087</v>
      </c>
      <c r="F4" s="34">
        <v>23</v>
      </c>
      <c r="G4" s="35">
        <v>55448</v>
      </c>
      <c r="H4" s="36">
        <v>3200</v>
      </c>
      <c r="I4" s="35">
        <v>52</v>
      </c>
      <c r="J4" s="34">
        <v>2533</v>
      </c>
      <c r="K4" s="34">
        <v>520</v>
      </c>
      <c r="L4" s="35">
        <v>26</v>
      </c>
      <c r="M4" s="34">
        <v>0</v>
      </c>
      <c r="N4" s="206"/>
      <c r="O4" s="206"/>
      <c r="P4" s="206"/>
    </row>
    <row r="5" spans="1:16" x14ac:dyDescent="0.2">
      <c r="A5" s="37" t="s">
        <v>7</v>
      </c>
      <c r="B5" s="38">
        <v>3</v>
      </c>
      <c r="C5" s="39">
        <v>0</v>
      </c>
      <c r="D5" s="39">
        <v>0</v>
      </c>
      <c r="E5" s="38">
        <v>35</v>
      </c>
      <c r="F5" s="38">
        <v>1</v>
      </c>
      <c r="G5" s="39">
        <v>75</v>
      </c>
      <c r="H5" s="39">
        <v>11</v>
      </c>
      <c r="I5" s="39">
        <v>0</v>
      </c>
      <c r="J5" s="38">
        <v>13</v>
      </c>
      <c r="K5" s="38">
        <v>2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10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4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6</v>
      </c>
      <c r="F9" s="40">
        <v>0</v>
      </c>
      <c r="G9" s="41">
        <v>0</v>
      </c>
      <c r="H9" s="41">
        <v>0</v>
      </c>
      <c r="I9" s="41">
        <v>0</v>
      </c>
      <c r="J9" s="40">
        <v>3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0</v>
      </c>
      <c r="I10" s="41">
        <v>0</v>
      </c>
      <c r="J10" s="40">
        <v>4</v>
      </c>
      <c r="K10" s="40">
        <v>2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1</v>
      </c>
      <c r="C11" s="41">
        <v>0</v>
      </c>
      <c r="D11" s="41">
        <v>0</v>
      </c>
      <c r="E11" s="40">
        <v>3</v>
      </c>
      <c r="F11" s="40">
        <v>0</v>
      </c>
      <c r="G11" s="41">
        <v>17</v>
      </c>
      <c r="H11" s="41">
        <v>6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6</v>
      </c>
      <c r="F12" s="40">
        <v>0</v>
      </c>
      <c r="G12" s="41">
        <v>54</v>
      </c>
      <c r="H12" s="41">
        <v>4</v>
      </c>
      <c r="I12" s="41">
        <v>0</v>
      </c>
      <c r="J12" s="40">
        <v>1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2</v>
      </c>
      <c r="C14" s="43">
        <v>0</v>
      </c>
      <c r="D14" s="43">
        <v>0</v>
      </c>
      <c r="E14" s="38">
        <v>69</v>
      </c>
      <c r="F14" s="38">
        <v>1</v>
      </c>
      <c r="G14" s="43">
        <v>771</v>
      </c>
      <c r="H14" s="43">
        <v>40</v>
      </c>
      <c r="I14" s="43">
        <v>0</v>
      </c>
      <c r="J14" s="38">
        <v>115</v>
      </c>
      <c r="K14" s="38">
        <v>9</v>
      </c>
      <c r="L14" s="43">
        <v>1</v>
      </c>
      <c r="M14" s="38">
        <v>0</v>
      </c>
    </row>
    <row r="15" spans="1:16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15</v>
      </c>
      <c r="F15" s="40">
        <v>0</v>
      </c>
      <c r="G15" s="41">
        <v>383</v>
      </c>
      <c r="H15" s="41">
        <v>18</v>
      </c>
      <c r="I15" s="41">
        <v>0</v>
      </c>
      <c r="J15" s="40">
        <v>22</v>
      </c>
      <c r="K15" s="40">
        <v>3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13</v>
      </c>
      <c r="F16" s="40">
        <v>0</v>
      </c>
      <c r="G16" s="41">
        <v>0</v>
      </c>
      <c r="H16" s="41">
        <v>1</v>
      </c>
      <c r="I16" s="41">
        <v>0</v>
      </c>
      <c r="J16" s="40">
        <v>10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11</v>
      </c>
      <c r="F17" s="40">
        <v>0</v>
      </c>
      <c r="G17" s="41">
        <v>23</v>
      </c>
      <c r="H17" s="41">
        <v>0</v>
      </c>
      <c r="I17" s="41">
        <v>0</v>
      </c>
      <c r="J17" s="40">
        <v>17</v>
      </c>
      <c r="K17" s="40">
        <v>1</v>
      </c>
      <c r="L17" s="41">
        <v>1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7</v>
      </c>
      <c r="F18" s="40">
        <v>0</v>
      </c>
      <c r="G18" s="41">
        <v>37</v>
      </c>
      <c r="H18" s="41">
        <v>6</v>
      </c>
      <c r="I18" s="41">
        <v>0</v>
      </c>
      <c r="J18" s="40">
        <v>21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7</v>
      </c>
      <c r="F19" s="40">
        <v>0</v>
      </c>
      <c r="G19" s="41">
        <v>150</v>
      </c>
      <c r="H19" s="41">
        <v>15</v>
      </c>
      <c r="I19" s="41">
        <v>0</v>
      </c>
      <c r="J19" s="40">
        <v>18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6</v>
      </c>
      <c r="F20" s="40">
        <v>0</v>
      </c>
      <c r="G20" s="41">
        <v>154</v>
      </c>
      <c r="H20" s="41">
        <v>0</v>
      </c>
      <c r="I20" s="41">
        <v>0</v>
      </c>
      <c r="J20" s="40">
        <v>15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41">
        <v>24</v>
      </c>
      <c r="H21" s="41">
        <v>0</v>
      </c>
      <c r="I21" s="41">
        <v>0</v>
      </c>
      <c r="J21" s="40">
        <v>12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4</v>
      </c>
      <c r="C22" s="43">
        <v>0</v>
      </c>
      <c r="D22" s="43">
        <v>0</v>
      </c>
      <c r="E22" s="38">
        <v>126</v>
      </c>
      <c r="F22" s="38">
        <v>2</v>
      </c>
      <c r="G22" s="43">
        <v>1248</v>
      </c>
      <c r="H22" s="43">
        <v>53</v>
      </c>
      <c r="I22" s="43">
        <v>0</v>
      </c>
      <c r="J22" s="38">
        <v>144</v>
      </c>
      <c r="K22" s="38">
        <v>25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12</v>
      </c>
      <c r="F23" s="40">
        <v>0</v>
      </c>
      <c r="G23" s="41">
        <v>117</v>
      </c>
      <c r="H23" s="41">
        <v>1</v>
      </c>
      <c r="I23" s="41">
        <v>0</v>
      </c>
      <c r="J23" s="40">
        <v>12</v>
      </c>
      <c r="K23" s="40">
        <v>1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13</v>
      </c>
      <c r="F24" s="40">
        <v>0</v>
      </c>
      <c r="G24" s="41">
        <v>29</v>
      </c>
      <c r="H24" s="41">
        <v>2</v>
      </c>
      <c r="I24" s="41">
        <v>0</v>
      </c>
      <c r="J24" s="40">
        <v>21</v>
      </c>
      <c r="K24" s="40">
        <v>4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37</v>
      </c>
      <c r="H25" s="41">
        <v>0</v>
      </c>
      <c r="I25" s="41">
        <v>0</v>
      </c>
      <c r="J25" s="40">
        <v>11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123</v>
      </c>
      <c r="H26" s="41">
        <v>6</v>
      </c>
      <c r="I26" s="41">
        <v>0</v>
      </c>
      <c r="J26" s="40">
        <v>4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2</v>
      </c>
      <c r="C27" s="41">
        <v>0</v>
      </c>
      <c r="D27" s="41">
        <v>0</v>
      </c>
      <c r="E27" s="40">
        <v>23</v>
      </c>
      <c r="F27" s="40">
        <v>0</v>
      </c>
      <c r="G27" s="41">
        <v>156</v>
      </c>
      <c r="H27" s="41">
        <v>0</v>
      </c>
      <c r="I27" s="41">
        <v>0</v>
      </c>
      <c r="J27" s="40">
        <v>31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16</v>
      </c>
      <c r="F28" s="40">
        <v>1</v>
      </c>
      <c r="G28" s="41">
        <v>187</v>
      </c>
      <c r="H28" s="41">
        <v>19</v>
      </c>
      <c r="I28" s="41">
        <v>0</v>
      </c>
      <c r="J28" s="40">
        <v>15</v>
      </c>
      <c r="K28" s="40">
        <v>9</v>
      </c>
      <c r="L28" s="41">
        <v>1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38</v>
      </c>
      <c r="F29" s="40">
        <v>1</v>
      </c>
      <c r="G29" s="41">
        <v>408</v>
      </c>
      <c r="H29" s="41">
        <v>13</v>
      </c>
      <c r="I29" s="41">
        <v>0</v>
      </c>
      <c r="J29" s="40">
        <v>26</v>
      </c>
      <c r="K29" s="40">
        <v>3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6</v>
      </c>
      <c r="F30" s="40">
        <v>0</v>
      </c>
      <c r="G30" s="41">
        <v>111</v>
      </c>
      <c r="H30" s="41">
        <v>2</v>
      </c>
      <c r="I30" s="41">
        <v>0</v>
      </c>
      <c r="J30" s="40">
        <v>6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14</v>
      </c>
      <c r="F31" s="40">
        <v>0</v>
      </c>
      <c r="G31" s="39">
        <v>80</v>
      </c>
      <c r="H31" s="39">
        <v>10</v>
      </c>
      <c r="I31" s="41">
        <v>0</v>
      </c>
      <c r="J31" s="40">
        <v>18</v>
      </c>
      <c r="K31" s="40">
        <v>5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1</v>
      </c>
      <c r="C32" s="43">
        <v>0</v>
      </c>
      <c r="D32" s="43">
        <v>0</v>
      </c>
      <c r="E32" s="38">
        <v>153</v>
      </c>
      <c r="F32" s="38">
        <v>5</v>
      </c>
      <c r="G32" s="43">
        <v>3652</v>
      </c>
      <c r="H32" s="43">
        <v>147</v>
      </c>
      <c r="I32" s="43">
        <v>16</v>
      </c>
      <c r="J32" s="38">
        <v>333</v>
      </c>
      <c r="K32" s="38">
        <v>52</v>
      </c>
      <c r="L32" s="43">
        <v>1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14</v>
      </c>
      <c r="F33" s="44">
        <v>2</v>
      </c>
      <c r="G33" s="45">
        <v>907</v>
      </c>
      <c r="H33" s="45">
        <v>71</v>
      </c>
      <c r="I33" s="45">
        <v>0</v>
      </c>
      <c r="J33" s="44">
        <v>37</v>
      </c>
      <c r="K33" s="44">
        <v>9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36</v>
      </c>
      <c r="F34" s="40">
        <v>1</v>
      </c>
      <c r="G34" s="41">
        <v>1300</v>
      </c>
      <c r="H34" s="41">
        <v>9</v>
      </c>
      <c r="I34" s="41">
        <v>4</v>
      </c>
      <c r="J34" s="40">
        <v>104</v>
      </c>
      <c r="K34" s="40">
        <v>8</v>
      </c>
      <c r="L34" s="41">
        <v>1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24</v>
      </c>
      <c r="F35" s="40">
        <v>0</v>
      </c>
      <c r="G35" s="41">
        <v>370</v>
      </c>
      <c r="H35" s="41">
        <v>0</v>
      </c>
      <c r="I35" s="41">
        <v>0</v>
      </c>
      <c r="J35" s="40">
        <v>46</v>
      </c>
      <c r="K35" s="40">
        <v>7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36</v>
      </c>
      <c r="F36" s="40">
        <v>2</v>
      </c>
      <c r="G36" s="41">
        <v>709</v>
      </c>
      <c r="H36" s="41">
        <v>54</v>
      </c>
      <c r="I36" s="41">
        <v>0</v>
      </c>
      <c r="J36" s="40">
        <v>77</v>
      </c>
      <c r="K36" s="40">
        <v>11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15</v>
      </c>
      <c r="F37" s="40">
        <v>0</v>
      </c>
      <c r="G37" s="41">
        <v>91</v>
      </c>
      <c r="H37" s="41">
        <v>11</v>
      </c>
      <c r="I37" s="41">
        <v>0</v>
      </c>
      <c r="J37" s="40">
        <v>12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14</v>
      </c>
      <c r="F38" s="40">
        <v>0</v>
      </c>
      <c r="G38" s="41">
        <v>136</v>
      </c>
      <c r="H38" s="41">
        <v>0</v>
      </c>
      <c r="I38" s="41">
        <v>0</v>
      </c>
      <c r="J38" s="40">
        <v>37</v>
      </c>
      <c r="K38" s="40">
        <v>6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14</v>
      </c>
      <c r="F39" s="46">
        <v>0</v>
      </c>
      <c r="G39" s="39">
        <v>139</v>
      </c>
      <c r="H39" s="39">
        <v>2</v>
      </c>
      <c r="I39" s="39">
        <v>12</v>
      </c>
      <c r="J39" s="46">
        <v>20</v>
      </c>
      <c r="K39" s="46">
        <v>10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2</v>
      </c>
      <c r="C40" s="43">
        <v>0</v>
      </c>
      <c r="D40" s="43">
        <v>0</v>
      </c>
      <c r="E40" s="38">
        <v>178</v>
      </c>
      <c r="F40" s="38">
        <v>5</v>
      </c>
      <c r="G40" s="43">
        <v>2174</v>
      </c>
      <c r="H40" s="43">
        <v>145</v>
      </c>
      <c r="I40" s="43">
        <v>13</v>
      </c>
      <c r="J40" s="38">
        <v>283</v>
      </c>
      <c r="K40" s="38">
        <v>51</v>
      </c>
      <c r="L40" s="43">
        <v>5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15</v>
      </c>
      <c r="F41" s="40">
        <v>0</v>
      </c>
      <c r="G41" s="41">
        <v>123</v>
      </c>
      <c r="H41" s="41">
        <v>3</v>
      </c>
      <c r="I41" s="41">
        <v>0</v>
      </c>
      <c r="J41" s="40">
        <v>24</v>
      </c>
      <c r="K41" s="40">
        <v>9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1</v>
      </c>
      <c r="C42" s="41">
        <v>0</v>
      </c>
      <c r="D42" s="41">
        <v>0</v>
      </c>
      <c r="E42" s="40">
        <v>26</v>
      </c>
      <c r="F42" s="40">
        <v>0</v>
      </c>
      <c r="G42" s="41">
        <v>131</v>
      </c>
      <c r="H42" s="41">
        <v>43</v>
      </c>
      <c r="I42" s="41">
        <v>0</v>
      </c>
      <c r="J42" s="40">
        <v>37</v>
      </c>
      <c r="K42" s="40">
        <v>3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16</v>
      </c>
      <c r="F43" s="40">
        <v>1</v>
      </c>
      <c r="G43" s="41">
        <v>183</v>
      </c>
      <c r="H43" s="41">
        <v>9</v>
      </c>
      <c r="I43" s="41">
        <v>0</v>
      </c>
      <c r="J43" s="40">
        <v>22</v>
      </c>
      <c r="K43" s="40">
        <v>2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1</v>
      </c>
      <c r="C44" s="41">
        <v>0</v>
      </c>
      <c r="D44" s="41">
        <v>0</v>
      </c>
      <c r="E44" s="40">
        <v>11</v>
      </c>
      <c r="F44" s="40">
        <v>1</v>
      </c>
      <c r="G44" s="41">
        <v>131</v>
      </c>
      <c r="H44" s="41">
        <v>1</v>
      </c>
      <c r="I44" s="41">
        <v>0</v>
      </c>
      <c r="J44" s="40">
        <v>18</v>
      </c>
      <c r="K44" s="40">
        <v>5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22</v>
      </c>
      <c r="F45" s="40">
        <v>0</v>
      </c>
      <c r="G45" s="41">
        <v>330</v>
      </c>
      <c r="H45" s="41">
        <v>40</v>
      </c>
      <c r="I45" s="41">
        <v>0</v>
      </c>
      <c r="J45" s="40">
        <v>39</v>
      </c>
      <c r="K45" s="40">
        <v>9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22</v>
      </c>
      <c r="F46" s="40">
        <v>3</v>
      </c>
      <c r="G46" s="41">
        <v>342</v>
      </c>
      <c r="H46" s="41">
        <v>27</v>
      </c>
      <c r="I46" s="41">
        <v>0</v>
      </c>
      <c r="J46" s="40">
        <v>27</v>
      </c>
      <c r="K46" s="40">
        <v>5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8</v>
      </c>
      <c r="F47" s="40">
        <v>0</v>
      </c>
      <c r="G47" s="41">
        <v>206</v>
      </c>
      <c r="H47" s="41">
        <v>0</v>
      </c>
      <c r="I47" s="41">
        <v>0</v>
      </c>
      <c r="J47" s="40">
        <v>15</v>
      </c>
      <c r="K47" s="40">
        <v>7</v>
      </c>
      <c r="L47" s="41">
        <v>3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8</v>
      </c>
      <c r="F48" s="40">
        <v>0</v>
      </c>
      <c r="G48" s="41">
        <v>282</v>
      </c>
      <c r="H48" s="41">
        <v>5</v>
      </c>
      <c r="I48" s="41">
        <v>1</v>
      </c>
      <c r="J48" s="40">
        <v>23</v>
      </c>
      <c r="K48" s="40">
        <v>9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7</v>
      </c>
      <c r="F49" s="40">
        <v>0</v>
      </c>
      <c r="G49" s="41">
        <v>156</v>
      </c>
      <c r="H49" s="41">
        <v>1</v>
      </c>
      <c r="I49" s="41">
        <v>0</v>
      </c>
      <c r="J49" s="40">
        <v>7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12</v>
      </c>
      <c r="F50" s="40">
        <v>0</v>
      </c>
      <c r="G50" s="41">
        <v>105</v>
      </c>
      <c r="H50" s="41">
        <v>1</v>
      </c>
      <c r="I50" s="41">
        <v>0</v>
      </c>
      <c r="J50" s="40">
        <v>21</v>
      </c>
      <c r="K50" s="40">
        <v>2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31</v>
      </c>
      <c r="F51" s="46">
        <v>0</v>
      </c>
      <c r="G51" s="39">
        <v>185</v>
      </c>
      <c r="H51" s="39">
        <v>15</v>
      </c>
      <c r="I51" s="39">
        <v>12</v>
      </c>
      <c r="J51" s="46">
        <v>50</v>
      </c>
      <c r="K51" s="46">
        <v>0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258</v>
      </c>
      <c r="M57" s="56" t="s">
        <v>258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322</v>
      </c>
      <c r="H58" s="5" t="s">
        <v>323</v>
      </c>
      <c r="I58" s="5" t="s">
        <v>330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11</v>
      </c>
      <c r="C59" s="48">
        <v>0</v>
      </c>
      <c r="D59" s="48">
        <v>0</v>
      </c>
      <c r="E59" s="48">
        <v>268</v>
      </c>
      <c r="F59" s="46">
        <v>2</v>
      </c>
      <c r="G59" s="48">
        <v>16861</v>
      </c>
      <c r="H59" s="48">
        <v>442</v>
      </c>
      <c r="I59" s="48">
        <v>4</v>
      </c>
      <c r="J59" s="48">
        <v>490</v>
      </c>
      <c r="K59" s="46">
        <v>106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1</v>
      </c>
      <c r="C60" s="49">
        <v>0</v>
      </c>
      <c r="D60" s="49">
        <v>0</v>
      </c>
      <c r="E60" s="49">
        <v>18</v>
      </c>
      <c r="F60" s="40">
        <v>0</v>
      </c>
      <c r="G60" s="49">
        <v>209</v>
      </c>
      <c r="H60" s="49">
        <v>30</v>
      </c>
      <c r="I60" s="49">
        <v>1</v>
      </c>
      <c r="J60" s="49">
        <v>36</v>
      </c>
      <c r="K60" s="40">
        <v>6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9</v>
      </c>
      <c r="F61" s="40">
        <v>0</v>
      </c>
      <c r="G61" s="49">
        <v>101</v>
      </c>
      <c r="H61" s="49">
        <v>23</v>
      </c>
      <c r="I61" s="49">
        <v>0</v>
      </c>
      <c r="J61" s="49">
        <v>21</v>
      </c>
      <c r="K61" s="40">
        <v>4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0</v>
      </c>
      <c r="E62" s="49">
        <v>25</v>
      </c>
      <c r="F62" s="40">
        <v>0</v>
      </c>
      <c r="G62" s="49">
        <v>490</v>
      </c>
      <c r="H62" s="49">
        <v>2</v>
      </c>
      <c r="I62" s="49">
        <v>0</v>
      </c>
      <c r="J62" s="49">
        <v>27</v>
      </c>
      <c r="K62" s="40">
        <v>12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24</v>
      </c>
      <c r="F63" s="40">
        <v>0</v>
      </c>
      <c r="G63" s="49">
        <v>402</v>
      </c>
      <c r="H63" s="49">
        <v>14</v>
      </c>
      <c r="I63" s="49">
        <v>0</v>
      </c>
      <c r="J63" s="49">
        <v>42</v>
      </c>
      <c r="K63" s="40">
        <v>15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16</v>
      </c>
      <c r="F64" s="40">
        <v>0</v>
      </c>
      <c r="G64" s="49">
        <v>470</v>
      </c>
      <c r="H64" s="49">
        <v>0</v>
      </c>
      <c r="I64" s="49">
        <v>0</v>
      </c>
      <c r="J64" s="49">
        <v>15</v>
      </c>
      <c r="K64" s="40">
        <v>12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24</v>
      </c>
      <c r="F65" s="40">
        <v>1</v>
      </c>
      <c r="G65" s="49">
        <v>2232</v>
      </c>
      <c r="H65" s="49">
        <v>102</v>
      </c>
      <c r="I65" s="49">
        <v>3</v>
      </c>
      <c r="J65" s="49">
        <v>51</v>
      </c>
      <c r="K65" s="40">
        <v>2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14</v>
      </c>
      <c r="F66" s="40">
        <v>0</v>
      </c>
      <c r="G66" s="49">
        <v>690</v>
      </c>
      <c r="H66" s="49">
        <v>32</v>
      </c>
      <c r="I66" s="49">
        <v>0</v>
      </c>
      <c r="J66" s="49">
        <v>22</v>
      </c>
      <c r="K66" s="40">
        <v>8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28</v>
      </c>
      <c r="F67" s="40">
        <v>0</v>
      </c>
      <c r="G67" s="49">
        <v>2762</v>
      </c>
      <c r="H67" s="49">
        <v>21</v>
      </c>
      <c r="I67" s="49">
        <v>0</v>
      </c>
      <c r="J67" s="49">
        <v>53</v>
      </c>
      <c r="K67" s="40">
        <v>17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31</v>
      </c>
      <c r="F68" s="40">
        <v>0</v>
      </c>
      <c r="G68" s="49">
        <v>7489</v>
      </c>
      <c r="H68" s="49">
        <v>89</v>
      </c>
      <c r="I68" s="49">
        <v>0</v>
      </c>
      <c r="J68" s="49">
        <v>83</v>
      </c>
      <c r="K68" s="40">
        <v>11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29</v>
      </c>
      <c r="F69" s="40">
        <v>0</v>
      </c>
      <c r="G69" s="49">
        <v>1188</v>
      </c>
      <c r="H69" s="49">
        <v>111</v>
      </c>
      <c r="I69" s="49">
        <v>0</v>
      </c>
      <c r="J69" s="49">
        <v>50</v>
      </c>
      <c r="K69" s="40">
        <v>1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0</v>
      </c>
      <c r="E70" s="49">
        <v>13</v>
      </c>
      <c r="F70" s="40">
        <v>0</v>
      </c>
      <c r="G70" s="49">
        <v>300</v>
      </c>
      <c r="H70" s="49">
        <v>0</v>
      </c>
      <c r="I70" s="49">
        <v>0</v>
      </c>
      <c r="J70" s="49">
        <v>36</v>
      </c>
      <c r="K70" s="40">
        <v>5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16</v>
      </c>
      <c r="F71" s="40">
        <v>1</v>
      </c>
      <c r="G71" s="49">
        <v>255</v>
      </c>
      <c r="H71" s="49">
        <v>12</v>
      </c>
      <c r="I71" s="49">
        <v>0</v>
      </c>
      <c r="J71" s="49">
        <v>32</v>
      </c>
      <c r="K71" s="40">
        <v>13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21</v>
      </c>
      <c r="F72" s="40">
        <v>0</v>
      </c>
      <c r="G72" s="49">
        <v>273</v>
      </c>
      <c r="H72" s="49">
        <v>6</v>
      </c>
      <c r="I72" s="49">
        <v>0</v>
      </c>
      <c r="J72" s="49">
        <v>22</v>
      </c>
      <c r="K72" s="40">
        <v>0</v>
      </c>
      <c r="L72" s="49">
        <v>1</v>
      </c>
      <c r="M72" s="40">
        <v>0</v>
      </c>
    </row>
    <row r="73" spans="1:13" x14ac:dyDescent="0.2">
      <c r="A73" s="42" t="s">
        <v>68</v>
      </c>
      <c r="B73" s="38">
        <v>9</v>
      </c>
      <c r="C73" s="48">
        <v>0</v>
      </c>
      <c r="D73" s="48">
        <v>0</v>
      </c>
      <c r="E73" s="48">
        <v>614</v>
      </c>
      <c r="F73" s="38">
        <v>3</v>
      </c>
      <c r="G73" s="48">
        <v>16293</v>
      </c>
      <c r="H73" s="48">
        <v>1609</v>
      </c>
      <c r="I73" s="48">
        <v>15</v>
      </c>
      <c r="J73" s="48">
        <v>564</v>
      </c>
      <c r="K73" s="38">
        <v>189</v>
      </c>
      <c r="L73" s="48">
        <v>12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34</v>
      </c>
      <c r="F74" s="44">
        <v>0</v>
      </c>
      <c r="G74" s="50">
        <v>1512</v>
      </c>
      <c r="H74" s="49">
        <v>6</v>
      </c>
      <c r="I74" s="49">
        <v>0</v>
      </c>
      <c r="J74" s="49">
        <v>45</v>
      </c>
      <c r="K74" s="44">
        <v>8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71</v>
      </c>
      <c r="F75" s="40">
        <v>0</v>
      </c>
      <c r="G75" s="49">
        <v>423</v>
      </c>
      <c r="H75" s="49">
        <v>33</v>
      </c>
      <c r="I75" s="49">
        <v>0</v>
      </c>
      <c r="J75" s="49">
        <v>41</v>
      </c>
      <c r="K75" s="40">
        <v>14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21</v>
      </c>
      <c r="F76" s="40">
        <v>0</v>
      </c>
      <c r="G76" s="49">
        <v>3299</v>
      </c>
      <c r="H76" s="49">
        <v>433</v>
      </c>
      <c r="I76" s="49">
        <v>1</v>
      </c>
      <c r="J76" s="49">
        <v>40</v>
      </c>
      <c r="K76" s="40">
        <v>15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78</v>
      </c>
      <c r="F77" s="40">
        <v>1</v>
      </c>
      <c r="G77" s="49">
        <v>524</v>
      </c>
      <c r="H77" s="49">
        <v>21</v>
      </c>
      <c r="I77" s="49">
        <v>0</v>
      </c>
      <c r="J77" s="49">
        <v>24</v>
      </c>
      <c r="K77" s="40">
        <v>5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19</v>
      </c>
      <c r="F78" s="40">
        <v>1</v>
      </c>
      <c r="G78" s="49">
        <v>283</v>
      </c>
      <c r="H78" s="49">
        <v>0</v>
      </c>
      <c r="I78" s="49">
        <v>0</v>
      </c>
      <c r="J78" s="49">
        <v>16</v>
      </c>
      <c r="K78" s="40">
        <v>8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44</v>
      </c>
      <c r="F79" s="40">
        <v>0</v>
      </c>
      <c r="G79" s="49">
        <v>381</v>
      </c>
      <c r="H79" s="49">
        <v>213</v>
      </c>
      <c r="I79" s="49">
        <v>0</v>
      </c>
      <c r="J79" s="49">
        <v>55</v>
      </c>
      <c r="K79" s="40">
        <v>33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74</v>
      </c>
      <c r="F80" s="40">
        <v>0</v>
      </c>
      <c r="G80" s="49">
        <v>2813</v>
      </c>
      <c r="H80" s="49">
        <v>17</v>
      </c>
      <c r="I80" s="49">
        <v>0</v>
      </c>
      <c r="J80" s="49">
        <v>88</v>
      </c>
      <c r="K80" s="40">
        <v>28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1</v>
      </c>
      <c r="C81" s="49">
        <v>0</v>
      </c>
      <c r="D81" s="49">
        <v>0</v>
      </c>
      <c r="E81" s="49">
        <v>28</v>
      </c>
      <c r="F81" s="40">
        <v>0</v>
      </c>
      <c r="G81" s="49">
        <v>2424</v>
      </c>
      <c r="H81" s="49">
        <v>2</v>
      </c>
      <c r="I81" s="49">
        <v>0</v>
      </c>
      <c r="J81" s="49">
        <v>31</v>
      </c>
      <c r="K81" s="40">
        <v>6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70</v>
      </c>
      <c r="F82" s="40">
        <v>1</v>
      </c>
      <c r="G82" s="49">
        <v>740</v>
      </c>
      <c r="H82" s="49">
        <v>56</v>
      </c>
      <c r="I82" s="49">
        <v>0</v>
      </c>
      <c r="J82" s="49">
        <v>47</v>
      </c>
      <c r="K82" s="40">
        <v>26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17</v>
      </c>
      <c r="F83" s="40">
        <v>0</v>
      </c>
      <c r="G83" s="49">
        <v>4</v>
      </c>
      <c r="H83" s="49">
        <v>140</v>
      </c>
      <c r="I83" s="49">
        <v>0</v>
      </c>
      <c r="J83" s="49">
        <v>31</v>
      </c>
      <c r="K83" s="40">
        <v>8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30</v>
      </c>
      <c r="F84" s="40">
        <v>0</v>
      </c>
      <c r="G84" s="49">
        <v>605</v>
      </c>
      <c r="H84" s="49">
        <v>13</v>
      </c>
      <c r="I84" s="49">
        <v>14</v>
      </c>
      <c r="J84" s="49">
        <v>34</v>
      </c>
      <c r="K84" s="40">
        <v>7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28</v>
      </c>
      <c r="F85" s="40">
        <v>0</v>
      </c>
      <c r="G85" s="49">
        <v>1208</v>
      </c>
      <c r="H85" s="49">
        <v>0</v>
      </c>
      <c r="I85" s="49">
        <v>0</v>
      </c>
      <c r="J85" s="49">
        <v>43</v>
      </c>
      <c r="K85" s="40">
        <v>7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100</v>
      </c>
      <c r="F86" s="40">
        <v>0</v>
      </c>
      <c r="G86" s="51">
        <v>2077</v>
      </c>
      <c r="H86" s="51">
        <v>675</v>
      </c>
      <c r="I86" s="51">
        <v>0</v>
      </c>
      <c r="J86" s="51">
        <v>69</v>
      </c>
      <c r="K86" s="40">
        <v>24</v>
      </c>
      <c r="L86" s="51">
        <v>5</v>
      </c>
      <c r="M86" s="40">
        <v>0</v>
      </c>
    </row>
    <row r="87" spans="1:13" x14ac:dyDescent="0.2">
      <c r="A87" s="42" t="s">
        <v>82</v>
      </c>
      <c r="B87" s="38">
        <v>11</v>
      </c>
      <c r="C87" s="48">
        <v>0</v>
      </c>
      <c r="D87" s="48">
        <v>0</v>
      </c>
      <c r="E87" s="48">
        <v>644</v>
      </c>
      <c r="F87" s="38">
        <v>4</v>
      </c>
      <c r="G87" s="48">
        <v>14374</v>
      </c>
      <c r="H87" s="48">
        <v>753</v>
      </c>
      <c r="I87" s="48">
        <v>4</v>
      </c>
      <c r="J87" s="48">
        <v>591</v>
      </c>
      <c r="K87" s="38">
        <v>86</v>
      </c>
      <c r="L87" s="48">
        <v>4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16</v>
      </c>
      <c r="F88" s="40">
        <v>0</v>
      </c>
      <c r="G88" s="49">
        <v>667</v>
      </c>
      <c r="H88" s="49">
        <v>0</v>
      </c>
      <c r="I88" s="49">
        <v>0</v>
      </c>
      <c r="J88" s="49">
        <v>26</v>
      </c>
      <c r="K88" s="40">
        <v>3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33</v>
      </c>
      <c r="F89" s="40">
        <v>0</v>
      </c>
      <c r="G89" s="49">
        <v>154</v>
      </c>
      <c r="H89" s="49">
        <v>7</v>
      </c>
      <c r="I89" s="49">
        <v>0</v>
      </c>
      <c r="J89" s="49">
        <v>20</v>
      </c>
      <c r="K89" s="40">
        <v>2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58</v>
      </c>
      <c r="F90" s="40">
        <v>0</v>
      </c>
      <c r="G90" s="49">
        <v>174</v>
      </c>
      <c r="H90" s="49">
        <v>7</v>
      </c>
      <c r="I90" s="49">
        <v>0</v>
      </c>
      <c r="J90" s="49">
        <v>17</v>
      </c>
      <c r="K90" s="40">
        <v>7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21</v>
      </c>
      <c r="F91" s="40">
        <v>0</v>
      </c>
      <c r="G91" s="49">
        <v>41</v>
      </c>
      <c r="H91" s="49">
        <v>4</v>
      </c>
      <c r="I91" s="49">
        <v>0</v>
      </c>
      <c r="J91" s="49">
        <v>11</v>
      </c>
      <c r="K91" s="40">
        <v>5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0</v>
      </c>
      <c r="E92" s="49">
        <v>30</v>
      </c>
      <c r="F92" s="40">
        <v>0</v>
      </c>
      <c r="G92" s="49">
        <v>43</v>
      </c>
      <c r="H92" s="49">
        <v>18</v>
      </c>
      <c r="I92" s="49">
        <v>4</v>
      </c>
      <c r="J92" s="49">
        <v>25</v>
      </c>
      <c r="K92" s="40">
        <v>3</v>
      </c>
      <c r="L92" s="49">
        <v>1</v>
      </c>
      <c r="M92" s="40">
        <v>0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71</v>
      </c>
      <c r="F93" s="40">
        <v>3</v>
      </c>
      <c r="G93" s="49">
        <v>2771</v>
      </c>
      <c r="H93" s="49">
        <v>22</v>
      </c>
      <c r="I93" s="49">
        <v>0</v>
      </c>
      <c r="J93" s="49">
        <v>74</v>
      </c>
      <c r="K93" s="40">
        <v>8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4</v>
      </c>
      <c r="C94" s="49">
        <v>0</v>
      </c>
      <c r="D94" s="49">
        <v>0</v>
      </c>
      <c r="E94" s="49">
        <v>136</v>
      </c>
      <c r="F94" s="40">
        <v>1</v>
      </c>
      <c r="G94" s="49">
        <v>2359</v>
      </c>
      <c r="H94" s="49">
        <v>141</v>
      </c>
      <c r="I94" s="49">
        <v>0</v>
      </c>
      <c r="J94" s="49">
        <v>110</v>
      </c>
      <c r="K94" s="40">
        <v>11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93</v>
      </c>
      <c r="F95" s="40">
        <v>0</v>
      </c>
      <c r="G95" s="49">
        <v>2840</v>
      </c>
      <c r="H95" s="49">
        <v>492</v>
      </c>
      <c r="I95" s="49">
        <v>0</v>
      </c>
      <c r="J95" s="49">
        <v>92</v>
      </c>
      <c r="K95" s="40">
        <v>19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61</v>
      </c>
      <c r="F96" s="40">
        <v>0</v>
      </c>
      <c r="G96" s="49">
        <v>826</v>
      </c>
      <c r="H96" s="49">
        <v>28</v>
      </c>
      <c r="I96" s="49">
        <v>0</v>
      </c>
      <c r="J96" s="49">
        <v>43</v>
      </c>
      <c r="K96" s="40">
        <v>3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41</v>
      </c>
      <c r="F97" s="40">
        <v>0</v>
      </c>
      <c r="G97" s="49">
        <v>879</v>
      </c>
      <c r="H97" s="49">
        <v>7</v>
      </c>
      <c r="I97" s="49">
        <v>0</v>
      </c>
      <c r="J97" s="49">
        <v>55</v>
      </c>
      <c r="K97" s="40">
        <v>16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84</v>
      </c>
      <c r="F98" s="46">
        <v>0</v>
      </c>
      <c r="G98" s="51">
        <v>3620</v>
      </c>
      <c r="H98" s="51">
        <v>27</v>
      </c>
      <c r="I98" s="51">
        <v>0</v>
      </c>
      <c r="J98" s="51">
        <v>118</v>
      </c>
      <c r="K98" s="46">
        <v>9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324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325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331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E110" sqref="E110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436</v>
      </c>
      <c r="B2" s="66"/>
      <c r="C2" s="66"/>
      <c r="D2" s="66"/>
      <c r="E2" s="66"/>
      <c r="F2" s="66"/>
      <c r="G2" s="66"/>
      <c r="H2" s="66" t="s">
        <v>259</v>
      </c>
    </row>
    <row r="3" spans="1:12" s="56" customFormat="1" x14ac:dyDescent="0.2">
      <c r="A3" s="68"/>
      <c r="B3" s="103" t="s">
        <v>170</v>
      </c>
      <c r="C3" s="104" t="s">
        <v>171</v>
      </c>
      <c r="D3" s="103" t="s">
        <v>172</v>
      </c>
      <c r="E3" s="103" t="s">
        <v>173</v>
      </c>
      <c r="F3" s="103" t="s">
        <v>174</v>
      </c>
      <c r="G3" s="103" t="s">
        <v>175</v>
      </c>
      <c r="H3" s="103" t="s">
        <v>437</v>
      </c>
      <c r="I3" s="236" t="s">
        <v>438</v>
      </c>
      <c r="J3" s="236" t="s">
        <v>439</v>
      </c>
      <c r="K3" s="236" t="s">
        <v>176</v>
      </c>
    </row>
    <row r="4" spans="1:12" s="53" customFormat="1" x14ac:dyDescent="0.2">
      <c r="A4" s="33" t="s">
        <v>6</v>
      </c>
      <c r="B4" s="34">
        <v>19777</v>
      </c>
      <c r="C4" s="35">
        <v>3224</v>
      </c>
      <c r="D4" s="36">
        <v>165</v>
      </c>
      <c r="E4" s="34">
        <v>449</v>
      </c>
      <c r="F4" s="34">
        <v>2419</v>
      </c>
      <c r="G4" s="35">
        <v>271</v>
      </c>
      <c r="H4" s="36">
        <v>8757</v>
      </c>
      <c r="I4" s="36">
        <v>67</v>
      </c>
      <c r="J4" s="36">
        <v>604</v>
      </c>
      <c r="K4" s="36">
        <v>218</v>
      </c>
      <c r="L4" s="52"/>
    </row>
    <row r="5" spans="1:12" s="53" customFormat="1" x14ac:dyDescent="0.2">
      <c r="A5" s="37" t="s">
        <v>7</v>
      </c>
      <c r="B5" s="38">
        <v>724</v>
      </c>
      <c r="C5" s="39">
        <v>133</v>
      </c>
      <c r="D5" s="39">
        <v>2</v>
      </c>
      <c r="E5" s="38">
        <v>3</v>
      </c>
      <c r="F5" s="38">
        <v>17</v>
      </c>
      <c r="G5" s="39">
        <v>14</v>
      </c>
      <c r="H5" s="39">
        <v>160</v>
      </c>
      <c r="I5" s="222">
        <v>0</v>
      </c>
      <c r="J5" s="222">
        <v>10</v>
      </c>
      <c r="K5" s="222">
        <v>32</v>
      </c>
    </row>
    <row r="6" spans="1:12" s="53" customFormat="1" x14ac:dyDescent="0.2">
      <c r="A6" s="28" t="s">
        <v>8</v>
      </c>
      <c r="B6" s="40">
        <v>42</v>
      </c>
      <c r="C6" s="41">
        <v>13</v>
      </c>
      <c r="D6" s="41">
        <v>0</v>
      </c>
      <c r="E6" s="40">
        <v>0</v>
      </c>
      <c r="F6" s="40">
        <v>0</v>
      </c>
      <c r="G6" s="41">
        <v>3</v>
      </c>
      <c r="H6" s="41">
        <v>5</v>
      </c>
      <c r="I6" s="224">
        <v>0</v>
      </c>
      <c r="J6" s="224">
        <v>0</v>
      </c>
      <c r="K6" s="224">
        <v>0</v>
      </c>
    </row>
    <row r="7" spans="1:12" s="53" customFormat="1" x14ac:dyDescent="0.2">
      <c r="A7" s="28" t="s">
        <v>9</v>
      </c>
      <c r="B7" s="40">
        <v>139</v>
      </c>
      <c r="C7" s="41">
        <v>24</v>
      </c>
      <c r="D7" s="41">
        <v>1</v>
      </c>
      <c r="E7" s="40">
        <v>0</v>
      </c>
      <c r="F7" s="40">
        <v>3</v>
      </c>
      <c r="G7" s="41">
        <v>3</v>
      </c>
      <c r="H7" s="41">
        <v>10</v>
      </c>
      <c r="I7" s="224">
        <v>0</v>
      </c>
      <c r="J7" s="224">
        <v>1</v>
      </c>
      <c r="K7" s="224">
        <v>4</v>
      </c>
    </row>
    <row r="8" spans="1:12" s="53" customFormat="1" x14ac:dyDescent="0.2">
      <c r="A8" s="28" t="s">
        <v>10</v>
      </c>
      <c r="B8" s="40">
        <v>51</v>
      </c>
      <c r="C8" s="41">
        <v>15</v>
      </c>
      <c r="D8" s="41">
        <v>0</v>
      </c>
      <c r="E8" s="40">
        <v>0</v>
      </c>
      <c r="F8" s="40">
        <v>1</v>
      </c>
      <c r="G8" s="41">
        <v>0</v>
      </c>
      <c r="H8" s="41">
        <v>9</v>
      </c>
      <c r="I8" s="224">
        <v>0</v>
      </c>
      <c r="J8" s="224">
        <v>0</v>
      </c>
      <c r="K8" s="224">
        <v>2</v>
      </c>
    </row>
    <row r="9" spans="1:12" s="53" customFormat="1" x14ac:dyDescent="0.2">
      <c r="A9" s="28" t="s">
        <v>11</v>
      </c>
      <c r="B9" s="40">
        <v>54</v>
      </c>
      <c r="C9" s="41">
        <v>8</v>
      </c>
      <c r="D9" s="41">
        <v>0</v>
      </c>
      <c r="E9" s="40">
        <v>0</v>
      </c>
      <c r="F9" s="40">
        <v>0</v>
      </c>
      <c r="G9" s="41">
        <v>0</v>
      </c>
      <c r="H9" s="41">
        <v>23</v>
      </c>
      <c r="I9" s="224">
        <v>0</v>
      </c>
      <c r="J9" s="224">
        <v>0</v>
      </c>
      <c r="K9" s="224">
        <v>2</v>
      </c>
    </row>
    <row r="10" spans="1:12" s="53" customFormat="1" x14ac:dyDescent="0.2">
      <c r="A10" s="28" t="s">
        <v>12</v>
      </c>
      <c r="B10" s="40">
        <v>86</v>
      </c>
      <c r="C10" s="41">
        <v>19</v>
      </c>
      <c r="D10" s="41">
        <v>1</v>
      </c>
      <c r="E10" s="40">
        <v>0</v>
      </c>
      <c r="F10" s="40">
        <v>0</v>
      </c>
      <c r="G10" s="41">
        <v>2</v>
      </c>
      <c r="H10" s="41">
        <v>20</v>
      </c>
      <c r="I10" s="224">
        <v>0</v>
      </c>
      <c r="J10" s="224">
        <v>2</v>
      </c>
      <c r="K10" s="224">
        <v>12</v>
      </c>
    </row>
    <row r="11" spans="1:12" s="53" customFormat="1" x14ac:dyDescent="0.2">
      <c r="A11" s="28" t="s">
        <v>13</v>
      </c>
      <c r="B11" s="40">
        <v>138</v>
      </c>
      <c r="C11" s="41">
        <v>18</v>
      </c>
      <c r="D11" s="41">
        <v>0</v>
      </c>
      <c r="E11" s="40">
        <v>0</v>
      </c>
      <c r="F11" s="40">
        <v>5</v>
      </c>
      <c r="G11" s="41">
        <v>5</v>
      </c>
      <c r="H11" s="41">
        <v>57</v>
      </c>
      <c r="I11" s="224">
        <v>0</v>
      </c>
      <c r="J11" s="224">
        <v>2</v>
      </c>
      <c r="K11" s="224">
        <v>4</v>
      </c>
    </row>
    <row r="12" spans="1:12" s="53" customFormat="1" x14ac:dyDescent="0.2">
      <c r="A12" s="28" t="s">
        <v>14</v>
      </c>
      <c r="B12" s="40">
        <v>81</v>
      </c>
      <c r="C12" s="41">
        <v>18</v>
      </c>
      <c r="D12" s="41">
        <v>0</v>
      </c>
      <c r="E12" s="40">
        <v>1</v>
      </c>
      <c r="F12" s="40">
        <v>5</v>
      </c>
      <c r="G12" s="41">
        <v>1</v>
      </c>
      <c r="H12" s="41">
        <v>17</v>
      </c>
      <c r="I12" s="224">
        <v>0</v>
      </c>
      <c r="J12" s="224">
        <v>3</v>
      </c>
      <c r="K12" s="224">
        <v>3</v>
      </c>
    </row>
    <row r="13" spans="1:12" s="53" customFormat="1" x14ac:dyDescent="0.2">
      <c r="A13" s="28" t="s">
        <v>15</v>
      </c>
      <c r="B13" s="40">
        <v>133</v>
      </c>
      <c r="C13" s="41">
        <v>18</v>
      </c>
      <c r="D13" s="41">
        <v>0</v>
      </c>
      <c r="E13" s="40">
        <v>2</v>
      </c>
      <c r="F13" s="40">
        <v>3</v>
      </c>
      <c r="G13" s="41">
        <v>0</v>
      </c>
      <c r="H13" s="41">
        <v>19</v>
      </c>
      <c r="I13" s="224">
        <v>0</v>
      </c>
      <c r="J13" s="224">
        <v>2</v>
      </c>
      <c r="K13" s="224">
        <v>5</v>
      </c>
    </row>
    <row r="14" spans="1:12" s="53" customFormat="1" x14ac:dyDescent="0.2">
      <c r="A14" s="42" t="s">
        <v>16</v>
      </c>
      <c r="B14" s="38">
        <v>2198</v>
      </c>
      <c r="C14" s="43">
        <v>226</v>
      </c>
      <c r="D14" s="43">
        <v>14</v>
      </c>
      <c r="E14" s="38">
        <v>17</v>
      </c>
      <c r="F14" s="38">
        <v>105</v>
      </c>
      <c r="G14" s="43">
        <v>34</v>
      </c>
      <c r="H14" s="43">
        <v>654</v>
      </c>
      <c r="I14" s="226">
        <v>1</v>
      </c>
      <c r="J14" s="226">
        <v>53</v>
      </c>
      <c r="K14" s="226">
        <v>23</v>
      </c>
    </row>
    <row r="15" spans="1:12" s="53" customFormat="1" x14ac:dyDescent="0.2">
      <c r="A15" s="28" t="s">
        <v>17</v>
      </c>
      <c r="B15" s="40">
        <v>763</v>
      </c>
      <c r="C15" s="41">
        <v>40</v>
      </c>
      <c r="D15" s="41">
        <v>2</v>
      </c>
      <c r="E15" s="40">
        <v>4</v>
      </c>
      <c r="F15" s="40">
        <v>16</v>
      </c>
      <c r="G15" s="41">
        <v>20</v>
      </c>
      <c r="H15" s="41">
        <v>164</v>
      </c>
      <c r="I15" s="224">
        <v>0</v>
      </c>
      <c r="J15" s="224">
        <v>26</v>
      </c>
      <c r="K15" s="224">
        <v>5</v>
      </c>
    </row>
    <row r="16" spans="1:12" s="53" customFormat="1" x14ac:dyDescent="0.2">
      <c r="A16" s="28" t="s">
        <v>18</v>
      </c>
      <c r="B16" s="40">
        <v>575</v>
      </c>
      <c r="C16" s="41">
        <v>34</v>
      </c>
      <c r="D16" s="41">
        <v>5</v>
      </c>
      <c r="E16" s="40">
        <v>2</v>
      </c>
      <c r="F16" s="40">
        <v>16</v>
      </c>
      <c r="G16" s="41">
        <v>5</v>
      </c>
      <c r="H16" s="41">
        <v>121</v>
      </c>
      <c r="I16" s="224">
        <v>0</v>
      </c>
      <c r="J16" s="224">
        <v>6</v>
      </c>
      <c r="K16" s="224">
        <v>6</v>
      </c>
    </row>
    <row r="17" spans="1:11" s="53" customFormat="1" x14ac:dyDescent="0.2">
      <c r="A17" s="28" t="s">
        <v>19</v>
      </c>
      <c r="B17" s="40">
        <v>138</v>
      </c>
      <c r="C17" s="41">
        <v>27</v>
      </c>
      <c r="D17" s="41">
        <v>0</v>
      </c>
      <c r="E17" s="40">
        <v>4</v>
      </c>
      <c r="F17" s="40">
        <v>17</v>
      </c>
      <c r="G17" s="41">
        <v>1</v>
      </c>
      <c r="H17" s="41">
        <v>62</v>
      </c>
      <c r="I17" s="224">
        <v>0</v>
      </c>
      <c r="J17" s="224">
        <v>4</v>
      </c>
      <c r="K17" s="224">
        <v>1</v>
      </c>
    </row>
    <row r="18" spans="1:11" s="53" customFormat="1" x14ac:dyDescent="0.2">
      <c r="A18" s="28" t="s">
        <v>20</v>
      </c>
      <c r="B18" s="40">
        <v>174</v>
      </c>
      <c r="C18" s="41">
        <v>22</v>
      </c>
      <c r="D18" s="41">
        <v>2</v>
      </c>
      <c r="E18" s="40">
        <v>1</v>
      </c>
      <c r="F18" s="40">
        <v>19</v>
      </c>
      <c r="G18" s="41">
        <v>2</v>
      </c>
      <c r="H18" s="41">
        <v>59</v>
      </c>
      <c r="I18" s="224">
        <v>0</v>
      </c>
      <c r="J18" s="224">
        <v>2</v>
      </c>
      <c r="K18" s="224">
        <v>1</v>
      </c>
    </row>
    <row r="19" spans="1:11" s="53" customFormat="1" x14ac:dyDescent="0.2">
      <c r="A19" s="28" t="s">
        <v>21</v>
      </c>
      <c r="B19" s="40">
        <v>164</v>
      </c>
      <c r="C19" s="41">
        <v>29</v>
      </c>
      <c r="D19" s="41">
        <v>1</v>
      </c>
      <c r="E19" s="40">
        <v>2</v>
      </c>
      <c r="F19" s="40">
        <v>10</v>
      </c>
      <c r="G19" s="41">
        <v>5</v>
      </c>
      <c r="H19" s="41">
        <v>110</v>
      </c>
      <c r="I19" s="224">
        <v>0</v>
      </c>
      <c r="J19" s="224">
        <v>7</v>
      </c>
      <c r="K19" s="224">
        <v>0</v>
      </c>
    </row>
    <row r="20" spans="1:11" s="53" customFormat="1" x14ac:dyDescent="0.2">
      <c r="A20" s="28" t="s">
        <v>22</v>
      </c>
      <c r="B20" s="40">
        <v>129</v>
      </c>
      <c r="C20" s="41">
        <v>40</v>
      </c>
      <c r="D20" s="41">
        <v>1</v>
      </c>
      <c r="E20" s="40">
        <v>1</v>
      </c>
      <c r="F20" s="40">
        <v>5</v>
      </c>
      <c r="G20" s="41">
        <v>0</v>
      </c>
      <c r="H20" s="41">
        <v>56</v>
      </c>
      <c r="I20" s="224">
        <v>1</v>
      </c>
      <c r="J20" s="224">
        <v>4</v>
      </c>
      <c r="K20" s="224">
        <v>3</v>
      </c>
    </row>
    <row r="21" spans="1:11" s="53" customFormat="1" x14ac:dyDescent="0.2">
      <c r="A21" s="28" t="s">
        <v>23</v>
      </c>
      <c r="B21" s="40">
        <v>255</v>
      </c>
      <c r="C21" s="41">
        <v>34</v>
      </c>
      <c r="D21" s="41">
        <v>3</v>
      </c>
      <c r="E21" s="40">
        <v>3</v>
      </c>
      <c r="F21" s="40">
        <v>22</v>
      </c>
      <c r="G21" s="41">
        <v>1</v>
      </c>
      <c r="H21" s="41">
        <v>82</v>
      </c>
      <c r="I21" s="224">
        <v>0</v>
      </c>
      <c r="J21" s="224">
        <v>4</v>
      </c>
      <c r="K21" s="224">
        <v>7</v>
      </c>
    </row>
    <row r="22" spans="1:11" s="53" customFormat="1" x14ac:dyDescent="0.2">
      <c r="A22" s="42" t="s">
        <v>24</v>
      </c>
      <c r="B22" s="38">
        <v>1442</v>
      </c>
      <c r="C22" s="43">
        <v>241</v>
      </c>
      <c r="D22" s="43">
        <v>8</v>
      </c>
      <c r="E22" s="38">
        <v>16</v>
      </c>
      <c r="F22" s="38">
        <v>150</v>
      </c>
      <c r="G22" s="43">
        <v>37</v>
      </c>
      <c r="H22" s="43">
        <v>660</v>
      </c>
      <c r="I22" s="226">
        <v>0</v>
      </c>
      <c r="J22" s="226">
        <v>43</v>
      </c>
      <c r="K22" s="226">
        <v>26</v>
      </c>
    </row>
    <row r="23" spans="1:11" s="53" customFormat="1" x14ac:dyDescent="0.2">
      <c r="A23" s="28" t="s">
        <v>25</v>
      </c>
      <c r="B23" s="40">
        <v>95</v>
      </c>
      <c r="C23" s="41">
        <v>13</v>
      </c>
      <c r="D23" s="41">
        <v>1</v>
      </c>
      <c r="E23" s="40">
        <v>3</v>
      </c>
      <c r="F23" s="40">
        <v>29</v>
      </c>
      <c r="G23" s="41">
        <v>1</v>
      </c>
      <c r="H23" s="41">
        <v>44</v>
      </c>
      <c r="I23" s="224">
        <v>0</v>
      </c>
      <c r="J23" s="224">
        <v>1</v>
      </c>
      <c r="K23" s="224">
        <v>2</v>
      </c>
    </row>
    <row r="24" spans="1:11" s="53" customFormat="1" x14ac:dyDescent="0.2">
      <c r="A24" s="28" t="s">
        <v>26</v>
      </c>
      <c r="B24" s="40">
        <v>137</v>
      </c>
      <c r="C24" s="41">
        <v>26</v>
      </c>
      <c r="D24" s="41">
        <v>2</v>
      </c>
      <c r="E24" s="40">
        <v>0</v>
      </c>
      <c r="F24" s="40">
        <v>7</v>
      </c>
      <c r="G24" s="41">
        <v>3</v>
      </c>
      <c r="H24" s="41">
        <v>120</v>
      </c>
      <c r="I24" s="224">
        <v>0</v>
      </c>
      <c r="J24" s="224">
        <v>4</v>
      </c>
      <c r="K24" s="224">
        <v>1</v>
      </c>
    </row>
    <row r="25" spans="1:11" s="53" customFormat="1" x14ac:dyDescent="0.2">
      <c r="A25" s="28" t="s">
        <v>27</v>
      </c>
      <c r="B25" s="40">
        <v>57</v>
      </c>
      <c r="C25" s="41">
        <v>9</v>
      </c>
      <c r="D25" s="41">
        <v>1</v>
      </c>
      <c r="E25" s="40">
        <v>0</v>
      </c>
      <c r="F25" s="40">
        <v>6</v>
      </c>
      <c r="G25" s="41">
        <v>1</v>
      </c>
      <c r="H25" s="41">
        <v>12</v>
      </c>
      <c r="I25" s="224">
        <v>0</v>
      </c>
      <c r="J25" s="224">
        <v>2</v>
      </c>
      <c r="K25" s="224">
        <v>0</v>
      </c>
    </row>
    <row r="26" spans="1:11" s="53" customFormat="1" x14ac:dyDescent="0.2">
      <c r="A26" s="28" t="s">
        <v>28</v>
      </c>
      <c r="B26" s="40">
        <v>226</v>
      </c>
      <c r="C26" s="41">
        <v>36</v>
      </c>
      <c r="D26" s="41">
        <v>0</v>
      </c>
      <c r="E26" s="40">
        <v>0</v>
      </c>
      <c r="F26" s="40">
        <v>8</v>
      </c>
      <c r="G26" s="41">
        <v>3</v>
      </c>
      <c r="H26" s="41">
        <v>63</v>
      </c>
      <c r="I26" s="224">
        <v>0</v>
      </c>
      <c r="J26" s="224">
        <v>2</v>
      </c>
      <c r="K26" s="224">
        <v>0</v>
      </c>
    </row>
    <row r="27" spans="1:11" s="53" customFormat="1" x14ac:dyDescent="0.2">
      <c r="A27" s="28" t="s">
        <v>29</v>
      </c>
      <c r="B27" s="40">
        <v>118</v>
      </c>
      <c r="C27" s="41">
        <v>18</v>
      </c>
      <c r="D27" s="41">
        <v>0</v>
      </c>
      <c r="E27" s="40">
        <v>3</v>
      </c>
      <c r="F27" s="40">
        <v>32</v>
      </c>
      <c r="G27" s="41">
        <v>2</v>
      </c>
      <c r="H27" s="41">
        <v>72</v>
      </c>
      <c r="I27" s="224">
        <v>0</v>
      </c>
      <c r="J27" s="224">
        <v>4</v>
      </c>
      <c r="K27" s="224">
        <v>3</v>
      </c>
    </row>
    <row r="28" spans="1:11" s="53" customFormat="1" x14ac:dyDescent="0.2">
      <c r="A28" s="28" t="s">
        <v>30</v>
      </c>
      <c r="B28" s="40">
        <v>146</v>
      </c>
      <c r="C28" s="41">
        <v>27</v>
      </c>
      <c r="D28" s="41">
        <v>0</v>
      </c>
      <c r="E28" s="40">
        <v>3</v>
      </c>
      <c r="F28" s="40">
        <v>24</v>
      </c>
      <c r="G28" s="41">
        <v>3</v>
      </c>
      <c r="H28" s="41">
        <v>81</v>
      </c>
      <c r="I28" s="224">
        <v>0</v>
      </c>
      <c r="J28" s="224">
        <v>7</v>
      </c>
      <c r="K28" s="224">
        <v>0</v>
      </c>
    </row>
    <row r="29" spans="1:11" s="53" customFormat="1" x14ac:dyDescent="0.2">
      <c r="A29" s="28" t="s">
        <v>31</v>
      </c>
      <c r="B29" s="40">
        <v>328</v>
      </c>
      <c r="C29" s="41">
        <v>81</v>
      </c>
      <c r="D29" s="41">
        <v>4</v>
      </c>
      <c r="E29" s="40">
        <v>6</v>
      </c>
      <c r="F29" s="40">
        <v>27</v>
      </c>
      <c r="G29" s="41">
        <v>13</v>
      </c>
      <c r="H29" s="41">
        <v>145</v>
      </c>
      <c r="I29" s="224">
        <v>0</v>
      </c>
      <c r="J29" s="224">
        <v>16</v>
      </c>
      <c r="K29" s="224">
        <v>13</v>
      </c>
    </row>
    <row r="30" spans="1:11" s="53" customFormat="1" x14ac:dyDescent="0.2">
      <c r="A30" s="28" t="s">
        <v>32</v>
      </c>
      <c r="B30" s="40">
        <v>101</v>
      </c>
      <c r="C30" s="41">
        <v>13</v>
      </c>
      <c r="D30" s="41">
        <v>0</v>
      </c>
      <c r="E30" s="40">
        <v>0</v>
      </c>
      <c r="F30" s="40">
        <v>13</v>
      </c>
      <c r="G30" s="41">
        <v>10</v>
      </c>
      <c r="H30" s="41">
        <v>44</v>
      </c>
      <c r="I30" s="224">
        <v>0</v>
      </c>
      <c r="J30" s="224">
        <v>1</v>
      </c>
      <c r="K30" s="224">
        <v>0</v>
      </c>
    </row>
    <row r="31" spans="1:11" s="53" customFormat="1" x14ac:dyDescent="0.2">
      <c r="A31" s="37" t="s">
        <v>33</v>
      </c>
      <c r="B31" s="40">
        <v>234</v>
      </c>
      <c r="C31" s="39">
        <v>18</v>
      </c>
      <c r="D31" s="39">
        <v>0</v>
      </c>
      <c r="E31" s="40">
        <v>1</v>
      </c>
      <c r="F31" s="40">
        <v>4</v>
      </c>
      <c r="G31" s="39">
        <v>1</v>
      </c>
      <c r="H31" s="39">
        <v>79</v>
      </c>
      <c r="I31" s="222">
        <v>0</v>
      </c>
      <c r="J31" s="222">
        <v>6</v>
      </c>
      <c r="K31" s="222">
        <v>7</v>
      </c>
    </row>
    <row r="32" spans="1:11" s="53" customFormat="1" x14ac:dyDescent="0.2">
      <c r="A32" s="42" t="s">
        <v>34</v>
      </c>
      <c r="B32" s="38">
        <v>5180</v>
      </c>
      <c r="C32" s="43">
        <v>446</v>
      </c>
      <c r="D32" s="43">
        <v>20</v>
      </c>
      <c r="E32" s="38">
        <v>38</v>
      </c>
      <c r="F32" s="38">
        <v>337</v>
      </c>
      <c r="G32" s="43">
        <v>34</v>
      </c>
      <c r="H32" s="43">
        <v>1075</v>
      </c>
      <c r="I32" s="226">
        <v>56</v>
      </c>
      <c r="J32" s="226">
        <v>78</v>
      </c>
      <c r="K32" s="226">
        <v>27</v>
      </c>
    </row>
    <row r="33" spans="1:11" s="53" customFormat="1" x14ac:dyDescent="0.2">
      <c r="A33" s="25" t="s">
        <v>35</v>
      </c>
      <c r="B33" s="44">
        <v>1086</v>
      </c>
      <c r="C33" s="45">
        <v>79</v>
      </c>
      <c r="D33" s="45">
        <v>1</v>
      </c>
      <c r="E33" s="44">
        <v>5</v>
      </c>
      <c r="F33" s="44">
        <v>53</v>
      </c>
      <c r="G33" s="45">
        <v>4</v>
      </c>
      <c r="H33" s="45">
        <v>170</v>
      </c>
      <c r="I33" s="228">
        <v>0</v>
      </c>
      <c r="J33" s="228">
        <v>25</v>
      </c>
      <c r="K33" s="228">
        <v>6</v>
      </c>
    </row>
    <row r="34" spans="1:11" s="53" customFormat="1" x14ac:dyDescent="0.2">
      <c r="A34" s="28" t="s">
        <v>36</v>
      </c>
      <c r="B34" s="40">
        <v>927</v>
      </c>
      <c r="C34" s="41">
        <v>145</v>
      </c>
      <c r="D34" s="41">
        <v>10</v>
      </c>
      <c r="E34" s="40">
        <v>8</v>
      </c>
      <c r="F34" s="40">
        <v>102</v>
      </c>
      <c r="G34" s="41">
        <v>3</v>
      </c>
      <c r="H34" s="41">
        <v>295</v>
      </c>
      <c r="I34" s="224">
        <v>2</v>
      </c>
      <c r="J34" s="224">
        <v>20</v>
      </c>
      <c r="K34" s="224">
        <v>3</v>
      </c>
    </row>
    <row r="35" spans="1:11" s="53" customFormat="1" ht="12" customHeight="1" x14ac:dyDescent="0.2">
      <c r="A35" s="28" t="s">
        <v>37</v>
      </c>
      <c r="B35" s="40">
        <v>786</v>
      </c>
      <c r="C35" s="41">
        <v>49</v>
      </c>
      <c r="D35" s="41">
        <v>0</v>
      </c>
      <c r="E35" s="40">
        <v>12</v>
      </c>
      <c r="F35" s="40">
        <v>50</v>
      </c>
      <c r="G35" s="41">
        <v>8</v>
      </c>
      <c r="H35" s="41">
        <v>106</v>
      </c>
      <c r="I35" s="224">
        <v>16</v>
      </c>
      <c r="J35" s="224">
        <v>7</v>
      </c>
      <c r="K35" s="224">
        <v>8</v>
      </c>
    </row>
    <row r="36" spans="1:11" s="53" customFormat="1" ht="12.75" customHeight="1" x14ac:dyDescent="0.2">
      <c r="A36" s="28" t="s">
        <v>38</v>
      </c>
      <c r="B36" s="40">
        <v>1493</v>
      </c>
      <c r="C36" s="41">
        <v>105</v>
      </c>
      <c r="D36" s="41">
        <v>4</v>
      </c>
      <c r="E36" s="40">
        <v>3</v>
      </c>
      <c r="F36" s="40">
        <v>54</v>
      </c>
      <c r="G36" s="41">
        <v>3</v>
      </c>
      <c r="H36" s="41">
        <v>330</v>
      </c>
      <c r="I36" s="224">
        <v>1</v>
      </c>
      <c r="J36" s="224">
        <v>8</v>
      </c>
      <c r="K36" s="224">
        <v>3</v>
      </c>
    </row>
    <row r="37" spans="1:11" s="53" customFormat="1" x14ac:dyDescent="0.2">
      <c r="A37" s="28" t="s">
        <v>39</v>
      </c>
      <c r="B37" s="40">
        <v>481</v>
      </c>
      <c r="C37" s="41">
        <v>17</v>
      </c>
      <c r="D37" s="41">
        <v>2</v>
      </c>
      <c r="E37" s="40">
        <v>5</v>
      </c>
      <c r="F37" s="40">
        <v>10</v>
      </c>
      <c r="G37" s="41">
        <v>0</v>
      </c>
      <c r="H37" s="41">
        <v>83</v>
      </c>
      <c r="I37" s="224">
        <v>0</v>
      </c>
      <c r="J37" s="224">
        <v>10</v>
      </c>
      <c r="K37" s="224">
        <v>1</v>
      </c>
    </row>
    <row r="38" spans="1:11" s="53" customFormat="1" x14ac:dyDescent="0.2">
      <c r="A38" s="28" t="s">
        <v>40</v>
      </c>
      <c r="B38" s="40">
        <v>247</v>
      </c>
      <c r="C38" s="41">
        <v>30</v>
      </c>
      <c r="D38" s="41">
        <v>1</v>
      </c>
      <c r="E38" s="40">
        <v>3</v>
      </c>
      <c r="F38" s="40">
        <v>48</v>
      </c>
      <c r="G38" s="41">
        <v>6</v>
      </c>
      <c r="H38" s="41">
        <v>67</v>
      </c>
      <c r="I38" s="224">
        <v>0</v>
      </c>
      <c r="J38" s="224">
        <v>7</v>
      </c>
      <c r="K38" s="224">
        <v>3</v>
      </c>
    </row>
    <row r="39" spans="1:11" s="53" customFormat="1" x14ac:dyDescent="0.2">
      <c r="A39" s="37" t="s">
        <v>41</v>
      </c>
      <c r="B39" s="46">
        <v>160</v>
      </c>
      <c r="C39" s="39">
        <v>21</v>
      </c>
      <c r="D39" s="39">
        <v>2</v>
      </c>
      <c r="E39" s="46">
        <v>2</v>
      </c>
      <c r="F39" s="46">
        <v>20</v>
      </c>
      <c r="G39" s="39">
        <v>10</v>
      </c>
      <c r="H39" s="39">
        <v>24</v>
      </c>
      <c r="I39" s="222">
        <v>37</v>
      </c>
      <c r="J39" s="222">
        <v>1</v>
      </c>
      <c r="K39" s="222">
        <v>3</v>
      </c>
    </row>
    <row r="40" spans="1:11" s="53" customFormat="1" x14ac:dyDescent="0.2">
      <c r="A40" s="42" t="s">
        <v>42</v>
      </c>
      <c r="B40" s="38">
        <v>1506</v>
      </c>
      <c r="C40" s="43">
        <v>281</v>
      </c>
      <c r="D40" s="43">
        <v>22</v>
      </c>
      <c r="E40" s="38">
        <v>29</v>
      </c>
      <c r="F40" s="38">
        <v>442</v>
      </c>
      <c r="G40" s="43">
        <v>23</v>
      </c>
      <c r="H40" s="43">
        <v>833</v>
      </c>
      <c r="I40" s="226">
        <v>1</v>
      </c>
      <c r="J40" s="226">
        <v>65</v>
      </c>
      <c r="K40" s="226">
        <v>23</v>
      </c>
    </row>
    <row r="41" spans="1:11" s="53" customFormat="1" x14ac:dyDescent="0.2">
      <c r="A41" s="25" t="s">
        <v>43</v>
      </c>
      <c r="B41" s="44">
        <v>120</v>
      </c>
      <c r="C41" s="45">
        <v>16</v>
      </c>
      <c r="D41" s="45">
        <v>0</v>
      </c>
      <c r="E41" s="44">
        <v>0</v>
      </c>
      <c r="F41" s="44">
        <v>29</v>
      </c>
      <c r="G41" s="45">
        <v>1</v>
      </c>
      <c r="H41" s="45">
        <v>27</v>
      </c>
      <c r="I41" s="228">
        <v>0</v>
      </c>
      <c r="J41" s="228">
        <v>1</v>
      </c>
      <c r="K41" s="228">
        <v>0</v>
      </c>
    </row>
    <row r="42" spans="1:11" s="53" customFormat="1" x14ac:dyDescent="0.2">
      <c r="A42" s="28" t="s">
        <v>44</v>
      </c>
      <c r="B42" s="40">
        <v>230</v>
      </c>
      <c r="C42" s="41">
        <v>41</v>
      </c>
      <c r="D42" s="41">
        <v>0</v>
      </c>
      <c r="E42" s="40">
        <v>6</v>
      </c>
      <c r="F42" s="40">
        <v>91</v>
      </c>
      <c r="G42" s="41">
        <v>11</v>
      </c>
      <c r="H42" s="41">
        <v>112</v>
      </c>
      <c r="I42" s="224">
        <v>0</v>
      </c>
      <c r="J42" s="224">
        <v>2</v>
      </c>
      <c r="K42" s="224">
        <v>0</v>
      </c>
    </row>
    <row r="43" spans="1:11" s="53" customFormat="1" x14ac:dyDescent="0.2">
      <c r="A43" s="28" t="s">
        <v>45</v>
      </c>
      <c r="B43" s="40">
        <v>101</v>
      </c>
      <c r="C43" s="41">
        <v>17</v>
      </c>
      <c r="D43" s="41">
        <v>0</v>
      </c>
      <c r="E43" s="40">
        <v>1</v>
      </c>
      <c r="F43" s="40">
        <v>24</v>
      </c>
      <c r="G43" s="41">
        <v>0</v>
      </c>
      <c r="H43" s="41">
        <v>29</v>
      </c>
      <c r="I43" s="224">
        <v>0</v>
      </c>
      <c r="J43" s="224">
        <v>6</v>
      </c>
      <c r="K43" s="224">
        <v>1</v>
      </c>
    </row>
    <row r="44" spans="1:11" s="53" customFormat="1" x14ac:dyDescent="0.2">
      <c r="A44" s="28" t="s">
        <v>46</v>
      </c>
      <c r="B44" s="40">
        <v>91</v>
      </c>
      <c r="C44" s="41">
        <v>17</v>
      </c>
      <c r="D44" s="41">
        <v>3</v>
      </c>
      <c r="E44" s="40">
        <v>1</v>
      </c>
      <c r="F44" s="40">
        <v>16</v>
      </c>
      <c r="G44" s="41">
        <v>0</v>
      </c>
      <c r="H44" s="41">
        <v>32</v>
      </c>
      <c r="I44" s="224">
        <v>0</v>
      </c>
      <c r="J44" s="224">
        <v>2</v>
      </c>
      <c r="K44" s="224">
        <v>1</v>
      </c>
    </row>
    <row r="45" spans="1:11" s="53" customFormat="1" x14ac:dyDescent="0.2">
      <c r="A45" s="28" t="s">
        <v>47</v>
      </c>
      <c r="B45" s="40">
        <v>148</v>
      </c>
      <c r="C45" s="41">
        <v>20</v>
      </c>
      <c r="D45" s="41">
        <v>5</v>
      </c>
      <c r="E45" s="40">
        <v>7</v>
      </c>
      <c r="F45" s="40">
        <v>44</v>
      </c>
      <c r="G45" s="41">
        <v>3</v>
      </c>
      <c r="H45" s="41">
        <v>122</v>
      </c>
      <c r="I45" s="224">
        <v>0</v>
      </c>
      <c r="J45" s="224">
        <v>12</v>
      </c>
      <c r="K45" s="224">
        <v>3</v>
      </c>
    </row>
    <row r="46" spans="1:11" s="53" customFormat="1" x14ac:dyDescent="0.2">
      <c r="A46" s="28" t="s">
        <v>48</v>
      </c>
      <c r="B46" s="40">
        <v>186</v>
      </c>
      <c r="C46" s="41">
        <v>24</v>
      </c>
      <c r="D46" s="41">
        <v>2</v>
      </c>
      <c r="E46" s="40">
        <v>2</v>
      </c>
      <c r="F46" s="40">
        <v>46</v>
      </c>
      <c r="G46" s="41">
        <v>5</v>
      </c>
      <c r="H46" s="41">
        <v>140</v>
      </c>
      <c r="I46" s="224">
        <v>0</v>
      </c>
      <c r="J46" s="224">
        <v>13</v>
      </c>
      <c r="K46" s="224">
        <v>6</v>
      </c>
    </row>
    <row r="47" spans="1:11" s="53" customFormat="1" x14ac:dyDescent="0.2">
      <c r="A47" s="28" t="s">
        <v>49</v>
      </c>
      <c r="B47" s="40">
        <v>90</v>
      </c>
      <c r="C47" s="41">
        <v>27</v>
      </c>
      <c r="D47" s="41">
        <v>3</v>
      </c>
      <c r="E47" s="40">
        <v>5</v>
      </c>
      <c r="F47" s="40">
        <v>43</v>
      </c>
      <c r="G47" s="41">
        <v>0</v>
      </c>
      <c r="H47" s="41">
        <v>48</v>
      </c>
      <c r="I47" s="224">
        <v>0</v>
      </c>
      <c r="J47" s="224">
        <v>1</v>
      </c>
      <c r="K47" s="224">
        <v>4</v>
      </c>
    </row>
    <row r="48" spans="1:11" s="53" customFormat="1" x14ac:dyDescent="0.2">
      <c r="A48" s="28" t="s">
        <v>50</v>
      </c>
      <c r="B48" s="40">
        <v>171</v>
      </c>
      <c r="C48" s="41">
        <v>27</v>
      </c>
      <c r="D48" s="41">
        <v>5</v>
      </c>
      <c r="E48" s="40">
        <v>1</v>
      </c>
      <c r="F48" s="40">
        <v>52</v>
      </c>
      <c r="G48" s="41">
        <v>0</v>
      </c>
      <c r="H48" s="41">
        <v>146</v>
      </c>
      <c r="I48" s="224">
        <v>0</v>
      </c>
      <c r="J48" s="224">
        <v>10</v>
      </c>
      <c r="K48" s="224">
        <v>2</v>
      </c>
    </row>
    <row r="49" spans="1:11" s="53" customFormat="1" x14ac:dyDescent="0.2">
      <c r="A49" s="28" t="s">
        <v>51</v>
      </c>
      <c r="B49" s="40">
        <v>64</v>
      </c>
      <c r="C49" s="41">
        <v>10</v>
      </c>
      <c r="D49" s="41">
        <v>1</v>
      </c>
      <c r="E49" s="40">
        <v>0</v>
      </c>
      <c r="F49" s="40">
        <v>16</v>
      </c>
      <c r="G49" s="41">
        <v>0</v>
      </c>
      <c r="H49" s="41">
        <v>45</v>
      </c>
      <c r="I49" s="224">
        <v>0</v>
      </c>
      <c r="J49" s="224">
        <v>8</v>
      </c>
      <c r="K49" s="224">
        <v>0</v>
      </c>
    </row>
    <row r="50" spans="1:11" s="53" customFormat="1" ht="12" customHeight="1" x14ac:dyDescent="0.2">
      <c r="A50" s="28" t="s">
        <v>52</v>
      </c>
      <c r="B50" s="40">
        <v>30</v>
      </c>
      <c r="C50" s="40">
        <v>17</v>
      </c>
      <c r="D50" s="40">
        <v>0</v>
      </c>
      <c r="E50" s="40">
        <v>6</v>
      </c>
      <c r="F50" s="40">
        <v>23</v>
      </c>
      <c r="G50" s="40">
        <v>0</v>
      </c>
      <c r="H50" s="40">
        <v>21</v>
      </c>
      <c r="I50" s="223">
        <v>0</v>
      </c>
      <c r="J50" s="223">
        <v>2</v>
      </c>
      <c r="K50" s="223">
        <v>1</v>
      </c>
    </row>
    <row r="51" spans="1:11" s="53" customFormat="1" x14ac:dyDescent="0.2">
      <c r="A51" s="37" t="s">
        <v>53</v>
      </c>
      <c r="B51" s="46">
        <v>275</v>
      </c>
      <c r="C51" s="46">
        <v>65</v>
      </c>
      <c r="D51" s="46">
        <v>3</v>
      </c>
      <c r="E51" s="46">
        <v>0</v>
      </c>
      <c r="F51" s="46">
        <v>58</v>
      </c>
      <c r="G51" s="46">
        <v>3</v>
      </c>
      <c r="H51" s="46">
        <v>111</v>
      </c>
      <c r="I51" s="229">
        <v>1</v>
      </c>
      <c r="J51" s="229">
        <v>8</v>
      </c>
      <c r="K51" s="229">
        <v>5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210</v>
      </c>
      <c r="G57" s="66"/>
    </row>
    <row r="58" spans="1:11" s="56" customFormat="1" x14ac:dyDescent="0.2">
      <c r="A58" s="68"/>
      <c r="B58" s="236" t="s">
        <v>170</v>
      </c>
      <c r="C58" s="237" t="s">
        <v>171</v>
      </c>
      <c r="D58" s="236" t="s">
        <v>172</v>
      </c>
      <c r="E58" s="236" t="s">
        <v>173</v>
      </c>
      <c r="F58" s="236" t="s">
        <v>174</v>
      </c>
      <c r="G58" s="236" t="s">
        <v>175</v>
      </c>
      <c r="H58" s="236" t="s">
        <v>437</v>
      </c>
      <c r="I58" s="236" t="s">
        <v>438</v>
      </c>
      <c r="J58" s="236" t="s">
        <v>439</v>
      </c>
      <c r="K58" s="236" t="s">
        <v>176</v>
      </c>
    </row>
    <row r="59" spans="1:11" s="67" customFormat="1" ht="12.75" customHeight="1" x14ac:dyDescent="0.2">
      <c r="A59" s="42" t="s">
        <v>54</v>
      </c>
      <c r="B59" s="38">
        <v>2839</v>
      </c>
      <c r="C59" s="48">
        <v>558</v>
      </c>
      <c r="D59" s="48">
        <v>24</v>
      </c>
      <c r="E59" s="48">
        <v>70</v>
      </c>
      <c r="F59" s="42">
        <v>325</v>
      </c>
      <c r="G59" s="38">
        <v>32</v>
      </c>
      <c r="H59" s="48">
        <v>1462</v>
      </c>
      <c r="I59" s="230">
        <v>5</v>
      </c>
      <c r="J59" s="230">
        <v>70</v>
      </c>
      <c r="K59" s="230">
        <v>27</v>
      </c>
    </row>
    <row r="60" spans="1:11" s="56" customFormat="1" x14ac:dyDescent="0.2">
      <c r="A60" s="28" t="s">
        <v>55</v>
      </c>
      <c r="B60" s="40">
        <v>208</v>
      </c>
      <c r="C60" s="49">
        <v>19</v>
      </c>
      <c r="D60" s="49">
        <v>0</v>
      </c>
      <c r="E60" s="49">
        <v>2</v>
      </c>
      <c r="F60" s="28">
        <v>17</v>
      </c>
      <c r="G60" s="40">
        <v>2</v>
      </c>
      <c r="H60" s="49">
        <v>119</v>
      </c>
      <c r="I60" s="231">
        <v>1</v>
      </c>
      <c r="J60" s="231">
        <v>9</v>
      </c>
      <c r="K60" s="231">
        <v>12</v>
      </c>
    </row>
    <row r="61" spans="1:11" s="56" customFormat="1" x14ac:dyDescent="0.2">
      <c r="A61" s="28" t="s">
        <v>56</v>
      </c>
      <c r="B61" s="40">
        <v>69</v>
      </c>
      <c r="C61" s="49">
        <v>18</v>
      </c>
      <c r="D61" s="49">
        <v>0</v>
      </c>
      <c r="E61" s="49">
        <v>1</v>
      </c>
      <c r="F61" s="28">
        <v>1</v>
      </c>
      <c r="G61" s="40">
        <v>7</v>
      </c>
      <c r="H61" s="49">
        <v>33</v>
      </c>
      <c r="I61" s="231">
        <v>0</v>
      </c>
      <c r="J61" s="231">
        <v>0</v>
      </c>
      <c r="K61" s="231">
        <v>1</v>
      </c>
    </row>
    <row r="62" spans="1:11" s="53" customFormat="1" x14ac:dyDescent="0.2">
      <c r="A62" s="28" t="s">
        <v>57</v>
      </c>
      <c r="B62" s="40">
        <v>203</v>
      </c>
      <c r="C62" s="49">
        <v>42</v>
      </c>
      <c r="D62" s="49">
        <v>7</v>
      </c>
      <c r="E62" s="49">
        <v>3</v>
      </c>
      <c r="F62" s="28">
        <v>14</v>
      </c>
      <c r="G62" s="40">
        <v>0</v>
      </c>
      <c r="H62" s="49">
        <v>244</v>
      </c>
      <c r="I62" s="231">
        <v>0</v>
      </c>
      <c r="J62" s="231">
        <v>7</v>
      </c>
      <c r="K62" s="231">
        <v>0</v>
      </c>
    </row>
    <row r="63" spans="1:11" s="53" customFormat="1" x14ac:dyDescent="0.2">
      <c r="A63" s="28" t="s">
        <v>58</v>
      </c>
      <c r="B63" s="40">
        <v>141</v>
      </c>
      <c r="C63" s="49">
        <v>26</v>
      </c>
      <c r="D63" s="49">
        <v>0</v>
      </c>
      <c r="E63" s="49">
        <v>3</v>
      </c>
      <c r="F63" s="28">
        <v>7</v>
      </c>
      <c r="G63" s="40">
        <v>2</v>
      </c>
      <c r="H63" s="49">
        <v>94</v>
      </c>
      <c r="I63" s="231">
        <v>0</v>
      </c>
      <c r="J63" s="231">
        <v>1</v>
      </c>
      <c r="K63" s="231">
        <v>0</v>
      </c>
    </row>
    <row r="64" spans="1:11" s="53" customFormat="1" x14ac:dyDescent="0.2">
      <c r="A64" s="28" t="s">
        <v>59</v>
      </c>
      <c r="B64" s="40">
        <v>120</v>
      </c>
      <c r="C64" s="49">
        <v>32</v>
      </c>
      <c r="D64" s="49">
        <v>0</v>
      </c>
      <c r="E64" s="49">
        <v>3</v>
      </c>
      <c r="F64" s="28">
        <v>14</v>
      </c>
      <c r="G64" s="40">
        <v>5</v>
      </c>
      <c r="H64" s="49">
        <v>115</v>
      </c>
      <c r="I64" s="231">
        <v>0</v>
      </c>
      <c r="J64" s="231">
        <v>5</v>
      </c>
      <c r="K64" s="231">
        <v>1</v>
      </c>
    </row>
    <row r="65" spans="1:11" s="53" customFormat="1" x14ac:dyDescent="0.2">
      <c r="A65" s="28" t="s">
        <v>60</v>
      </c>
      <c r="B65" s="40">
        <v>448</v>
      </c>
      <c r="C65" s="49">
        <v>69</v>
      </c>
      <c r="D65" s="49">
        <v>4</v>
      </c>
      <c r="E65" s="49">
        <v>15</v>
      </c>
      <c r="F65" s="28">
        <v>79</v>
      </c>
      <c r="G65" s="40">
        <v>12</v>
      </c>
      <c r="H65" s="49">
        <v>113</v>
      </c>
      <c r="I65" s="231">
        <v>0</v>
      </c>
      <c r="J65" s="231">
        <v>7</v>
      </c>
      <c r="K65" s="231">
        <v>1</v>
      </c>
    </row>
    <row r="66" spans="1:11" s="53" customFormat="1" x14ac:dyDescent="0.2">
      <c r="A66" s="28" t="s">
        <v>61</v>
      </c>
      <c r="B66" s="40">
        <v>130</v>
      </c>
      <c r="C66" s="49">
        <v>22</v>
      </c>
      <c r="D66" s="49">
        <v>1</v>
      </c>
      <c r="E66" s="49">
        <v>2</v>
      </c>
      <c r="F66" s="28">
        <v>29</v>
      </c>
      <c r="G66" s="40">
        <v>0</v>
      </c>
      <c r="H66" s="49">
        <v>42</v>
      </c>
      <c r="I66" s="231">
        <v>0</v>
      </c>
      <c r="J66" s="231">
        <v>1</v>
      </c>
      <c r="K66" s="231">
        <v>0</v>
      </c>
    </row>
    <row r="67" spans="1:11" s="53" customFormat="1" x14ac:dyDescent="0.2">
      <c r="A67" s="28" t="s">
        <v>62</v>
      </c>
      <c r="B67" s="40">
        <v>309</v>
      </c>
      <c r="C67" s="49">
        <v>50</v>
      </c>
      <c r="D67" s="49">
        <v>1</v>
      </c>
      <c r="E67" s="49">
        <v>14</v>
      </c>
      <c r="F67" s="28">
        <v>17</v>
      </c>
      <c r="G67" s="40">
        <v>1</v>
      </c>
      <c r="H67" s="49">
        <v>118</v>
      </c>
      <c r="I67" s="231">
        <v>3</v>
      </c>
      <c r="J67" s="231">
        <v>14</v>
      </c>
      <c r="K67" s="231">
        <v>1</v>
      </c>
    </row>
    <row r="68" spans="1:11" s="53" customFormat="1" x14ac:dyDescent="0.2">
      <c r="A68" s="28" t="s">
        <v>63</v>
      </c>
      <c r="B68" s="40">
        <v>507</v>
      </c>
      <c r="C68" s="49">
        <v>111</v>
      </c>
      <c r="D68" s="49">
        <v>7</v>
      </c>
      <c r="E68" s="49">
        <v>21</v>
      </c>
      <c r="F68" s="28">
        <v>71</v>
      </c>
      <c r="G68" s="40">
        <v>1</v>
      </c>
      <c r="H68" s="49">
        <v>252</v>
      </c>
      <c r="I68" s="231">
        <v>0</v>
      </c>
      <c r="J68" s="231">
        <v>8</v>
      </c>
      <c r="K68" s="231">
        <v>1</v>
      </c>
    </row>
    <row r="69" spans="1:11" s="53" customFormat="1" x14ac:dyDescent="0.2">
      <c r="A69" s="28" t="s">
        <v>64</v>
      </c>
      <c r="B69" s="40">
        <v>322</v>
      </c>
      <c r="C69" s="49">
        <v>104</v>
      </c>
      <c r="D69" s="49">
        <v>1</v>
      </c>
      <c r="E69" s="49">
        <v>2</v>
      </c>
      <c r="F69" s="28">
        <v>32</v>
      </c>
      <c r="G69" s="40">
        <v>0</v>
      </c>
      <c r="H69" s="49">
        <v>83</v>
      </c>
      <c r="I69" s="231">
        <v>0</v>
      </c>
      <c r="J69" s="231">
        <v>2</v>
      </c>
      <c r="K69" s="231">
        <v>0</v>
      </c>
    </row>
    <row r="70" spans="1:11" s="53" customFormat="1" x14ac:dyDescent="0.2">
      <c r="A70" s="28" t="s">
        <v>65</v>
      </c>
      <c r="B70" s="40">
        <v>167</v>
      </c>
      <c r="C70" s="49">
        <v>26</v>
      </c>
      <c r="D70" s="49">
        <v>0</v>
      </c>
      <c r="E70" s="49">
        <v>2</v>
      </c>
      <c r="F70" s="28">
        <v>9</v>
      </c>
      <c r="G70" s="40">
        <v>0</v>
      </c>
      <c r="H70" s="49">
        <v>148</v>
      </c>
      <c r="I70" s="231">
        <v>0</v>
      </c>
      <c r="J70" s="231">
        <v>10</v>
      </c>
      <c r="K70" s="231">
        <v>5</v>
      </c>
    </row>
    <row r="71" spans="1:11" s="53" customFormat="1" x14ac:dyDescent="0.2">
      <c r="A71" s="28" t="s">
        <v>66</v>
      </c>
      <c r="B71" s="40">
        <v>107</v>
      </c>
      <c r="C71" s="49">
        <v>16</v>
      </c>
      <c r="D71" s="49">
        <v>1</v>
      </c>
      <c r="E71" s="49">
        <v>0</v>
      </c>
      <c r="F71" s="28">
        <v>21</v>
      </c>
      <c r="G71" s="40">
        <v>1</v>
      </c>
      <c r="H71" s="49">
        <v>48</v>
      </c>
      <c r="I71" s="231">
        <v>1</v>
      </c>
      <c r="J71" s="231">
        <v>4</v>
      </c>
      <c r="K71" s="231">
        <v>1</v>
      </c>
    </row>
    <row r="72" spans="1:11" s="53" customFormat="1" x14ac:dyDescent="0.2">
      <c r="A72" s="28" t="s">
        <v>67</v>
      </c>
      <c r="B72" s="40">
        <v>108</v>
      </c>
      <c r="C72" s="49">
        <v>23</v>
      </c>
      <c r="D72" s="49">
        <v>2</v>
      </c>
      <c r="E72" s="49">
        <v>2</v>
      </c>
      <c r="F72" s="28">
        <v>14</v>
      </c>
      <c r="G72" s="40">
        <v>1</v>
      </c>
      <c r="H72" s="49">
        <v>53</v>
      </c>
      <c r="I72" s="231">
        <v>0</v>
      </c>
      <c r="J72" s="231">
        <v>2</v>
      </c>
      <c r="K72" s="231">
        <v>4</v>
      </c>
    </row>
    <row r="73" spans="1:11" s="53" customFormat="1" x14ac:dyDescent="0.2">
      <c r="A73" s="42" t="s">
        <v>68</v>
      </c>
      <c r="B73" s="38">
        <v>2403</v>
      </c>
      <c r="C73" s="48">
        <v>666</v>
      </c>
      <c r="D73" s="48">
        <v>23</v>
      </c>
      <c r="E73" s="48">
        <v>164</v>
      </c>
      <c r="F73" s="42">
        <v>507</v>
      </c>
      <c r="G73" s="38">
        <v>28</v>
      </c>
      <c r="H73" s="48">
        <v>1853</v>
      </c>
      <c r="I73" s="230">
        <v>1</v>
      </c>
      <c r="J73" s="230">
        <v>121</v>
      </c>
      <c r="K73" s="230">
        <v>25</v>
      </c>
    </row>
    <row r="74" spans="1:11" s="53" customFormat="1" x14ac:dyDescent="0.2">
      <c r="A74" s="25" t="s">
        <v>69</v>
      </c>
      <c r="B74" s="44">
        <v>177</v>
      </c>
      <c r="C74" s="50">
        <v>64</v>
      </c>
      <c r="D74" s="49">
        <v>4</v>
      </c>
      <c r="E74" s="49">
        <v>15</v>
      </c>
      <c r="F74" s="25">
        <v>48</v>
      </c>
      <c r="G74" s="44">
        <v>0</v>
      </c>
      <c r="H74" s="50">
        <v>127</v>
      </c>
      <c r="I74" s="50">
        <v>0</v>
      </c>
      <c r="J74" s="50">
        <v>6</v>
      </c>
      <c r="K74" s="50">
        <v>2</v>
      </c>
    </row>
    <row r="75" spans="1:11" s="53" customFormat="1" x14ac:dyDescent="0.2">
      <c r="A75" s="28" t="s">
        <v>70</v>
      </c>
      <c r="B75" s="40">
        <v>145</v>
      </c>
      <c r="C75" s="49">
        <v>55</v>
      </c>
      <c r="D75" s="49">
        <v>1</v>
      </c>
      <c r="E75" s="49">
        <v>7</v>
      </c>
      <c r="F75" s="28">
        <v>38</v>
      </c>
      <c r="G75" s="40">
        <v>5</v>
      </c>
      <c r="H75" s="49">
        <v>148</v>
      </c>
      <c r="I75" s="231">
        <v>0</v>
      </c>
      <c r="J75" s="231">
        <v>8</v>
      </c>
      <c r="K75" s="231">
        <v>2</v>
      </c>
    </row>
    <row r="76" spans="1:11" s="53" customFormat="1" x14ac:dyDescent="0.2">
      <c r="A76" s="28" t="s">
        <v>71</v>
      </c>
      <c r="B76" s="40">
        <v>236</v>
      </c>
      <c r="C76" s="49">
        <v>45</v>
      </c>
      <c r="D76" s="49">
        <v>0</v>
      </c>
      <c r="E76" s="49">
        <v>19</v>
      </c>
      <c r="F76" s="28">
        <v>27</v>
      </c>
      <c r="G76" s="40">
        <v>1</v>
      </c>
      <c r="H76" s="49">
        <v>97</v>
      </c>
      <c r="I76" s="231">
        <v>0</v>
      </c>
      <c r="J76" s="231">
        <v>4</v>
      </c>
      <c r="K76" s="231">
        <v>0</v>
      </c>
    </row>
    <row r="77" spans="1:11" s="53" customFormat="1" x14ac:dyDescent="0.2">
      <c r="A77" s="28" t="s">
        <v>72</v>
      </c>
      <c r="B77" s="40">
        <v>127</v>
      </c>
      <c r="C77" s="49">
        <v>52</v>
      </c>
      <c r="D77" s="49">
        <v>2</v>
      </c>
      <c r="E77" s="49">
        <v>6</v>
      </c>
      <c r="F77" s="28">
        <v>25</v>
      </c>
      <c r="G77" s="40">
        <v>4</v>
      </c>
      <c r="H77" s="49">
        <v>126</v>
      </c>
      <c r="I77" s="231">
        <v>0</v>
      </c>
      <c r="J77" s="231">
        <v>17</v>
      </c>
      <c r="K77" s="231">
        <v>1</v>
      </c>
    </row>
    <row r="78" spans="1:11" s="53" customFormat="1" x14ac:dyDescent="0.2">
      <c r="A78" s="28" t="s">
        <v>73</v>
      </c>
      <c r="B78" s="40">
        <v>46</v>
      </c>
      <c r="C78" s="49">
        <v>19</v>
      </c>
      <c r="D78" s="49">
        <v>0</v>
      </c>
      <c r="E78" s="49">
        <v>1</v>
      </c>
      <c r="F78" s="28">
        <v>12</v>
      </c>
      <c r="G78" s="40">
        <v>0</v>
      </c>
      <c r="H78" s="49">
        <v>94</v>
      </c>
      <c r="I78" s="231">
        <v>0</v>
      </c>
      <c r="J78" s="231">
        <v>11</v>
      </c>
      <c r="K78" s="231">
        <v>0</v>
      </c>
    </row>
    <row r="79" spans="1:11" s="53" customFormat="1" x14ac:dyDescent="0.2">
      <c r="A79" s="28" t="s">
        <v>74</v>
      </c>
      <c r="B79" s="40">
        <v>261</v>
      </c>
      <c r="C79" s="49">
        <v>64</v>
      </c>
      <c r="D79" s="49">
        <v>2</v>
      </c>
      <c r="E79" s="49">
        <v>4</v>
      </c>
      <c r="F79" s="28">
        <v>42</v>
      </c>
      <c r="G79" s="40">
        <v>9</v>
      </c>
      <c r="H79" s="49">
        <v>360</v>
      </c>
      <c r="I79" s="231">
        <v>1</v>
      </c>
      <c r="J79" s="231">
        <v>18</v>
      </c>
      <c r="K79" s="231">
        <v>5</v>
      </c>
    </row>
    <row r="80" spans="1:11" s="53" customFormat="1" x14ac:dyDescent="0.2">
      <c r="A80" s="28" t="s">
        <v>75</v>
      </c>
      <c r="B80" s="40">
        <v>437</v>
      </c>
      <c r="C80" s="49">
        <v>89</v>
      </c>
      <c r="D80" s="49">
        <v>0</v>
      </c>
      <c r="E80" s="49">
        <v>29</v>
      </c>
      <c r="F80" s="28">
        <v>86</v>
      </c>
      <c r="G80" s="40">
        <v>0</v>
      </c>
      <c r="H80" s="49">
        <v>216</v>
      </c>
      <c r="I80" s="231">
        <v>0</v>
      </c>
      <c r="J80" s="231">
        <v>20</v>
      </c>
      <c r="K80" s="231">
        <v>7</v>
      </c>
    </row>
    <row r="81" spans="1:11" s="53" customFormat="1" x14ac:dyDescent="0.2">
      <c r="A81" s="28" t="s">
        <v>76</v>
      </c>
      <c r="B81" s="40">
        <v>263</v>
      </c>
      <c r="C81" s="49">
        <v>58</v>
      </c>
      <c r="D81" s="49">
        <v>10</v>
      </c>
      <c r="E81" s="49">
        <v>18</v>
      </c>
      <c r="F81" s="28">
        <v>34</v>
      </c>
      <c r="G81" s="40">
        <v>3</v>
      </c>
      <c r="H81" s="49">
        <v>70</v>
      </c>
      <c r="I81" s="231">
        <v>0</v>
      </c>
      <c r="J81" s="231">
        <v>6</v>
      </c>
      <c r="K81" s="231">
        <v>2</v>
      </c>
    </row>
    <row r="82" spans="1:11" s="53" customFormat="1" x14ac:dyDescent="0.2">
      <c r="A82" s="28" t="s">
        <v>77</v>
      </c>
      <c r="B82" s="40">
        <v>132</v>
      </c>
      <c r="C82" s="49">
        <v>61</v>
      </c>
      <c r="D82" s="49">
        <v>2</v>
      </c>
      <c r="E82" s="49">
        <v>4</v>
      </c>
      <c r="F82" s="28">
        <v>36</v>
      </c>
      <c r="G82" s="40">
        <v>0</v>
      </c>
      <c r="H82" s="49">
        <v>96</v>
      </c>
      <c r="I82" s="231">
        <v>0</v>
      </c>
      <c r="J82" s="231">
        <v>5</v>
      </c>
      <c r="K82" s="231">
        <v>0</v>
      </c>
    </row>
    <row r="83" spans="1:11" s="53" customFormat="1" x14ac:dyDescent="0.2">
      <c r="A83" s="28" t="s">
        <v>78</v>
      </c>
      <c r="B83" s="40">
        <v>157</v>
      </c>
      <c r="C83" s="49">
        <v>30</v>
      </c>
      <c r="D83" s="49">
        <v>1</v>
      </c>
      <c r="E83" s="49">
        <v>4</v>
      </c>
      <c r="F83" s="28">
        <v>28</v>
      </c>
      <c r="G83" s="40">
        <v>0</v>
      </c>
      <c r="H83" s="49">
        <v>93</v>
      </c>
      <c r="I83" s="231">
        <v>0</v>
      </c>
      <c r="J83" s="231">
        <v>3</v>
      </c>
      <c r="K83" s="231">
        <v>0</v>
      </c>
    </row>
    <row r="84" spans="1:11" s="53" customFormat="1" x14ac:dyDescent="0.2">
      <c r="A84" s="28" t="s">
        <v>79</v>
      </c>
      <c r="B84" s="40">
        <v>56</v>
      </c>
      <c r="C84" s="49">
        <v>18</v>
      </c>
      <c r="D84" s="49">
        <v>1</v>
      </c>
      <c r="E84" s="49">
        <v>0</v>
      </c>
      <c r="F84" s="28">
        <v>14</v>
      </c>
      <c r="G84" s="40">
        <v>5</v>
      </c>
      <c r="H84" s="49">
        <v>112</v>
      </c>
      <c r="I84" s="231">
        <v>0</v>
      </c>
      <c r="J84" s="231">
        <v>8</v>
      </c>
      <c r="K84" s="231">
        <v>1</v>
      </c>
    </row>
    <row r="85" spans="1:11" s="53" customFormat="1" x14ac:dyDescent="0.2">
      <c r="A85" s="28" t="s">
        <v>80</v>
      </c>
      <c r="B85" s="40">
        <v>79</v>
      </c>
      <c r="C85" s="49">
        <v>24</v>
      </c>
      <c r="D85" s="49">
        <v>0</v>
      </c>
      <c r="E85" s="49">
        <v>12</v>
      </c>
      <c r="F85" s="28">
        <v>10</v>
      </c>
      <c r="G85" s="40">
        <v>0</v>
      </c>
      <c r="H85" s="49">
        <v>51</v>
      </c>
      <c r="I85" s="231">
        <v>0</v>
      </c>
      <c r="J85" s="231">
        <v>3</v>
      </c>
      <c r="K85" s="231">
        <v>0</v>
      </c>
    </row>
    <row r="86" spans="1:11" s="53" customFormat="1" x14ac:dyDescent="0.2">
      <c r="A86" s="37" t="s">
        <v>81</v>
      </c>
      <c r="B86" s="40">
        <v>287</v>
      </c>
      <c r="C86" s="51">
        <v>87</v>
      </c>
      <c r="D86" s="51">
        <v>0</v>
      </c>
      <c r="E86" s="51">
        <v>45</v>
      </c>
      <c r="F86" s="37">
        <v>107</v>
      </c>
      <c r="G86" s="40">
        <v>1</v>
      </c>
      <c r="H86" s="51">
        <v>263</v>
      </c>
      <c r="I86" s="232">
        <v>0</v>
      </c>
      <c r="J86" s="232">
        <v>12</v>
      </c>
      <c r="K86" s="232">
        <v>5</v>
      </c>
    </row>
    <row r="87" spans="1:11" s="53" customFormat="1" x14ac:dyDescent="0.2">
      <c r="A87" s="42" t="s">
        <v>82</v>
      </c>
      <c r="B87" s="38">
        <v>3485</v>
      </c>
      <c r="C87" s="48">
        <v>673</v>
      </c>
      <c r="D87" s="48">
        <v>52</v>
      </c>
      <c r="E87" s="48">
        <v>112</v>
      </c>
      <c r="F87" s="42">
        <v>536</v>
      </c>
      <c r="G87" s="38">
        <v>69</v>
      </c>
      <c r="H87" s="48">
        <v>2060</v>
      </c>
      <c r="I87" s="230">
        <v>3</v>
      </c>
      <c r="J87" s="230">
        <v>164</v>
      </c>
      <c r="K87" s="230">
        <v>35</v>
      </c>
    </row>
    <row r="88" spans="1:11" s="53" customFormat="1" x14ac:dyDescent="0.2">
      <c r="A88" s="28" t="s">
        <v>83</v>
      </c>
      <c r="B88" s="40">
        <v>96</v>
      </c>
      <c r="C88" s="49">
        <v>26</v>
      </c>
      <c r="D88" s="49">
        <v>0</v>
      </c>
      <c r="E88" s="49">
        <v>12</v>
      </c>
      <c r="F88" s="28">
        <v>27</v>
      </c>
      <c r="G88" s="40">
        <v>11</v>
      </c>
      <c r="H88" s="49">
        <v>86</v>
      </c>
      <c r="I88" s="231">
        <v>0</v>
      </c>
      <c r="J88" s="231">
        <v>3</v>
      </c>
      <c r="K88" s="231">
        <v>0</v>
      </c>
    </row>
    <row r="89" spans="1:11" s="53" customFormat="1" x14ac:dyDescent="0.2">
      <c r="A89" s="28" t="s">
        <v>84</v>
      </c>
      <c r="B89" s="40">
        <v>175</v>
      </c>
      <c r="C89" s="49">
        <v>26</v>
      </c>
      <c r="D89" s="49">
        <v>0</v>
      </c>
      <c r="E89" s="49">
        <v>8</v>
      </c>
      <c r="F89" s="28">
        <v>22</v>
      </c>
      <c r="G89" s="40">
        <v>0</v>
      </c>
      <c r="H89" s="49">
        <v>78</v>
      </c>
      <c r="I89" s="231">
        <v>0</v>
      </c>
      <c r="J89" s="231">
        <v>7</v>
      </c>
      <c r="K89" s="231">
        <v>6</v>
      </c>
    </row>
    <row r="90" spans="1:11" s="53" customFormat="1" x14ac:dyDescent="0.2">
      <c r="A90" s="28" t="s">
        <v>85</v>
      </c>
      <c r="B90" s="40">
        <v>164</v>
      </c>
      <c r="C90" s="49">
        <v>34</v>
      </c>
      <c r="D90" s="49">
        <v>2</v>
      </c>
      <c r="E90" s="49">
        <v>4</v>
      </c>
      <c r="F90" s="28">
        <v>28</v>
      </c>
      <c r="G90" s="40">
        <v>3</v>
      </c>
      <c r="H90" s="49">
        <v>81</v>
      </c>
      <c r="I90" s="231">
        <v>1</v>
      </c>
      <c r="J90" s="231">
        <v>9</v>
      </c>
      <c r="K90" s="231">
        <v>3</v>
      </c>
    </row>
    <row r="91" spans="1:11" s="53" customFormat="1" x14ac:dyDescent="0.2">
      <c r="A91" s="28" t="s">
        <v>86</v>
      </c>
      <c r="B91" s="40">
        <v>55</v>
      </c>
      <c r="C91" s="49">
        <v>12</v>
      </c>
      <c r="D91" s="49">
        <v>0</v>
      </c>
      <c r="E91" s="49">
        <v>2</v>
      </c>
      <c r="F91" s="28">
        <v>8</v>
      </c>
      <c r="G91" s="40">
        <v>0</v>
      </c>
      <c r="H91" s="49">
        <v>51</v>
      </c>
      <c r="I91" s="231">
        <v>0</v>
      </c>
      <c r="J91" s="231">
        <v>7</v>
      </c>
      <c r="K91" s="231">
        <v>2</v>
      </c>
    </row>
    <row r="92" spans="1:11" s="53" customFormat="1" x14ac:dyDescent="0.2">
      <c r="A92" s="28" t="s">
        <v>87</v>
      </c>
      <c r="B92" s="40">
        <v>200</v>
      </c>
      <c r="C92" s="49">
        <v>32</v>
      </c>
      <c r="D92" s="49">
        <v>4</v>
      </c>
      <c r="E92" s="49">
        <v>5</v>
      </c>
      <c r="F92" s="28">
        <v>13</v>
      </c>
      <c r="G92" s="40">
        <v>10</v>
      </c>
      <c r="H92" s="49">
        <v>64</v>
      </c>
      <c r="I92" s="231">
        <v>0</v>
      </c>
      <c r="J92" s="231">
        <v>4</v>
      </c>
      <c r="K92" s="231">
        <v>3</v>
      </c>
    </row>
    <row r="93" spans="1:11" s="53" customFormat="1" ht="12" customHeight="1" x14ac:dyDescent="0.2">
      <c r="A93" s="28" t="s">
        <v>88</v>
      </c>
      <c r="B93" s="40">
        <v>457</v>
      </c>
      <c r="C93" s="49">
        <v>83</v>
      </c>
      <c r="D93" s="49">
        <v>11</v>
      </c>
      <c r="E93" s="49">
        <v>20</v>
      </c>
      <c r="F93" s="28">
        <v>85</v>
      </c>
      <c r="G93" s="40">
        <v>4</v>
      </c>
      <c r="H93" s="49">
        <v>222</v>
      </c>
      <c r="I93" s="231">
        <v>0</v>
      </c>
      <c r="J93" s="231">
        <v>22</v>
      </c>
      <c r="K93" s="231">
        <v>7</v>
      </c>
    </row>
    <row r="94" spans="1:11" s="53" customFormat="1" ht="12.75" customHeight="1" x14ac:dyDescent="0.2">
      <c r="A94" s="28" t="s">
        <v>89</v>
      </c>
      <c r="B94" s="40">
        <v>522</v>
      </c>
      <c r="C94" s="49">
        <v>119</v>
      </c>
      <c r="D94" s="49">
        <v>4</v>
      </c>
      <c r="E94" s="49">
        <v>21</v>
      </c>
      <c r="F94" s="28">
        <v>59</v>
      </c>
      <c r="G94" s="40">
        <v>18</v>
      </c>
      <c r="H94" s="49">
        <v>357</v>
      </c>
      <c r="I94" s="231">
        <v>1</v>
      </c>
      <c r="J94" s="231">
        <v>19</v>
      </c>
      <c r="K94" s="231">
        <v>5</v>
      </c>
    </row>
    <row r="95" spans="1:11" s="53" customFormat="1" x14ac:dyDescent="0.2">
      <c r="A95" s="28" t="s">
        <v>90</v>
      </c>
      <c r="B95" s="40">
        <v>367</v>
      </c>
      <c r="C95" s="49">
        <v>52</v>
      </c>
      <c r="D95" s="49">
        <v>2</v>
      </c>
      <c r="E95" s="49">
        <v>6</v>
      </c>
      <c r="F95" s="28">
        <v>100</v>
      </c>
      <c r="G95" s="40">
        <v>0</v>
      </c>
      <c r="H95" s="49">
        <v>157</v>
      </c>
      <c r="I95" s="231">
        <v>0</v>
      </c>
      <c r="J95" s="231">
        <v>16</v>
      </c>
      <c r="K95" s="231">
        <v>5</v>
      </c>
    </row>
    <row r="96" spans="1:11" s="53" customFormat="1" x14ac:dyDescent="0.2">
      <c r="A96" s="28" t="s">
        <v>91</v>
      </c>
      <c r="B96" s="40">
        <v>118</v>
      </c>
      <c r="C96" s="49">
        <v>39</v>
      </c>
      <c r="D96" s="49">
        <v>6</v>
      </c>
      <c r="E96" s="49">
        <v>1</v>
      </c>
      <c r="F96" s="28">
        <v>28</v>
      </c>
      <c r="G96" s="40">
        <v>7</v>
      </c>
      <c r="H96" s="49">
        <v>78</v>
      </c>
      <c r="I96" s="231">
        <v>1</v>
      </c>
      <c r="J96" s="231">
        <v>5</v>
      </c>
      <c r="K96" s="231">
        <v>2</v>
      </c>
    </row>
    <row r="97" spans="1:11" s="53" customFormat="1" x14ac:dyDescent="0.2">
      <c r="A97" s="28" t="s">
        <v>92</v>
      </c>
      <c r="B97" s="40">
        <v>301</v>
      </c>
      <c r="C97" s="49">
        <v>99</v>
      </c>
      <c r="D97" s="49">
        <v>1</v>
      </c>
      <c r="E97" s="49">
        <v>10</v>
      </c>
      <c r="F97" s="28">
        <v>43</v>
      </c>
      <c r="G97" s="40">
        <v>7</v>
      </c>
      <c r="H97" s="49">
        <v>507</v>
      </c>
      <c r="I97" s="231">
        <v>0</v>
      </c>
      <c r="J97" s="231">
        <v>26</v>
      </c>
      <c r="K97" s="231">
        <v>0</v>
      </c>
    </row>
    <row r="98" spans="1:11" s="53" customFormat="1" x14ac:dyDescent="0.2">
      <c r="A98" s="37" t="s">
        <v>93</v>
      </c>
      <c r="B98" s="46">
        <v>1030</v>
      </c>
      <c r="C98" s="51">
        <v>151</v>
      </c>
      <c r="D98" s="51">
        <v>22</v>
      </c>
      <c r="E98" s="51">
        <v>23</v>
      </c>
      <c r="F98" s="37">
        <v>123</v>
      </c>
      <c r="G98" s="46">
        <v>9</v>
      </c>
      <c r="H98" s="51">
        <v>379</v>
      </c>
      <c r="I98" s="232">
        <v>0</v>
      </c>
      <c r="J98" s="232">
        <v>46</v>
      </c>
      <c r="K98" s="232">
        <v>2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326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327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328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440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7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A101" sqref="A101:G102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224</v>
      </c>
    </row>
    <row r="2" spans="1:7" s="67" customFormat="1" ht="12.75" customHeight="1" x14ac:dyDescent="0.2">
      <c r="A2" s="32" t="s">
        <v>436</v>
      </c>
      <c r="B2" s="66"/>
      <c r="C2" s="66"/>
      <c r="D2" s="66"/>
      <c r="E2" s="66"/>
      <c r="F2" s="66"/>
      <c r="G2" s="66" t="s">
        <v>260</v>
      </c>
    </row>
    <row r="3" spans="1:7" s="56" customFormat="1" x14ac:dyDescent="0.2">
      <c r="A3" s="68"/>
      <c r="B3" s="103" t="s">
        <v>352</v>
      </c>
      <c r="C3" s="104" t="s">
        <v>205</v>
      </c>
      <c r="D3" s="103" t="s">
        <v>206</v>
      </c>
      <c r="E3" s="103" t="s">
        <v>207</v>
      </c>
      <c r="F3" s="103" t="s">
        <v>208</v>
      </c>
      <c r="G3" s="103" t="s">
        <v>209</v>
      </c>
    </row>
    <row r="4" spans="1:7" s="53" customFormat="1" x14ac:dyDescent="0.2">
      <c r="A4" s="33" t="s">
        <v>6</v>
      </c>
      <c r="B4" s="245">
        <v>359808</v>
      </c>
      <c r="C4" s="35">
        <v>46344</v>
      </c>
      <c r="D4" s="36">
        <v>15201</v>
      </c>
      <c r="E4" s="219">
        <v>3053</v>
      </c>
      <c r="F4" s="219">
        <v>1658</v>
      </c>
      <c r="G4" s="35">
        <v>64965</v>
      </c>
    </row>
    <row r="5" spans="1:7" s="53" customFormat="1" x14ac:dyDescent="0.2">
      <c r="A5" s="37" t="s">
        <v>7</v>
      </c>
      <c r="B5" s="221">
        <v>6361</v>
      </c>
      <c r="C5" s="222">
        <v>676</v>
      </c>
      <c r="D5" s="222">
        <v>622</v>
      </c>
      <c r="E5" s="221">
        <v>24</v>
      </c>
      <c r="F5" s="221">
        <v>27</v>
      </c>
      <c r="G5" s="222">
        <v>583</v>
      </c>
    </row>
    <row r="6" spans="1:7" s="53" customFormat="1" x14ac:dyDescent="0.2">
      <c r="A6" s="28" t="s">
        <v>8</v>
      </c>
      <c r="B6" s="223">
        <v>302</v>
      </c>
      <c r="C6" s="224">
        <v>43</v>
      </c>
      <c r="D6" s="224">
        <v>35</v>
      </c>
      <c r="E6" s="223">
        <v>0</v>
      </c>
      <c r="F6" s="223">
        <v>0</v>
      </c>
      <c r="G6" s="224">
        <v>10</v>
      </c>
    </row>
    <row r="7" spans="1:7" s="53" customFormat="1" x14ac:dyDescent="0.2">
      <c r="A7" s="28" t="s">
        <v>9</v>
      </c>
      <c r="B7" s="223">
        <v>1083</v>
      </c>
      <c r="C7" s="224">
        <v>149</v>
      </c>
      <c r="D7" s="224">
        <v>113</v>
      </c>
      <c r="E7" s="223">
        <v>1</v>
      </c>
      <c r="F7" s="223">
        <v>1</v>
      </c>
      <c r="G7" s="224">
        <v>82</v>
      </c>
    </row>
    <row r="8" spans="1:7" s="53" customFormat="1" x14ac:dyDescent="0.2">
      <c r="A8" s="28" t="s">
        <v>10</v>
      </c>
      <c r="B8" s="223">
        <v>356</v>
      </c>
      <c r="C8" s="224">
        <v>66</v>
      </c>
      <c r="D8" s="224">
        <v>44</v>
      </c>
      <c r="E8" s="223">
        <v>1</v>
      </c>
      <c r="F8" s="223">
        <v>2</v>
      </c>
      <c r="G8" s="224">
        <v>8</v>
      </c>
    </row>
    <row r="9" spans="1:7" s="53" customFormat="1" x14ac:dyDescent="0.2">
      <c r="A9" s="28" t="s">
        <v>11</v>
      </c>
      <c r="B9" s="223">
        <v>518</v>
      </c>
      <c r="C9" s="224">
        <v>85</v>
      </c>
      <c r="D9" s="224">
        <v>46</v>
      </c>
      <c r="E9" s="223">
        <v>0</v>
      </c>
      <c r="F9" s="223">
        <v>1</v>
      </c>
      <c r="G9" s="224">
        <v>33</v>
      </c>
    </row>
    <row r="10" spans="1:7" s="53" customFormat="1" x14ac:dyDescent="0.2">
      <c r="A10" s="28" t="s">
        <v>12</v>
      </c>
      <c r="B10" s="223">
        <v>847</v>
      </c>
      <c r="C10" s="224">
        <v>116</v>
      </c>
      <c r="D10" s="224">
        <v>66</v>
      </c>
      <c r="E10" s="223">
        <v>4</v>
      </c>
      <c r="F10" s="223">
        <v>1</v>
      </c>
      <c r="G10" s="224">
        <v>56</v>
      </c>
    </row>
    <row r="11" spans="1:7" s="53" customFormat="1" x14ac:dyDescent="0.2">
      <c r="A11" s="28" t="s">
        <v>13</v>
      </c>
      <c r="B11" s="223">
        <v>1841</v>
      </c>
      <c r="C11" s="224">
        <v>37</v>
      </c>
      <c r="D11" s="224">
        <v>135</v>
      </c>
      <c r="E11" s="223">
        <v>7</v>
      </c>
      <c r="F11" s="223">
        <v>16</v>
      </c>
      <c r="G11" s="224">
        <v>289</v>
      </c>
    </row>
    <row r="12" spans="1:7" s="53" customFormat="1" x14ac:dyDescent="0.2">
      <c r="A12" s="28" t="s">
        <v>14</v>
      </c>
      <c r="B12" s="223">
        <v>753</v>
      </c>
      <c r="C12" s="224">
        <v>124</v>
      </c>
      <c r="D12" s="224">
        <v>71</v>
      </c>
      <c r="E12" s="223">
        <v>3</v>
      </c>
      <c r="F12" s="223">
        <v>4</v>
      </c>
      <c r="G12" s="224">
        <v>65</v>
      </c>
    </row>
    <row r="13" spans="1:7" s="53" customFormat="1" x14ac:dyDescent="0.2">
      <c r="A13" s="28" t="s">
        <v>15</v>
      </c>
      <c r="B13" s="223">
        <v>661</v>
      </c>
      <c r="C13" s="224">
        <v>56</v>
      </c>
      <c r="D13" s="224">
        <v>112</v>
      </c>
      <c r="E13" s="223">
        <v>8</v>
      </c>
      <c r="F13" s="223">
        <v>2</v>
      </c>
      <c r="G13" s="224">
        <v>40</v>
      </c>
    </row>
    <row r="14" spans="1:7" s="53" customFormat="1" x14ac:dyDescent="0.2">
      <c r="A14" s="42" t="s">
        <v>16</v>
      </c>
      <c r="B14" s="221">
        <v>19220</v>
      </c>
      <c r="C14" s="226">
        <v>3277</v>
      </c>
      <c r="D14" s="226">
        <v>1587</v>
      </c>
      <c r="E14" s="221">
        <v>124</v>
      </c>
      <c r="F14" s="221">
        <v>71</v>
      </c>
      <c r="G14" s="226">
        <v>2453</v>
      </c>
    </row>
    <row r="15" spans="1:7" s="53" customFormat="1" x14ac:dyDescent="0.2">
      <c r="A15" s="28" t="s">
        <v>17</v>
      </c>
      <c r="B15" s="223">
        <v>5402</v>
      </c>
      <c r="C15" s="224">
        <v>913</v>
      </c>
      <c r="D15" s="224">
        <v>466</v>
      </c>
      <c r="E15" s="223">
        <v>25</v>
      </c>
      <c r="F15" s="223">
        <v>17</v>
      </c>
      <c r="G15" s="224">
        <v>790</v>
      </c>
    </row>
    <row r="16" spans="1:7" s="53" customFormat="1" x14ac:dyDescent="0.2">
      <c r="A16" s="28" t="s">
        <v>18</v>
      </c>
      <c r="B16" s="223">
        <v>3733</v>
      </c>
      <c r="C16" s="224">
        <v>475</v>
      </c>
      <c r="D16" s="224">
        <v>411</v>
      </c>
      <c r="E16" s="223">
        <v>24</v>
      </c>
      <c r="F16" s="223">
        <v>14</v>
      </c>
      <c r="G16" s="224">
        <v>473</v>
      </c>
    </row>
    <row r="17" spans="1:7" s="53" customFormat="1" x14ac:dyDescent="0.2">
      <c r="A17" s="28" t="s">
        <v>19</v>
      </c>
      <c r="B17" s="223">
        <v>1631</v>
      </c>
      <c r="C17" s="224">
        <v>382</v>
      </c>
      <c r="D17" s="224">
        <v>112</v>
      </c>
      <c r="E17" s="223">
        <v>9</v>
      </c>
      <c r="F17" s="223">
        <v>4</v>
      </c>
      <c r="G17" s="224">
        <v>160</v>
      </c>
    </row>
    <row r="18" spans="1:7" s="53" customFormat="1" x14ac:dyDescent="0.2">
      <c r="A18" s="28" t="s">
        <v>20</v>
      </c>
      <c r="B18" s="223">
        <v>1771</v>
      </c>
      <c r="C18" s="224">
        <v>286</v>
      </c>
      <c r="D18" s="224">
        <v>162</v>
      </c>
      <c r="E18" s="223">
        <v>11</v>
      </c>
      <c r="F18" s="223">
        <v>9</v>
      </c>
      <c r="G18" s="224">
        <v>148</v>
      </c>
    </row>
    <row r="19" spans="1:7" s="53" customFormat="1" x14ac:dyDescent="0.2">
      <c r="A19" s="28" t="s">
        <v>21</v>
      </c>
      <c r="B19" s="223">
        <v>2467</v>
      </c>
      <c r="C19" s="224">
        <v>498</v>
      </c>
      <c r="D19" s="224">
        <v>129</v>
      </c>
      <c r="E19" s="223">
        <v>15</v>
      </c>
      <c r="F19" s="223">
        <v>12</v>
      </c>
      <c r="G19" s="224">
        <v>371</v>
      </c>
    </row>
    <row r="20" spans="1:7" s="53" customFormat="1" x14ac:dyDescent="0.2">
      <c r="A20" s="28" t="s">
        <v>22</v>
      </c>
      <c r="B20" s="223">
        <v>2094</v>
      </c>
      <c r="C20" s="224">
        <v>334</v>
      </c>
      <c r="D20" s="224">
        <v>86</v>
      </c>
      <c r="E20" s="223">
        <v>29</v>
      </c>
      <c r="F20" s="223">
        <v>6</v>
      </c>
      <c r="G20" s="224">
        <v>304</v>
      </c>
    </row>
    <row r="21" spans="1:7" s="53" customFormat="1" x14ac:dyDescent="0.2">
      <c r="A21" s="28" t="s">
        <v>23</v>
      </c>
      <c r="B21" s="223">
        <v>2122</v>
      </c>
      <c r="C21" s="224">
        <v>389</v>
      </c>
      <c r="D21" s="224">
        <v>221</v>
      </c>
      <c r="E21" s="223">
        <v>11</v>
      </c>
      <c r="F21" s="223">
        <v>9</v>
      </c>
      <c r="G21" s="224">
        <v>207</v>
      </c>
    </row>
    <row r="22" spans="1:7" s="53" customFormat="1" x14ac:dyDescent="0.2">
      <c r="A22" s="42" t="s">
        <v>24</v>
      </c>
      <c r="B22" s="221">
        <v>17023</v>
      </c>
      <c r="C22" s="226">
        <v>2393</v>
      </c>
      <c r="D22" s="226">
        <v>1177</v>
      </c>
      <c r="E22" s="221">
        <v>159</v>
      </c>
      <c r="F22" s="221">
        <v>98</v>
      </c>
      <c r="G22" s="226">
        <v>1744</v>
      </c>
    </row>
    <row r="23" spans="1:7" s="53" customFormat="1" x14ac:dyDescent="0.2">
      <c r="A23" s="28" t="s">
        <v>25</v>
      </c>
      <c r="B23" s="223">
        <v>1243</v>
      </c>
      <c r="C23" s="224">
        <v>211</v>
      </c>
      <c r="D23" s="224">
        <v>59</v>
      </c>
      <c r="E23" s="223">
        <v>6</v>
      </c>
      <c r="F23" s="223">
        <v>9</v>
      </c>
      <c r="G23" s="224">
        <v>155</v>
      </c>
    </row>
    <row r="24" spans="1:7" s="53" customFormat="1" x14ac:dyDescent="0.2">
      <c r="A24" s="28" t="s">
        <v>26</v>
      </c>
      <c r="B24" s="223">
        <v>2086</v>
      </c>
      <c r="C24" s="224">
        <v>327</v>
      </c>
      <c r="D24" s="224">
        <v>126</v>
      </c>
      <c r="E24" s="223">
        <v>29</v>
      </c>
      <c r="F24" s="223">
        <v>19</v>
      </c>
      <c r="G24" s="224">
        <v>202</v>
      </c>
    </row>
    <row r="25" spans="1:7" s="53" customFormat="1" x14ac:dyDescent="0.2">
      <c r="A25" s="28" t="s">
        <v>27</v>
      </c>
      <c r="B25" s="223">
        <v>638</v>
      </c>
      <c r="C25" s="224">
        <v>130</v>
      </c>
      <c r="D25" s="224">
        <v>53</v>
      </c>
      <c r="E25" s="223">
        <v>8</v>
      </c>
      <c r="F25" s="223">
        <v>3</v>
      </c>
      <c r="G25" s="224">
        <v>43</v>
      </c>
    </row>
    <row r="26" spans="1:7" s="53" customFormat="1" x14ac:dyDescent="0.2">
      <c r="A26" s="28" t="s">
        <v>28</v>
      </c>
      <c r="B26" s="223">
        <v>1256</v>
      </c>
      <c r="C26" s="224">
        <v>194</v>
      </c>
      <c r="D26" s="224">
        <v>198</v>
      </c>
      <c r="E26" s="223">
        <v>4</v>
      </c>
      <c r="F26" s="223">
        <v>8</v>
      </c>
      <c r="G26" s="224">
        <v>123</v>
      </c>
    </row>
    <row r="27" spans="1:7" s="53" customFormat="1" x14ac:dyDescent="0.2">
      <c r="A27" s="28" t="s">
        <v>29</v>
      </c>
      <c r="B27" s="223">
        <v>2076</v>
      </c>
      <c r="C27" s="224">
        <v>278</v>
      </c>
      <c r="D27" s="224">
        <v>106</v>
      </c>
      <c r="E27" s="223">
        <v>18</v>
      </c>
      <c r="F27" s="223">
        <v>9</v>
      </c>
      <c r="G27" s="224">
        <v>247</v>
      </c>
    </row>
    <row r="28" spans="1:7" s="53" customFormat="1" x14ac:dyDescent="0.2">
      <c r="A28" s="28" t="s">
        <v>30</v>
      </c>
      <c r="B28" s="223">
        <v>2155</v>
      </c>
      <c r="C28" s="224">
        <v>201</v>
      </c>
      <c r="D28" s="224">
        <v>98</v>
      </c>
      <c r="E28" s="223">
        <v>16</v>
      </c>
      <c r="F28" s="223">
        <v>11</v>
      </c>
      <c r="G28" s="224">
        <v>199</v>
      </c>
    </row>
    <row r="29" spans="1:7" s="53" customFormat="1" x14ac:dyDescent="0.2">
      <c r="A29" s="28" t="s">
        <v>31</v>
      </c>
      <c r="B29" s="223">
        <v>4581</v>
      </c>
      <c r="C29" s="224">
        <v>535</v>
      </c>
      <c r="D29" s="224">
        <v>219</v>
      </c>
      <c r="E29" s="223">
        <v>43</v>
      </c>
      <c r="F29" s="223">
        <v>28</v>
      </c>
      <c r="G29" s="224">
        <v>531</v>
      </c>
    </row>
    <row r="30" spans="1:7" s="53" customFormat="1" x14ac:dyDescent="0.2">
      <c r="A30" s="28" t="s">
        <v>32</v>
      </c>
      <c r="B30" s="223">
        <v>837</v>
      </c>
      <c r="C30" s="224">
        <v>145</v>
      </c>
      <c r="D30" s="224">
        <v>95</v>
      </c>
      <c r="E30" s="223">
        <v>10</v>
      </c>
      <c r="F30" s="223">
        <v>4</v>
      </c>
      <c r="G30" s="224">
        <v>71</v>
      </c>
    </row>
    <row r="31" spans="1:7" s="53" customFormat="1" x14ac:dyDescent="0.2">
      <c r="A31" s="37" t="s">
        <v>33</v>
      </c>
      <c r="B31" s="223">
        <v>2151</v>
      </c>
      <c r="C31" s="222">
        <v>372</v>
      </c>
      <c r="D31" s="222">
        <v>223</v>
      </c>
      <c r="E31" s="223">
        <v>25</v>
      </c>
      <c r="F31" s="223">
        <v>7</v>
      </c>
      <c r="G31" s="222">
        <v>173</v>
      </c>
    </row>
    <row r="32" spans="1:7" s="53" customFormat="1" x14ac:dyDescent="0.2">
      <c r="A32" s="42" t="s">
        <v>34</v>
      </c>
      <c r="B32" s="221">
        <v>40751</v>
      </c>
      <c r="C32" s="226">
        <v>6851</v>
      </c>
      <c r="D32" s="226">
        <v>3852</v>
      </c>
      <c r="E32" s="221">
        <v>240</v>
      </c>
      <c r="F32" s="221">
        <v>142</v>
      </c>
      <c r="G32" s="226">
        <v>5838</v>
      </c>
    </row>
    <row r="33" spans="1:7" s="53" customFormat="1" x14ac:dyDescent="0.2">
      <c r="A33" s="25" t="s">
        <v>35</v>
      </c>
      <c r="B33" s="227">
        <v>7572</v>
      </c>
      <c r="C33" s="228">
        <v>992</v>
      </c>
      <c r="D33" s="228">
        <v>873</v>
      </c>
      <c r="E33" s="227">
        <v>35</v>
      </c>
      <c r="F33" s="227">
        <v>17</v>
      </c>
      <c r="G33" s="228">
        <v>1166</v>
      </c>
    </row>
    <row r="34" spans="1:7" s="53" customFormat="1" x14ac:dyDescent="0.2">
      <c r="A34" s="28" t="s">
        <v>36</v>
      </c>
      <c r="B34" s="223">
        <v>9795</v>
      </c>
      <c r="C34" s="224">
        <v>1617</v>
      </c>
      <c r="D34" s="224">
        <v>592</v>
      </c>
      <c r="E34" s="223">
        <v>77</v>
      </c>
      <c r="F34" s="223">
        <v>39</v>
      </c>
      <c r="G34" s="224">
        <v>1455</v>
      </c>
    </row>
    <row r="35" spans="1:7" s="53" customFormat="1" ht="12" customHeight="1" x14ac:dyDescent="0.2">
      <c r="A35" s="28" t="s">
        <v>37</v>
      </c>
      <c r="B35" s="223">
        <v>5995</v>
      </c>
      <c r="C35" s="224">
        <v>1094</v>
      </c>
      <c r="D35" s="224">
        <v>594</v>
      </c>
      <c r="E35" s="223">
        <v>31</v>
      </c>
      <c r="F35" s="223">
        <v>28</v>
      </c>
      <c r="G35" s="224">
        <v>834</v>
      </c>
    </row>
    <row r="36" spans="1:7" s="53" customFormat="1" ht="12.75" customHeight="1" x14ac:dyDescent="0.2">
      <c r="A36" s="28" t="s">
        <v>38</v>
      </c>
      <c r="B36" s="223">
        <v>9864</v>
      </c>
      <c r="C36" s="224">
        <v>1728</v>
      </c>
      <c r="D36" s="224">
        <v>1055</v>
      </c>
      <c r="E36" s="223">
        <v>59</v>
      </c>
      <c r="F36" s="223">
        <v>29</v>
      </c>
      <c r="G36" s="224">
        <v>1396</v>
      </c>
    </row>
    <row r="37" spans="1:7" s="53" customFormat="1" x14ac:dyDescent="0.2">
      <c r="A37" s="28" t="s">
        <v>39</v>
      </c>
      <c r="B37" s="223">
        <v>3285</v>
      </c>
      <c r="C37" s="224">
        <v>510</v>
      </c>
      <c r="D37" s="224">
        <v>408</v>
      </c>
      <c r="E37" s="223">
        <v>8</v>
      </c>
      <c r="F37" s="223">
        <v>14</v>
      </c>
      <c r="G37" s="224">
        <v>497</v>
      </c>
    </row>
    <row r="38" spans="1:7" s="53" customFormat="1" x14ac:dyDescent="0.2">
      <c r="A38" s="28" t="s">
        <v>40</v>
      </c>
      <c r="B38" s="223">
        <v>2511</v>
      </c>
      <c r="C38" s="224">
        <v>485</v>
      </c>
      <c r="D38" s="224">
        <v>225</v>
      </c>
      <c r="E38" s="223">
        <v>13</v>
      </c>
      <c r="F38" s="223">
        <v>9</v>
      </c>
      <c r="G38" s="224">
        <v>269</v>
      </c>
    </row>
    <row r="39" spans="1:7" s="53" customFormat="1" x14ac:dyDescent="0.2">
      <c r="A39" s="37" t="s">
        <v>41</v>
      </c>
      <c r="B39" s="229">
        <v>1729</v>
      </c>
      <c r="C39" s="222">
        <v>425</v>
      </c>
      <c r="D39" s="222">
        <v>105</v>
      </c>
      <c r="E39" s="229">
        <v>17</v>
      </c>
      <c r="F39" s="229">
        <v>6</v>
      </c>
      <c r="G39" s="222">
        <v>221</v>
      </c>
    </row>
    <row r="40" spans="1:7" s="53" customFormat="1" x14ac:dyDescent="0.2">
      <c r="A40" s="42" t="s">
        <v>42</v>
      </c>
      <c r="B40" s="221">
        <v>25317</v>
      </c>
      <c r="C40" s="226">
        <v>4040</v>
      </c>
      <c r="D40" s="226">
        <v>1208</v>
      </c>
      <c r="E40" s="221">
        <v>183</v>
      </c>
      <c r="F40" s="221">
        <v>119</v>
      </c>
      <c r="G40" s="226">
        <v>3250</v>
      </c>
    </row>
    <row r="41" spans="1:7" s="53" customFormat="1" x14ac:dyDescent="0.2">
      <c r="A41" s="25" t="s">
        <v>43</v>
      </c>
      <c r="B41" s="227">
        <v>1539</v>
      </c>
      <c r="C41" s="228">
        <v>125</v>
      </c>
      <c r="D41" s="228">
        <v>102</v>
      </c>
      <c r="E41" s="227">
        <v>10</v>
      </c>
      <c r="F41" s="227">
        <v>3</v>
      </c>
      <c r="G41" s="228">
        <v>184</v>
      </c>
    </row>
    <row r="42" spans="1:7" s="53" customFormat="1" x14ac:dyDescent="0.2">
      <c r="A42" s="28" t="s">
        <v>44</v>
      </c>
      <c r="B42" s="223">
        <v>3162</v>
      </c>
      <c r="C42" s="224">
        <v>863</v>
      </c>
      <c r="D42" s="224">
        <v>165</v>
      </c>
      <c r="E42" s="223">
        <v>11</v>
      </c>
      <c r="F42" s="223">
        <v>13</v>
      </c>
      <c r="G42" s="224">
        <v>385</v>
      </c>
    </row>
    <row r="43" spans="1:7" s="53" customFormat="1" x14ac:dyDescent="0.2">
      <c r="A43" s="28" t="s">
        <v>45</v>
      </c>
      <c r="B43" s="223">
        <v>1616</v>
      </c>
      <c r="C43" s="224">
        <v>278</v>
      </c>
      <c r="D43" s="224">
        <v>35</v>
      </c>
      <c r="E43" s="223">
        <v>14</v>
      </c>
      <c r="F43" s="223">
        <v>6</v>
      </c>
      <c r="G43" s="224">
        <v>199</v>
      </c>
    </row>
    <row r="44" spans="1:7" s="53" customFormat="1" x14ac:dyDescent="0.2">
      <c r="A44" s="28" t="s">
        <v>46</v>
      </c>
      <c r="B44" s="223">
        <v>1523</v>
      </c>
      <c r="C44" s="224">
        <v>188</v>
      </c>
      <c r="D44" s="224">
        <v>81</v>
      </c>
      <c r="E44" s="223">
        <v>12</v>
      </c>
      <c r="F44" s="223">
        <v>7</v>
      </c>
      <c r="G44" s="224">
        <v>180</v>
      </c>
    </row>
    <row r="45" spans="1:7" s="53" customFormat="1" x14ac:dyDescent="0.2">
      <c r="A45" s="28" t="s">
        <v>47</v>
      </c>
      <c r="B45" s="223">
        <v>3356</v>
      </c>
      <c r="C45" s="224">
        <v>393</v>
      </c>
      <c r="D45" s="224">
        <v>141</v>
      </c>
      <c r="E45" s="223">
        <v>35</v>
      </c>
      <c r="F45" s="223">
        <v>22</v>
      </c>
      <c r="G45" s="224">
        <v>535</v>
      </c>
    </row>
    <row r="46" spans="1:7" s="53" customFormat="1" x14ac:dyDescent="0.2">
      <c r="A46" s="28" t="s">
        <v>48</v>
      </c>
      <c r="B46" s="223">
        <v>3167</v>
      </c>
      <c r="C46" s="224">
        <v>463</v>
      </c>
      <c r="D46" s="224">
        <v>172</v>
      </c>
      <c r="E46" s="223">
        <v>30</v>
      </c>
      <c r="F46" s="223">
        <v>20</v>
      </c>
      <c r="G46" s="224">
        <v>380</v>
      </c>
    </row>
    <row r="47" spans="1:7" s="53" customFormat="1" x14ac:dyDescent="0.2">
      <c r="A47" s="28" t="s">
        <v>49</v>
      </c>
      <c r="B47" s="223">
        <v>2338</v>
      </c>
      <c r="C47" s="224">
        <v>516</v>
      </c>
      <c r="D47" s="224">
        <v>71</v>
      </c>
      <c r="E47" s="223">
        <v>22</v>
      </c>
      <c r="F47" s="223">
        <v>5</v>
      </c>
      <c r="G47" s="224">
        <v>460</v>
      </c>
    </row>
    <row r="48" spans="1:7" s="53" customFormat="1" x14ac:dyDescent="0.2">
      <c r="A48" s="28" t="s">
        <v>50</v>
      </c>
      <c r="B48" s="223">
        <v>2820</v>
      </c>
      <c r="C48" s="224">
        <v>415</v>
      </c>
      <c r="D48" s="224">
        <v>148</v>
      </c>
      <c r="E48" s="223">
        <v>21</v>
      </c>
      <c r="F48" s="223">
        <v>15</v>
      </c>
      <c r="G48" s="224">
        <v>337</v>
      </c>
    </row>
    <row r="49" spans="1:8" s="53" customFormat="1" x14ac:dyDescent="0.2">
      <c r="A49" s="28" t="s">
        <v>51</v>
      </c>
      <c r="B49" s="223">
        <v>852</v>
      </c>
      <c r="C49" s="224">
        <v>75</v>
      </c>
      <c r="D49" s="224">
        <v>53</v>
      </c>
      <c r="E49" s="223">
        <v>6</v>
      </c>
      <c r="F49" s="223">
        <v>8</v>
      </c>
      <c r="G49" s="224">
        <v>75</v>
      </c>
    </row>
    <row r="50" spans="1:8" s="53" customFormat="1" ht="12" customHeight="1" x14ac:dyDescent="0.2">
      <c r="A50" s="28" t="s">
        <v>52</v>
      </c>
      <c r="B50" s="223">
        <v>1084</v>
      </c>
      <c r="C50" s="223">
        <v>247</v>
      </c>
      <c r="D50" s="223">
        <v>20</v>
      </c>
      <c r="E50" s="223">
        <v>4</v>
      </c>
      <c r="F50" s="223">
        <v>8</v>
      </c>
      <c r="G50" s="223">
        <v>152</v>
      </c>
    </row>
    <row r="51" spans="1:8" s="53" customFormat="1" x14ac:dyDescent="0.2">
      <c r="A51" s="37" t="s">
        <v>53</v>
      </c>
      <c r="B51" s="229">
        <v>3860</v>
      </c>
      <c r="C51" s="229">
        <v>477</v>
      </c>
      <c r="D51" s="229">
        <v>220</v>
      </c>
      <c r="E51" s="229">
        <v>18</v>
      </c>
      <c r="F51" s="229">
        <v>12</v>
      </c>
      <c r="G51" s="229">
        <v>363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261</v>
      </c>
      <c r="G57" s="66"/>
    </row>
    <row r="58" spans="1:8" s="233" customFormat="1" x14ac:dyDescent="0.2">
      <c r="A58" s="225" t="s">
        <v>54</v>
      </c>
      <c r="B58" s="221">
        <v>71620</v>
      </c>
      <c r="C58" s="226">
        <v>11098</v>
      </c>
      <c r="D58" s="226">
        <v>2246</v>
      </c>
      <c r="E58" s="221">
        <v>729</v>
      </c>
      <c r="F58" s="221">
        <v>383</v>
      </c>
      <c r="G58" s="226">
        <v>12461</v>
      </c>
    </row>
    <row r="59" spans="1:8" s="233" customFormat="1" x14ac:dyDescent="0.2">
      <c r="A59" s="218" t="s">
        <v>55</v>
      </c>
      <c r="B59" s="223">
        <v>3265</v>
      </c>
      <c r="C59" s="231">
        <v>387</v>
      </c>
      <c r="D59" s="231">
        <v>181</v>
      </c>
      <c r="E59" s="231">
        <v>33</v>
      </c>
      <c r="F59" s="218">
        <v>19</v>
      </c>
      <c r="G59" s="223">
        <v>309</v>
      </c>
    </row>
    <row r="60" spans="1:8" s="233" customFormat="1" x14ac:dyDescent="0.2">
      <c r="A60" s="218" t="s">
        <v>56</v>
      </c>
      <c r="B60" s="223">
        <v>1357</v>
      </c>
      <c r="C60" s="231">
        <v>370</v>
      </c>
      <c r="D60" s="231">
        <v>40</v>
      </c>
      <c r="E60" s="231">
        <v>10</v>
      </c>
      <c r="F60" s="218">
        <v>12</v>
      </c>
      <c r="G60" s="223">
        <v>213</v>
      </c>
    </row>
    <row r="61" spans="1:8" s="233" customFormat="1" x14ac:dyDescent="0.2">
      <c r="A61" s="218" t="s">
        <v>57</v>
      </c>
      <c r="B61" s="223">
        <v>6223</v>
      </c>
      <c r="C61" s="231">
        <v>559</v>
      </c>
      <c r="D61" s="231">
        <v>165</v>
      </c>
      <c r="E61" s="231">
        <v>85</v>
      </c>
      <c r="F61" s="218">
        <v>46</v>
      </c>
      <c r="G61" s="223">
        <v>1255</v>
      </c>
    </row>
    <row r="62" spans="1:8" s="233" customFormat="1" x14ac:dyDescent="0.2">
      <c r="A62" s="218" t="s">
        <v>58</v>
      </c>
      <c r="B62" s="223">
        <v>2252</v>
      </c>
      <c r="C62" s="231">
        <v>495</v>
      </c>
      <c r="D62" s="231">
        <v>119</v>
      </c>
      <c r="E62" s="231">
        <v>9</v>
      </c>
      <c r="F62" s="218">
        <v>15</v>
      </c>
      <c r="G62" s="223">
        <v>322</v>
      </c>
    </row>
    <row r="63" spans="1:8" s="233" customFormat="1" x14ac:dyDescent="0.2">
      <c r="A63" s="218" t="s">
        <v>59</v>
      </c>
      <c r="B63" s="223">
        <v>2629</v>
      </c>
      <c r="C63" s="231">
        <v>582</v>
      </c>
      <c r="D63" s="231">
        <v>55</v>
      </c>
      <c r="E63" s="231">
        <v>18</v>
      </c>
      <c r="F63" s="218">
        <v>13</v>
      </c>
      <c r="G63" s="223">
        <v>439</v>
      </c>
    </row>
    <row r="64" spans="1:8" s="233" customFormat="1" x14ac:dyDescent="0.2">
      <c r="A64" s="218" t="s">
        <v>60</v>
      </c>
      <c r="B64" s="223">
        <v>10439</v>
      </c>
      <c r="C64" s="231">
        <v>1961</v>
      </c>
      <c r="D64" s="231">
        <v>327</v>
      </c>
      <c r="E64" s="231">
        <v>82</v>
      </c>
      <c r="F64" s="218">
        <v>44</v>
      </c>
      <c r="G64" s="223">
        <v>1940</v>
      </c>
    </row>
    <row r="65" spans="1:7" s="233" customFormat="1" x14ac:dyDescent="0.2">
      <c r="A65" s="218" t="s">
        <v>61</v>
      </c>
      <c r="B65" s="223">
        <v>3242</v>
      </c>
      <c r="C65" s="231">
        <v>685</v>
      </c>
      <c r="D65" s="231">
        <v>91</v>
      </c>
      <c r="E65" s="231">
        <v>2</v>
      </c>
      <c r="F65" s="218">
        <v>12</v>
      </c>
      <c r="G65" s="223">
        <v>539</v>
      </c>
    </row>
    <row r="66" spans="1:7" s="233" customFormat="1" x14ac:dyDescent="0.2">
      <c r="A66" s="218" t="s">
        <v>62</v>
      </c>
      <c r="B66" s="223">
        <v>9724</v>
      </c>
      <c r="C66" s="231">
        <v>1572</v>
      </c>
      <c r="D66" s="231">
        <v>243</v>
      </c>
      <c r="E66" s="231">
        <v>118</v>
      </c>
      <c r="F66" s="218">
        <v>40</v>
      </c>
      <c r="G66" s="223">
        <v>1702</v>
      </c>
    </row>
    <row r="67" spans="1:7" s="53" customFormat="1" x14ac:dyDescent="0.2">
      <c r="A67" s="28" t="s">
        <v>63</v>
      </c>
      <c r="B67" s="223">
        <v>18592</v>
      </c>
      <c r="C67" s="231">
        <v>2433</v>
      </c>
      <c r="D67" s="231">
        <v>449</v>
      </c>
      <c r="E67" s="231">
        <v>267</v>
      </c>
      <c r="F67" s="218">
        <v>111</v>
      </c>
      <c r="G67" s="223">
        <v>3558</v>
      </c>
    </row>
    <row r="68" spans="1:7" s="53" customFormat="1" x14ac:dyDescent="0.2">
      <c r="A68" s="28" t="s">
        <v>64</v>
      </c>
      <c r="B68" s="223">
        <v>5631</v>
      </c>
      <c r="C68" s="231">
        <v>729</v>
      </c>
      <c r="D68" s="231">
        <v>286</v>
      </c>
      <c r="E68" s="231">
        <v>43</v>
      </c>
      <c r="F68" s="218">
        <v>31</v>
      </c>
      <c r="G68" s="223">
        <v>939</v>
      </c>
    </row>
    <row r="69" spans="1:7" s="53" customFormat="1" x14ac:dyDescent="0.2">
      <c r="A69" s="28" t="s">
        <v>65</v>
      </c>
      <c r="B69" s="223">
        <v>3381</v>
      </c>
      <c r="C69" s="231">
        <v>420</v>
      </c>
      <c r="D69" s="231">
        <v>143</v>
      </c>
      <c r="E69" s="231">
        <v>18</v>
      </c>
      <c r="F69" s="218">
        <v>20</v>
      </c>
      <c r="G69" s="223">
        <v>455</v>
      </c>
    </row>
    <row r="70" spans="1:7" s="53" customFormat="1" x14ac:dyDescent="0.2">
      <c r="A70" s="28" t="s">
        <v>66</v>
      </c>
      <c r="B70" s="223">
        <v>2151</v>
      </c>
      <c r="C70" s="231">
        <v>381</v>
      </c>
      <c r="D70" s="231">
        <v>58</v>
      </c>
      <c r="E70" s="231">
        <v>22</v>
      </c>
      <c r="F70" s="218">
        <v>7</v>
      </c>
      <c r="G70" s="223">
        <v>368</v>
      </c>
    </row>
    <row r="71" spans="1:7" s="53" customFormat="1" x14ac:dyDescent="0.2">
      <c r="A71" s="28" t="s">
        <v>67</v>
      </c>
      <c r="B71" s="223">
        <v>2734</v>
      </c>
      <c r="C71" s="231">
        <v>524</v>
      </c>
      <c r="D71" s="231">
        <v>89</v>
      </c>
      <c r="E71" s="231">
        <v>22</v>
      </c>
      <c r="F71" s="218">
        <v>13</v>
      </c>
      <c r="G71" s="223">
        <v>422</v>
      </c>
    </row>
    <row r="72" spans="1:7" s="53" customFormat="1" x14ac:dyDescent="0.2">
      <c r="A72" s="42" t="s">
        <v>68</v>
      </c>
      <c r="B72" s="221">
        <v>90635</v>
      </c>
      <c r="C72" s="226">
        <v>7359</v>
      </c>
      <c r="D72" s="226">
        <v>1909</v>
      </c>
      <c r="E72" s="221">
        <v>941</v>
      </c>
      <c r="F72" s="221">
        <v>415</v>
      </c>
      <c r="G72" s="226">
        <v>20666</v>
      </c>
    </row>
    <row r="73" spans="1:7" s="53" customFormat="1" x14ac:dyDescent="0.2">
      <c r="A73" s="28" t="s">
        <v>69</v>
      </c>
      <c r="B73" s="223">
        <v>7904</v>
      </c>
      <c r="C73" s="231">
        <v>772</v>
      </c>
      <c r="D73" s="231">
        <v>133</v>
      </c>
      <c r="E73" s="231">
        <v>85</v>
      </c>
      <c r="F73" s="218">
        <v>27</v>
      </c>
      <c r="G73" s="223">
        <v>1856</v>
      </c>
    </row>
    <row r="74" spans="1:7" s="53" customFormat="1" x14ac:dyDescent="0.2">
      <c r="A74" s="28" t="s">
        <v>70</v>
      </c>
      <c r="B74" s="223">
        <v>4533</v>
      </c>
      <c r="C74" s="231">
        <v>581</v>
      </c>
      <c r="D74" s="231">
        <v>128</v>
      </c>
      <c r="E74" s="231">
        <v>25</v>
      </c>
      <c r="F74" s="218">
        <v>19</v>
      </c>
      <c r="G74" s="223">
        <v>677</v>
      </c>
    </row>
    <row r="75" spans="1:7" s="53" customFormat="1" x14ac:dyDescent="0.2">
      <c r="A75" s="28" t="s">
        <v>71</v>
      </c>
      <c r="B75" s="223">
        <v>12635</v>
      </c>
      <c r="C75" s="231">
        <v>1077</v>
      </c>
      <c r="D75" s="231">
        <v>209</v>
      </c>
      <c r="E75" s="231">
        <v>154</v>
      </c>
      <c r="F75" s="218">
        <v>73</v>
      </c>
      <c r="G75" s="223">
        <v>3215</v>
      </c>
    </row>
    <row r="76" spans="1:7" s="53" customFormat="1" x14ac:dyDescent="0.2">
      <c r="A76" s="28" t="s">
        <v>72</v>
      </c>
      <c r="B76" s="223">
        <v>4588</v>
      </c>
      <c r="C76" s="231">
        <v>527</v>
      </c>
      <c r="D76" s="231">
        <v>78</v>
      </c>
      <c r="E76" s="231">
        <v>86</v>
      </c>
      <c r="F76" s="218">
        <v>34</v>
      </c>
      <c r="G76" s="223">
        <v>990</v>
      </c>
    </row>
    <row r="77" spans="1:7" s="53" customFormat="1" x14ac:dyDescent="0.2">
      <c r="A77" s="28" t="s">
        <v>73</v>
      </c>
      <c r="B77" s="223">
        <v>1675</v>
      </c>
      <c r="C77" s="231">
        <v>195</v>
      </c>
      <c r="D77" s="231">
        <v>31</v>
      </c>
      <c r="E77" s="231">
        <v>13</v>
      </c>
      <c r="F77" s="218">
        <v>10</v>
      </c>
      <c r="G77" s="223">
        <v>296</v>
      </c>
    </row>
    <row r="78" spans="1:7" s="53" customFormat="1" x14ac:dyDescent="0.2">
      <c r="A78" s="28" t="s">
        <v>74</v>
      </c>
      <c r="B78" s="223">
        <v>7533</v>
      </c>
      <c r="C78" s="231">
        <v>541</v>
      </c>
      <c r="D78" s="231">
        <v>235</v>
      </c>
      <c r="E78" s="231">
        <v>52</v>
      </c>
      <c r="F78" s="218">
        <v>36</v>
      </c>
      <c r="G78" s="223">
        <v>1684</v>
      </c>
    </row>
    <row r="79" spans="1:7" s="53" customFormat="1" x14ac:dyDescent="0.2">
      <c r="A79" s="28" t="s">
        <v>75</v>
      </c>
      <c r="B79" s="223">
        <v>13820</v>
      </c>
      <c r="C79" s="231">
        <v>936</v>
      </c>
      <c r="D79" s="231">
        <v>361</v>
      </c>
      <c r="E79" s="231">
        <v>67</v>
      </c>
      <c r="F79" s="218">
        <v>17</v>
      </c>
      <c r="G79" s="223">
        <v>3019</v>
      </c>
    </row>
    <row r="80" spans="1:7" s="53" customFormat="1" x14ac:dyDescent="0.2">
      <c r="A80" s="28" t="s">
        <v>76</v>
      </c>
      <c r="B80" s="223">
        <v>9446</v>
      </c>
      <c r="C80" s="231">
        <v>333</v>
      </c>
      <c r="D80" s="231">
        <v>206</v>
      </c>
      <c r="E80" s="231">
        <v>151</v>
      </c>
      <c r="F80" s="218">
        <v>16</v>
      </c>
      <c r="G80" s="223">
        <v>2427</v>
      </c>
    </row>
    <row r="81" spans="1:7" s="53" customFormat="1" x14ac:dyDescent="0.2">
      <c r="A81" s="28" t="s">
        <v>77</v>
      </c>
      <c r="B81" s="223">
        <v>4303</v>
      </c>
      <c r="C81" s="231">
        <v>543</v>
      </c>
      <c r="D81" s="231">
        <v>72</v>
      </c>
      <c r="E81" s="231">
        <v>39</v>
      </c>
      <c r="F81" s="218">
        <v>31</v>
      </c>
      <c r="G81" s="223">
        <v>725</v>
      </c>
    </row>
    <row r="82" spans="1:7" s="53" customFormat="1" x14ac:dyDescent="0.2">
      <c r="A82" s="28" t="s">
        <v>78</v>
      </c>
      <c r="B82" s="223">
        <v>4903</v>
      </c>
      <c r="C82" s="231">
        <v>144</v>
      </c>
      <c r="D82" s="231">
        <v>126</v>
      </c>
      <c r="E82" s="231">
        <v>66</v>
      </c>
      <c r="F82" s="218">
        <v>33</v>
      </c>
      <c r="G82" s="223">
        <v>1430</v>
      </c>
    </row>
    <row r="83" spans="1:7" s="53" customFormat="1" x14ac:dyDescent="0.2">
      <c r="A83" s="28" t="s">
        <v>79</v>
      </c>
      <c r="B83" s="223">
        <v>2623</v>
      </c>
      <c r="C83" s="231">
        <v>292</v>
      </c>
      <c r="D83" s="231">
        <v>41</v>
      </c>
      <c r="E83" s="231">
        <v>45</v>
      </c>
      <c r="F83" s="218">
        <v>14</v>
      </c>
      <c r="G83" s="223">
        <v>521</v>
      </c>
    </row>
    <row r="84" spans="1:7" s="53" customFormat="1" x14ac:dyDescent="0.2">
      <c r="A84" s="28" t="s">
        <v>80</v>
      </c>
      <c r="B84" s="223">
        <v>4238</v>
      </c>
      <c r="C84" s="231">
        <v>551</v>
      </c>
      <c r="D84" s="231">
        <v>56</v>
      </c>
      <c r="E84" s="231">
        <v>38</v>
      </c>
      <c r="F84" s="218">
        <v>26</v>
      </c>
      <c r="G84" s="223">
        <v>877</v>
      </c>
    </row>
    <row r="85" spans="1:7" s="53" customFormat="1" x14ac:dyDescent="0.2">
      <c r="A85" s="28" t="s">
        <v>81</v>
      </c>
      <c r="B85" s="223">
        <v>12434</v>
      </c>
      <c r="C85" s="231">
        <v>867</v>
      </c>
      <c r="D85" s="231">
        <v>233</v>
      </c>
      <c r="E85" s="231">
        <v>120</v>
      </c>
      <c r="F85" s="218">
        <v>79</v>
      </c>
      <c r="G85" s="223">
        <v>2949</v>
      </c>
    </row>
    <row r="86" spans="1:7" s="53" customFormat="1" x14ac:dyDescent="0.2">
      <c r="A86" s="42" t="s">
        <v>82</v>
      </c>
      <c r="B86" s="221">
        <v>88881</v>
      </c>
      <c r="C86" s="230">
        <v>10650</v>
      </c>
      <c r="D86" s="230">
        <v>2600</v>
      </c>
      <c r="E86" s="230">
        <v>653</v>
      </c>
      <c r="F86" s="225">
        <v>403</v>
      </c>
      <c r="G86" s="221">
        <v>17970</v>
      </c>
    </row>
    <row r="87" spans="1:7" s="53" customFormat="1" x14ac:dyDescent="0.2">
      <c r="A87" s="28" t="s">
        <v>83</v>
      </c>
      <c r="B87" s="223">
        <v>4862</v>
      </c>
      <c r="C87" s="231">
        <v>566</v>
      </c>
      <c r="D87" s="231">
        <v>62</v>
      </c>
      <c r="E87" s="231">
        <v>12</v>
      </c>
      <c r="F87" s="218">
        <v>21</v>
      </c>
      <c r="G87" s="223">
        <v>1269</v>
      </c>
    </row>
    <row r="88" spans="1:7" s="53" customFormat="1" x14ac:dyDescent="0.2">
      <c r="A88" s="28" t="s">
        <v>84</v>
      </c>
      <c r="B88" s="223">
        <v>2878</v>
      </c>
      <c r="C88" s="231">
        <v>336</v>
      </c>
      <c r="D88" s="231">
        <v>156</v>
      </c>
      <c r="E88" s="231">
        <v>17</v>
      </c>
      <c r="F88" s="218">
        <v>11</v>
      </c>
      <c r="G88" s="223">
        <v>354</v>
      </c>
    </row>
    <row r="89" spans="1:7" s="53" customFormat="1" x14ac:dyDescent="0.2">
      <c r="A89" s="28" t="s">
        <v>85</v>
      </c>
      <c r="B89" s="223">
        <v>4730</v>
      </c>
      <c r="C89" s="231">
        <v>499</v>
      </c>
      <c r="D89" s="231">
        <v>146</v>
      </c>
      <c r="E89" s="231">
        <v>12</v>
      </c>
      <c r="F89" s="218">
        <v>10</v>
      </c>
      <c r="G89" s="223">
        <v>786</v>
      </c>
    </row>
    <row r="90" spans="1:7" s="53" customFormat="1" x14ac:dyDescent="0.2">
      <c r="A90" s="28" t="s">
        <v>86</v>
      </c>
      <c r="B90" s="223">
        <v>1447</v>
      </c>
      <c r="C90" s="231">
        <v>208</v>
      </c>
      <c r="D90" s="231">
        <v>48</v>
      </c>
      <c r="E90" s="231">
        <v>17</v>
      </c>
      <c r="F90" s="218">
        <v>7</v>
      </c>
      <c r="G90" s="223">
        <v>167</v>
      </c>
    </row>
    <row r="91" spans="1:7" s="53" customFormat="1" x14ac:dyDescent="0.2">
      <c r="A91" s="28" t="s">
        <v>87</v>
      </c>
      <c r="B91" s="223">
        <v>2988</v>
      </c>
      <c r="C91" s="231">
        <v>664</v>
      </c>
      <c r="D91" s="231">
        <v>85</v>
      </c>
      <c r="E91" s="231">
        <v>23</v>
      </c>
      <c r="F91" s="218">
        <v>14</v>
      </c>
      <c r="G91" s="223">
        <v>390</v>
      </c>
    </row>
    <row r="92" spans="1:7" s="53" customFormat="1" x14ac:dyDescent="0.2">
      <c r="A92" s="28" t="s">
        <v>88</v>
      </c>
      <c r="B92" s="223">
        <v>16188</v>
      </c>
      <c r="C92" s="231">
        <v>894</v>
      </c>
      <c r="D92" s="231">
        <v>382</v>
      </c>
      <c r="E92" s="231">
        <v>93</v>
      </c>
      <c r="F92" s="218">
        <v>75</v>
      </c>
      <c r="G92" s="223">
        <v>3844</v>
      </c>
    </row>
    <row r="93" spans="1:7" s="53" customFormat="1" ht="12" customHeight="1" x14ac:dyDescent="0.2">
      <c r="A93" s="28" t="s">
        <v>89</v>
      </c>
      <c r="B93" s="223">
        <v>11961</v>
      </c>
      <c r="C93" s="231">
        <v>2078</v>
      </c>
      <c r="D93" s="231">
        <v>392</v>
      </c>
      <c r="E93" s="231">
        <v>136</v>
      </c>
      <c r="F93" s="218">
        <v>63</v>
      </c>
      <c r="G93" s="223">
        <v>2186</v>
      </c>
    </row>
    <row r="94" spans="1:7" s="53" customFormat="1" ht="12.75" customHeight="1" x14ac:dyDescent="0.2">
      <c r="A94" s="28" t="s">
        <v>90</v>
      </c>
      <c r="B94" s="223">
        <v>12000</v>
      </c>
      <c r="C94" s="231">
        <v>1539</v>
      </c>
      <c r="D94" s="231">
        <v>267</v>
      </c>
      <c r="E94" s="231">
        <v>80</v>
      </c>
      <c r="F94" s="218">
        <v>58</v>
      </c>
      <c r="G94" s="223">
        <v>2198</v>
      </c>
    </row>
    <row r="95" spans="1:7" s="53" customFormat="1" x14ac:dyDescent="0.2">
      <c r="A95" s="28" t="s">
        <v>91</v>
      </c>
      <c r="B95" s="223">
        <v>3219</v>
      </c>
      <c r="C95" s="231">
        <v>672</v>
      </c>
      <c r="D95" s="231">
        <v>92</v>
      </c>
      <c r="E95" s="231">
        <v>46</v>
      </c>
      <c r="F95" s="218">
        <v>21</v>
      </c>
      <c r="G95" s="223">
        <v>516</v>
      </c>
    </row>
    <row r="96" spans="1:7" s="53" customFormat="1" x14ac:dyDescent="0.2">
      <c r="A96" s="28" t="s">
        <v>92</v>
      </c>
      <c r="B96" s="223">
        <v>12131</v>
      </c>
      <c r="C96" s="231">
        <v>855</v>
      </c>
      <c r="D96" s="231">
        <v>249</v>
      </c>
      <c r="E96" s="231">
        <v>118</v>
      </c>
      <c r="F96" s="218">
        <v>72</v>
      </c>
      <c r="G96" s="223">
        <v>3091</v>
      </c>
    </row>
    <row r="97" spans="1:8" s="53" customFormat="1" x14ac:dyDescent="0.2">
      <c r="A97" s="37" t="s">
        <v>93</v>
      </c>
      <c r="B97" s="229">
        <v>16477</v>
      </c>
      <c r="C97" s="232">
        <v>2339</v>
      </c>
      <c r="D97" s="232">
        <v>721</v>
      </c>
      <c r="E97" s="232">
        <v>99</v>
      </c>
      <c r="F97" s="220">
        <v>51</v>
      </c>
      <c r="G97" s="229">
        <v>3169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353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223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222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219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220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221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7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2013-07-15T08:41:02Z</cp:lastPrinted>
  <dcterms:created xsi:type="dcterms:W3CDTF">2006-04-18T07:46:45Z</dcterms:created>
  <dcterms:modified xsi:type="dcterms:W3CDTF">2013-07-15T11:35:32Z</dcterms:modified>
</cp:coreProperties>
</file>