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I76" i="3" l="1"/>
  <c r="I20" i="3"/>
  <c r="I14" i="3"/>
  <c r="I4" i="3" s="1"/>
  <c r="I37" i="2"/>
  <c r="I32" i="2"/>
  <c r="N37" i="2" l="1"/>
  <c r="E37" i="2"/>
  <c r="F37" i="2"/>
  <c r="G37" i="2"/>
  <c r="H37" i="2"/>
  <c r="B37" i="2"/>
  <c r="C37" i="2"/>
  <c r="D37" i="2"/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<sst xmlns="http://schemas.openxmlformats.org/spreadsheetml/2006/main" count="943" uniqueCount="451">
  <si>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</si>
  <si>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</si>
  <si>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</si>
  <si>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</si>
  <si>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</si>
  <si>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</si>
  <si>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</si>
  <si>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</si>
  <si>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</si>
  <si>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</si>
  <si>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</si>
  <si>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</si>
  <si>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</si>
  <si>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</si>
  <si>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</si>
  <si>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</si>
  <si>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</si>
  <si>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</si>
  <si>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</si>
  <si>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</si>
  <si>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</si>
  <si>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</si>
  <si>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</si>
  <si>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</si>
  <si>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</si>
  <si>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</si>
  <si>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</si>
  <si>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</si>
  <si>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</si>
  <si>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</si>
  <si>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</si>
  <si>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</si>
  <si>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</si>
  <si>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</si>
  <si>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</si>
  <si>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</si>
  <si>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</si>
  <si>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</si>
  <si>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</si>
  <si>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</si>
  <si>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</si>
  <si>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</si>
  <si>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</si>
  <si>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</si>
  <si>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</si>
  <si>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</si>
  <si>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</si>
  <si>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</si>
  <si>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</si>
  <si>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</si>
  <si>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</si>
  <si>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</si>
  <si>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</si>
  <si>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</si>
  <si>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</si>
  <si>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</si>
  <si>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</si>
  <si>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</si>
  <si>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</si>
  <si>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</si>
  <si>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</si>
  <si>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</si>
  <si>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</si>
  <si>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</si>
  <si>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</si>
  <si>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</si>
  <si>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</si>
  <si>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</si>
  <si>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</si>
  <si>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</si>
  <si>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</si>
  <si>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</si>
  <si>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</si>
  <si>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</si>
  <si>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</si>
  <si>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</si>
  <si>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</si>
  <si>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</si>
  <si>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</si>
  <si>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</si>
  <si>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</si>
  <si>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</si>
  <si>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</si>
  <si>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</si>
  <si>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</si>
  <si>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</si>
  <si>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</si>
  <si>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</si>
  <si>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</si>
  <si>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</si>
  <si>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</si>
  <si>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</si>
  <si>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</si>
  <si>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</si>
  <si>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</si>
  <si>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</si>
  <si>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</si>
  <si>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</si>
  <si>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</si>
  <si>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</si>
  <si>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</si>
  <si>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</si>
  <si>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</si>
  <si>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</si>
  <si>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</si>
  <si>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</si>
  <si>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</si>
  <si>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</si>
  <si>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</si>
  <si>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</si>
  <si>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</si>
  <si>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</si>
  <si>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</si>
  <si>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</si>
  <si>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</si>
  <si>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</si>
  <si>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</si>
  <si>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</si>
  <si>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</si>
  <si>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</si>
  <si>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</si>
  <si>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</si>
  <si>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</si>
  <si>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</si>
  <si>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</si>
  <si>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</si>
  <si>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</si>
  <si>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</si>
  <si>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</si>
  <si>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</si>
  <si>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</si>
  <si>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</si>
  <si>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</si>
  <si>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</si>
  <si>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</si>
  <si>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</si>
  <si>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</si>
  <si>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</si>
  <si>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</si>
  <si>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</si>
  <si>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</si>
  <si>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</si>
  <si>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</si>
  <si>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</si>
  <si>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</si>
  <si>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</si>
  <si>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</si>
  <si>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</si>
  <si>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</si>
  <si>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</si>
  <si>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</si>
  <si>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</si>
  <si>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</si>
  <si>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</si>
  <si>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</si>
  <si>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</si>
  <si>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</si>
  <si>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</si>
  <si>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</si>
  <si>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</si>
  <si>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</si>
  <si>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</si>
  <si>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</si>
  <si>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</si>
  <si>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</si>
  <si>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</si>
  <si>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</si>
  <si>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</si>
  <si>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</si>
  <si>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</si>
  <si>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</si>
  <si>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</si>
  <si>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</si>
  <si>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</si>
  <si>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</si>
  <si>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</si>
  <si>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</si>
  <si>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</si>
  <si>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</si>
  <si>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</si>
  <si>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</si>
  <si>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</si>
  <si>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</si>
  <si>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</si>
  <si>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</si>
  <si>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</si>
  <si>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</si>
  <si>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</si>
  <si>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</si>
  <si>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</si>
  <si>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</si>
  <si>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</si>
  <si>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</si>
  <si>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</si>
  <si>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</si>
  <si>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</si>
  <si>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</si>
  <si>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</si>
  <si>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</si>
  <si>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</si>
  <si>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</si>
  <si>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</si>
  <si>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</si>
  <si>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</si>
  <si>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</si>
  <si>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</si>
  <si>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</si>
  <si>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</si>
  <si>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</si>
  <si>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</si>
  <si>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</si>
  <si>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</si>
  <si>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</si>
  <si>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</si>
  <si>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</si>
  <si>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</si>
  <si>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</si>
  <si>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</si>
  <si>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</si>
  <si>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</si>
  <si>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</si>
  <si>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</si>
  <si>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</si>
  <si>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</si>
  <si>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</si>
  <si>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</si>
  <si>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</si>
  <si>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</si>
  <si>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</si>
  <si>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</si>
  <si>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</si>
  <si>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</si>
  <si>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</si>
  <si>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</si>
  <si>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</si>
  <si>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</si>
  <si>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</si>
  <si>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</si>
  <si>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</si>
  <si>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</si>
  <si>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</si>
  <si>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</si>
  <si>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</si>
  <si>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</si>
  <si>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</si>
  <si>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</si>
  <si>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</si>
  <si>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</si>
  <si>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</si>
  <si>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</si>
  <si>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</si>
  <si>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</si>
  <si>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</si>
  <si>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</si>
  <si>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</si>
  <si>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</si>
  <si>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</si>
  <si>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</si>
  <si>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</si>
  <si>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</si>
  <si>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</si>
  <si>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</si>
  <si>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</si>
  <si>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</si>
  <si>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</si>
  <si>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</si>
  <si>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</si>
  <si>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</si>
  <si>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</si>
  <si>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</si>
  <si>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</si>
  <si>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</si>
  <si>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</si>
  <si>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</si>
  <si>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</si>
  <si>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</si>
  <si>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</si>
  <si>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</si>
  <si>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</si>
  <si>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</si>
  <si>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</si>
  <si>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</si>
  <si>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</si>
  <si>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</si>
  <si>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</si>
  <si>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</si>
  <si>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</si>
  <si>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</si>
  <si>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</si>
  <si>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</si>
  <si>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</si>
  <si>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</si>
  <si>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</si>
  <si>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</si>
  <si>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</si>
  <si>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</si>
  <si>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</si>
  <si>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</si>
  <si>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</si>
  <si>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</si>
  <si>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</si>
  <si>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</si>
  <si>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</si>
  <si>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</si>
  <si>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</si>
  <si>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</si>
  <si>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</si>
  <si>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</si>
  <si>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</si>
  <si>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</si>
  <si>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</si>
  <si>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</si>
  <si>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</si>
  <si>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</si>
  <si>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</si>
  <si>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</si>
  <si>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</si>
  <si>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</si>
  <si>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</si>
  <si>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</si>
  <si>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</si>
  <si>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</si>
  <si>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</si>
  <si>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</si>
  <si>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</si>
  <si>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</si>
  <si>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</si>
  <si>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</si>
  <si>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</si>
  <si>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</si>
  <si>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</si>
  <si>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</si>
  <si>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</si>
  <si>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</si>
  <si>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</si>
  <si>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</si>
  <si>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</si>
  <si>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</si>
  <si>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</si>
  <si>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</si>
  <si>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</si>
  <si>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</si>
  <si>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</si>
  <si>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</si>
  <si>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</si>
  <si>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</si>
  <si>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</si>
  <si>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</si>
  <si>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</si>
  <si>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</si>
  <si>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</si>
  <si>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</si>
  <si>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</si>
  <si>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</si>
  <si>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</si>
  <si>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</si>
  <si>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</si>
  <si>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</si>
  <si>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</si>
  <si>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</si>
  <si>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</si>
  <si>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</si>
  <si>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</si>
  <si>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</si>
  <si>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</si>
  <si>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</si>
  <si>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</si>
  <si>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</si>
  <si>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</si>
  <si>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</si>
  <si>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</si>
  <si>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</si>
  <si>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</si>
  <si>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</si>
  <si>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</si>
  <si>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</si>
  <si>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</si>
  <si>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</si>
  <si>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</si>
  <si>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</si>
  <si>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</si>
  <si>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</si>
  <si>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</si>
  <si>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</si>
  <si>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</si>
  <si>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</si>
  <si>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</si>
  <si>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</si>
  <si>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</si>
  <si>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</si>
  <si>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</si>
  <si>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</si>
  <si>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</si>
  <si>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</si>
  <si>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</si>
  <si>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</si>
  <si>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</si>
  <si>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</si>
  <si>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</si>
  <si>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</si>
  <si>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</si>
  <si>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</si>
  <si>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</si>
  <si>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</si>
  <si>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</si>
  <si>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</si>
  <si>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</si>
  <si>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</si>
  <si>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</si>
  <si>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</si>
  <si>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</si>
  <si>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</si>
  <si>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</si>
  <si>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</si>
  <si>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</si>
  <si>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</si>
  <si>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</si>
  <si>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</si>
  <si>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</si>
  <si>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</si>
  <si>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</si>
  <si>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</si>
  <si>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</si>
  <si>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</si>
  <si>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</si>
  <si>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</si>
  <si>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</si>
  <si>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</si>
  <si>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</si>
  <si>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</si>
  <si>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</si>
  <si>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</si>
  <si>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</si>
  <si>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</si>
  <si>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</si>
  <si>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</si>
  <si>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</si>
  <si>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</si>
  <si>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</si>
  <si>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 xml:space="preserve"> Dávka rodičom dieťaťa do 1 roku (s DHN)</t>
  </si>
  <si>
    <t xml:space="preserve"> Dávka rodičom dieťaťa do 1 roku (bez DHN)</t>
  </si>
  <si>
    <t>PP na kompenzáciu ZV</t>
  </si>
  <si>
    <t>VIII.13</t>
  </si>
  <si>
    <t>I-VIII.2013</t>
  </si>
  <si>
    <t>August 2013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</si>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</sst>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51">
    <xf numFmtId="0" fontId="0" fillId="0" borderId="0"/>
    <xf numFmtId="0" fontId="29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5" borderId="0" applyNumberFormat="0" applyBorder="0" applyAlignment="0" applyProtection="0"/>
    <xf numFmtId="0" fontId="29" fillId="8" borderId="0" applyNumberFormat="0" applyBorder="0" applyAlignment="0" applyProtection="0"/>
    <xf numFmtId="0" fontId="29" fillId="11" borderId="0" applyNumberFormat="0" applyBorder="0" applyAlignment="0" applyProtection="0"/>
    <xf numFmtId="0" fontId="30" fillId="12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9" borderId="0" applyNumberFormat="0" applyBorder="0" applyAlignment="0" applyProtection="0"/>
    <xf numFmtId="0" fontId="31" fillId="3" borderId="0" applyNumberFormat="0" applyBorder="0" applyAlignment="0" applyProtection="0"/>
    <xf numFmtId="0" fontId="32" fillId="20" borderId="1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7" fillId="0" borderId="4" applyNumberFormat="0" applyFill="0" applyAlignment="0" applyProtection="0"/>
    <xf numFmtId="0" fontId="37" fillId="0" borderId="0" applyNumberFormat="0" applyFill="0" applyBorder="0" applyAlignment="0" applyProtection="0"/>
    <xf numFmtId="0" fontId="38" fillId="21" borderId="5" applyNumberFormat="0" applyAlignment="0" applyProtection="0"/>
    <xf numFmtId="0" fontId="39" fillId="7" borderId="1" applyNumberFormat="0" applyAlignment="0" applyProtection="0"/>
    <xf numFmtId="0" fontId="40" fillId="0" borderId="6" applyNumberFormat="0" applyFill="0" applyAlignment="0" applyProtection="0"/>
    <xf numFmtId="0" fontId="41" fillId="22" borderId="0" applyNumberFormat="0" applyBorder="0" applyAlignment="0" applyProtection="0"/>
    <xf numFmtId="0" fontId="42" fillId="23" borderId="7" applyNumberFormat="0" applyFont="0" applyAlignment="0" applyProtection="0"/>
    <xf numFmtId="0" fontId="43" fillId="20" borderId="8" applyNumberFormat="0" applyAlignment="0" applyProtection="0"/>
    <xf numFmtId="0" fontId="44" fillId="0" borderId="0" applyNumberFormat="0" applyFill="0" applyBorder="0" applyAlignment="0" applyProtection="0"/>
    <xf numFmtId="0" fontId="45" fillId="0" borderId="9" applyNumberFormat="0" applyFill="0" applyAlignment="0" applyProtection="0"/>
    <xf numFmtId="0" fontId="46" fillId="0" borderId="0" applyNumberFormat="0" applyFill="0" applyBorder="0" applyAlignment="0" applyProtection="0"/>
    <xf numFmtId="0" fontId="8" fillId="0" borderId="0"/>
    <xf numFmtId="0" fontId="49" fillId="0" borderId="0" applyNumberFormat="0" applyFill="0" applyBorder="0" applyAlignment="0" applyProtection="0"/>
    <xf numFmtId="0" fontId="50" fillId="0" borderId="35" applyNumberFormat="0" applyFill="0" applyAlignment="0" applyProtection="0"/>
    <xf numFmtId="0" fontId="51" fillId="0" borderId="36" applyNumberFormat="0" applyFill="0" applyAlignment="0" applyProtection="0"/>
    <xf numFmtId="0" fontId="52" fillId="0" borderId="37" applyNumberFormat="0" applyFill="0" applyAlignment="0" applyProtection="0"/>
    <xf numFmtId="0" fontId="52" fillId="0" borderId="0" applyNumberFormat="0" applyFill="0" applyBorder="0" applyAlignment="0" applyProtection="0"/>
    <xf numFmtId="0" fontId="53" fillId="25" borderId="0" applyNumberFormat="0" applyBorder="0" applyAlignment="0" applyProtection="0"/>
    <xf numFmtId="0" fontId="54" fillId="26" borderId="0" applyNumberFormat="0" applyBorder="0" applyAlignment="0" applyProtection="0"/>
    <xf numFmtId="0" fontId="55" fillId="27" borderId="0" applyNumberFormat="0" applyBorder="0" applyAlignment="0" applyProtection="0"/>
    <xf numFmtId="0" fontId="56" fillId="28" borderId="38" applyNumberFormat="0" applyAlignment="0" applyProtection="0"/>
    <xf numFmtId="0" fontId="57" fillId="29" borderId="39" applyNumberFormat="0" applyAlignment="0" applyProtection="0"/>
    <xf numFmtId="0" fontId="58" fillId="29" borderId="38" applyNumberFormat="0" applyAlignment="0" applyProtection="0"/>
    <xf numFmtId="0" fontId="59" fillId="0" borderId="40" applyNumberFormat="0" applyFill="0" applyAlignment="0" applyProtection="0"/>
    <xf numFmtId="0" fontId="60" fillId="30" borderId="41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43" applyNumberFormat="0" applyFill="0" applyAlignment="0" applyProtection="0"/>
    <xf numFmtId="0" fontId="64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64" fillId="35" borderId="0" applyNumberFormat="0" applyBorder="0" applyAlignment="0" applyProtection="0"/>
    <xf numFmtId="0" fontId="64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64" fillId="39" borderId="0" applyNumberFormat="0" applyBorder="0" applyAlignment="0" applyProtection="0"/>
    <xf numFmtId="0" fontId="64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64" fillId="43" borderId="0" applyNumberFormat="0" applyBorder="0" applyAlignment="0" applyProtection="0"/>
    <xf numFmtId="0" fontId="64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64" fillId="47" borderId="0" applyNumberFormat="0" applyBorder="0" applyAlignment="0" applyProtection="0"/>
    <xf numFmtId="0" fontId="64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64" fillId="51" borderId="0" applyNumberFormat="0" applyBorder="0" applyAlignment="0" applyProtection="0"/>
    <xf numFmtId="0" fontId="64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4" fillId="55" borderId="0" applyNumberFormat="0" applyBorder="0" applyAlignment="0" applyProtection="0"/>
    <xf numFmtId="0" fontId="8" fillId="23" borderId="7" applyNumberFormat="0" applyFont="0" applyAlignment="0" applyProtection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23" borderId="7" applyNumberFormat="0" applyFont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29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66" fillId="0" borderId="0"/>
    <xf numFmtId="0" fontId="66" fillId="0" borderId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</cellStyleXfs>
  <cellXfs count="295">
    <xf numFmtId="0" fontId="0" fillId="0" borderId="0" xfId="0"/>
    <xf numFmtId="164" fontId="10" fillId="0" borderId="0" xfId="0" applyNumberFormat="1" applyFont="1" applyAlignment="1"/>
    <xf numFmtId="164" fontId="11" fillId="0" borderId="0" xfId="0" applyNumberFormat="1" applyFont="1" applyAlignment="1"/>
    <xf numFmtId="0" fontId="10" fillId="0" borderId="0" xfId="0" applyFont="1"/>
    <xf numFmtId="49" fontId="12" fillId="24" borderId="10" xfId="0" applyNumberFormat="1" applyFont="1" applyFill="1" applyBorder="1" applyAlignment="1">
      <alignment horizontal="right" wrapText="1"/>
    </xf>
    <xf numFmtId="49" fontId="12" fillId="24" borderId="10" xfId="0" applyNumberFormat="1" applyFont="1" applyFill="1" applyBorder="1" applyAlignment="1">
      <alignment horizontal="center"/>
    </xf>
    <xf numFmtId="0" fontId="12" fillId="0" borderId="0" xfId="0" applyFont="1"/>
    <xf numFmtId="49" fontId="12" fillId="24" borderId="11" xfId="0" applyNumberFormat="1" applyFont="1" applyFill="1" applyBorder="1" applyAlignment="1">
      <alignment horizontal="left"/>
    </xf>
    <xf numFmtId="3" fontId="13" fillId="0" borderId="10" xfId="0" applyNumberFormat="1" applyFont="1" applyBorder="1" applyAlignment="1"/>
    <xf numFmtId="0" fontId="14" fillId="0" borderId="0" xfId="0" applyFont="1"/>
    <xf numFmtId="0" fontId="14" fillId="0" borderId="12" xfId="0" applyFont="1" applyBorder="1"/>
    <xf numFmtId="0" fontId="14" fillId="0" borderId="0" xfId="0" applyFont="1" applyBorder="1"/>
    <xf numFmtId="0" fontId="16" fillId="0" borderId="0" xfId="0" applyFont="1"/>
    <xf numFmtId="3" fontId="14" fillId="0" borderId="12" xfId="0" applyNumberFormat="1" applyFont="1" applyBorder="1" applyAlignment="1"/>
    <xf numFmtId="0" fontId="15" fillId="0" borderId="0" xfId="0" applyFont="1"/>
    <xf numFmtId="3" fontId="16" fillId="0" borderId="13" xfId="0" applyNumberFormat="1" applyFont="1" applyBorder="1"/>
    <xf numFmtId="0" fontId="20" fillId="0" borderId="0" xfId="0" applyFont="1"/>
    <xf numFmtId="3" fontId="16" fillId="0" borderId="12" xfId="0" applyNumberFormat="1" applyFont="1" applyBorder="1"/>
    <xf numFmtId="3" fontId="16" fillId="0" borderId="11" xfId="0" applyNumberFormat="1" applyFont="1" applyBorder="1"/>
    <xf numFmtId="164" fontId="12" fillId="0" borderId="0" xfId="0" applyNumberFormat="1" applyFont="1" applyAlignment="1"/>
    <xf numFmtId="0" fontId="20" fillId="0" borderId="0" xfId="0" applyFont="1" applyBorder="1"/>
    <xf numFmtId="0" fontId="18" fillId="0" borderId="0" xfId="0" applyFont="1"/>
    <xf numFmtId="0" fontId="17" fillId="0" borderId="0" xfId="0" applyFont="1"/>
    <xf numFmtId="49" fontId="12" fillId="24" borderId="14" xfId="0" applyNumberFormat="1" applyFont="1" applyFill="1" applyBorder="1" applyAlignment="1">
      <alignment horizontal="center"/>
    </xf>
    <xf numFmtId="3" fontId="15" fillId="0" borderId="13" xfId="0" applyNumberFormat="1" applyFont="1" applyBorder="1" applyAlignment="1"/>
    <xf numFmtId="3" fontId="17" fillId="0" borderId="13" xfId="0" applyNumberFormat="1" applyFont="1" applyBorder="1"/>
    <xf numFmtId="3" fontId="15" fillId="0" borderId="12" xfId="0" applyNumberFormat="1" applyFont="1" applyBorder="1" applyAlignment="1"/>
    <xf numFmtId="0" fontId="21" fillId="0" borderId="0" xfId="0" applyFont="1"/>
    <xf numFmtId="3" fontId="17" fillId="0" borderId="12" xfId="0" applyNumberFormat="1" applyFont="1" applyBorder="1"/>
    <xf numFmtId="3" fontId="11" fillId="0" borderId="10" xfId="0" applyNumberFormat="1" applyFont="1" applyBorder="1"/>
    <xf numFmtId="0" fontId="14" fillId="0" borderId="0" xfId="0" applyFont="1" applyProtection="1">
      <protection locked="0"/>
    </xf>
    <xf numFmtId="0" fontId="23" fillId="0" borderId="0" xfId="0" applyFont="1" applyProtection="1">
      <protection locked="0"/>
    </xf>
    <xf numFmtId="49" fontId="10" fillId="0" borderId="0" xfId="0" applyNumberFormat="1" applyFont="1" applyAlignment="1"/>
    <xf numFmtId="3" fontId="11" fillId="0" borderId="11" xfId="0" applyNumberFormat="1" applyFont="1" applyBorder="1"/>
    <xf numFmtId="3" fontId="12" fillId="0" borderId="11" xfId="0" applyNumberFormat="1" applyFont="1" applyFill="1" applyBorder="1"/>
    <xf numFmtId="3" fontId="24" fillId="0" borderId="11" xfId="0" applyNumberFormat="1" applyFont="1" applyBorder="1"/>
    <xf numFmtId="3" fontId="24" fillId="0" borderId="10" xfId="0" applyNumberFormat="1" applyFont="1" applyBorder="1"/>
    <xf numFmtId="3" fontId="17" fillId="0" borderId="11" xfId="0" applyNumberFormat="1" applyFont="1" applyBorder="1"/>
    <xf numFmtId="3" fontId="14" fillId="0" borderId="10" xfId="0" applyNumberFormat="1" applyFont="1" applyFill="1" applyBorder="1"/>
    <xf numFmtId="3" fontId="25" fillId="0" borderId="11" xfId="0" applyNumberFormat="1" applyFont="1" applyBorder="1"/>
    <xf numFmtId="3" fontId="14" fillId="0" borderId="12" xfId="0" applyNumberFormat="1" applyFont="1" applyFill="1" applyBorder="1"/>
    <xf numFmtId="3" fontId="25" fillId="0" borderId="12" xfId="0" applyNumberFormat="1" applyFont="1" applyBorder="1"/>
    <xf numFmtId="3" fontId="17" fillId="0" borderId="10" xfId="0" applyNumberFormat="1" applyFont="1" applyBorder="1"/>
    <xf numFmtId="3" fontId="25" fillId="0" borderId="10" xfId="0" applyNumberFormat="1" applyFont="1" applyBorder="1"/>
    <xf numFmtId="3" fontId="14" fillId="0" borderId="13" xfId="0" applyNumberFormat="1" applyFont="1" applyFill="1" applyBorder="1"/>
    <xf numFmtId="3" fontId="25" fillId="0" borderId="13" xfId="0" applyNumberFormat="1" applyFont="1" applyBorder="1"/>
    <xf numFmtId="3" fontId="14" fillId="0" borderId="11" xfId="0" applyNumberFormat="1" applyFont="1" applyFill="1" applyBorder="1"/>
    <xf numFmtId="3" fontId="14" fillId="0" borderId="0" xfId="0" applyNumberFormat="1" applyFont="1" applyFill="1" applyBorder="1"/>
    <xf numFmtId="3" fontId="22" fillId="0" borderId="10" xfId="0" applyNumberFormat="1" applyFont="1" applyBorder="1"/>
    <xf numFmtId="3" fontId="22" fillId="0" borderId="12" xfId="0" applyNumberFormat="1" applyFont="1" applyBorder="1"/>
    <xf numFmtId="3" fontId="22" fillId="0" borderId="13" xfId="0" applyNumberFormat="1" applyFont="1" applyBorder="1"/>
    <xf numFmtId="3" fontId="22" fillId="0" borderId="11" xfId="0" applyNumberFormat="1" applyFont="1" applyBorder="1"/>
    <xf numFmtId="3" fontId="14" fillId="0" borderId="0" xfId="0" applyNumberFormat="1" applyFont="1" applyFill="1"/>
    <xf numFmtId="0" fontId="14" fillId="0" borderId="0" xfId="0" applyFont="1" applyFill="1"/>
    <xf numFmtId="0" fontId="8" fillId="0" borderId="0" xfId="0" applyFont="1"/>
    <xf numFmtId="0" fontId="10" fillId="0" borderId="0" xfId="0" applyFont="1" applyFill="1"/>
    <xf numFmtId="0" fontId="12" fillId="0" borderId="0" xfId="0" applyFont="1" applyFill="1"/>
    <xf numFmtId="3" fontId="12" fillId="0" borderId="10" xfId="0" applyNumberFormat="1" applyFont="1" applyFill="1" applyBorder="1"/>
    <xf numFmtId="4" fontId="11" fillId="0" borderId="10" xfId="0" applyNumberFormat="1" applyFont="1" applyBorder="1"/>
    <xf numFmtId="0" fontId="14" fillId="0" borderId="12" xfId="0" applyFont="1" applyFill="1" applyBorder="1"/>
    <xf numFmtId="0" fontId="14" fillId="0" borderId="13" xfId="0" applyFont="1" applyFill="1" applyBorder="1"/>
    <xf numFmtId="4" fontId="14" fillId="0" borderId="12" xfId="0" applyNumberFormat="1" applyFont="1" applyFill="1" applyBorder="1"/>
    <xf numFmtId="0" fontId="14" fillId="0" borderId="11" xfId="0" applyFont="1" applyFill="1" applyBorder="1"/>
    <xf numFmtId="4" fontId="14" fillId="0" borderId="11" xfId="0" applyNumberFormat="1" applyFont="1" applyFill="1" applyBorder="1"/>
    <xf numFmtId="4" fontId="14" fillId="0" borderId="0" xfId="0" applyNumberFormat="1" applyFont="1" applyFill="1"/>
    <xf numFmtId="4" fontId="14" fillId="0" borderId="0" xfId="0" applyNumberFormat="1" applyFont="1" applyProtection="1">
      <protection locked="0"/>
    </xf>
    <xf numFmtId="0" fontId="11" fillId="0" borderId="0" xfId="0" applyFont="1" applyFill="1"/>
    <xf numFmtId="0" fontId="17" fillId="0" borderId="0" xfId="0" applyFont="1" applyFill="1"/>
    <xf numFmtId="0" fontId="12" fillId="0" borderId="10" xfId="0" applyFont="1" applyFill="1" applyBorder="1"/>
    <xf numFmtId="0" fontId="14" fillId="0" borderId="0" xfId="0" applyFont="1" applyFill="1" applyBorder="1"/>
    <xf numFmtId="3" fontId="14" fillId="0" borderId="15" xfId="0" applyNumberFormat="1" applyFont="1" applyBorder="1" applyAlignment="1"/>
    <xf numFmtId="0" fontId="12" fillId="0" borderId="10" xfId="0" applyFont="1" applyBorder="1"/>
    <xf numFmtId="0" fontId="11" fillId="0" borderId="13" xfId="0" applyFont="1" applyBorder="1" applyProtection="1">
      <protection locked="0"/>
    </xf>
    <xf numFmtId="0" fontId="11" fillId="0" borderId="11" xfId="0" applyFont="1" applyBorder="1"/>
    <xf numFmtId="3" fontId="17" fillId="0" borderId="0" xfId="0" applyNumberFormat="1" applyFont="1" applyBorder="1"/>
    <xf numFmtId="3" fontId="25" fillId="0" borderId="0" xfId="0" applyNumberFormat="1" applyFont="1" applyBorder="1"/>
    <xf numFmtId="0" fontId="14" fillId="0" borderId="11" xfId="0" applyFont="1" applyBorder="1"/>
    <xf numFmtId="4" fontId="14" fillId="0" borderId="0" xfId="0" applyNumberFormat="1" applyFont="1" applyFill="1" applyBorder="1"/>
    <xf numFmtId="0" fontId="14" fillId="0" borderId="13" xfId="0" applyFont="1" applyBorder="1"/>
    <xf numFmtId="4" fontId="14" fillId="0" borderId="13" xfId="0" applyNumberFormat="1" applyFont="1" applyFill="1" applyBorder="1"/>
    <xf numFmtId="3" fontId="17" fillId="0" borderId="0" xfId="0" applyNumberFormat="1" applyFont="1" applyFill="1"/>
    <xf numFmtId="3" fontId="14" fillId="0" borderId="16" xfId="0" applyNumberFormat="1" applyFont="1" applyBorder="1" applyAlignment="1"/>
    <xf numFmtId="49" fontId="12" fillId="24" borderId="10" xfId="0" applyNumberFormat="1" applyFont="1" applyFill="1" applyBorder="1" applyAlignment="1">
      <alignment horizontal="left"/>
    </xf>
    <xf numFmtId="3" fontId="17" fillId="0" borderId="0" xfId="0" applyNumberFormat="1" applyFont="1"/>
    <xf numFmtId="49" fontId="14" fillId="0" borderId="12" xfId="0" applyNumberFormat="1" applyFont="1" applyBorder="1"/>
    <xf numFmtId="49" fontId="15" fillId="0" borderId="12" xfId="0" applyNumberFormat="1" applyFont="1" applyBorder="1" applyAlignment="1">
      <alignment horizontal="left"/>
    </xf>
    <xf numFmtId="49" fontId="14" fillId="0" borderId="15" xfId="0" applyNumberFormat="1" applyFont="1" applyBorder="1"/>
    <xf numFmtId="49" fontId="14" fillId="0" borderId="12" xfId="0" applyNumberFormat="1" applyFont="1" applyBorder="1" applyAlignment="1">
      <alignment horizontal="left"/>
    </xf>
    <xf numFmtId="49" fontId="12" fillId="0" borderId="10" xfId="0" applyNumberFormat="1" applyFont="1" applyBorder="1"/>
    <xf numFmtId="49" fontId="13" fillId="0" borderId="10" xfId="0" applyNumberFormat="1" applyFont="1" applyBorder="1" applyAlignment="1">
      <alignment horizontal="left"/>
    </xf>
    <xf numFmtId="49" fontId="17" fillId="0" borderId="12" xfId="0" applyNumberFormat="1" applyFont="1" applyBorder="1" applyAlignment="1">
      <alignment horizontal="left"/>
    </xf>
    <xf numFmtId="49" fontId="16" fillId="0" borderId="12" xfId="0" applyNumberFormat="1" applyFont="1" applyBorder="1" applyAlignment="1">
      <alignment horizontal="left"/>
    </xf>
    <xf numFmtId="49" fontId="22" fillId="0" borderId="12" xfId="0" applyNumberFormat="1" applyFont="1" applyBorder="1" applyAlignment="1">
      <alignment horizontal="left"/>
    </xf>
    <xf numFmtId="49" fontId="17" fillId="0" borderId="12" xfId="0" applyNumberFormat="1" applyFont="1" applyBorder="1"/>
    <xf numFmtId="49" fontId="14" fillId="0" borderId="0" xfId="0" applyNumberFormat="1" applyFont="1"/>
    <xf numFmtId="49" fontId="19" fillId="0" borderId="12" xfId="0" applyNumberFormat="1" applyFont="1" applyBorder="1" applyAlignment="1">
      <alignment vertical="center"/>
    </xf>
    <xf numFmtId="49" fontId="19" fillId="0" borderId="11" xfId="0" applyNumberFormat="1" applyFont="1" applyBorder="1" applyAlignment="1">
      <alignment vertical="center"/>
    </xf>
    <xf numFmtId="49" fontId="19" fillId="0" borderId="12" xfId="0" applyNumberFormat="1" applyFont="1" applyBorder="1" applyAlignment="1">
      <alignment vertical="top" wrapText="1"/>
    </xf>
    <xf numFmtId="49" fontId="19" fillId="0" borderId="0" xfId="0" applyNumberFormat="1" applyFont="1" applyBorder="1" applyAlignment="1">
      <alignment vertical="center"/>
    </xf>
    <xf numFmtId="49" fontId="20" fillId="0" borderId="13" xfId="0" applyNumberFormat="1" applyFont="1" applyBorder="1" applyAlignment="1">
      <alignment horizontal="justify" vertical="top" wrapText="1"/>
    </xf>
    <xf numFmtId="49" fontId="20" fillId="0" borderId="12" xfId="0" applyNumberFormat="1" applyFont="1" applyBorder="1" applyAlignment="1">
      <alignment horizontal="justify" vertical="top" wrapText="1"/>
    </xf>
    <xf numFmtId="49" fontId="20" fillId="0" borderId="11" xfId="0" applyNumberFormat="1" applyFont="1" applyBorder="1" applyAlignment="1">
      <alignment horizontal="justify" vertical="top" wrapText="1"/>
    </xf>
    <xf numFmtId="3" fontId="22" fillId="0" borderId="0" xfId="0" applyNumberFormat="1" applyFont="1" applyBorder="1"/>
    <xf numFmtId="3" fontId="26" fillId="0" borderId="10" xfId="0" applyNumberFormat="1" applyFont="1" applyFill="1" applyBorder="1" applyAlignment="1">
      <alignment horizontal="center"/>
    </xf>
    <xf numFmtId="3" fontId="26" fillId="0" borderId="14" xfId="0" applyNumberFormat="1" applyFont="1" applyFill="1" applyBorder="1" applyAlignment="1">
      <alignment horizontal="center"/>
    </xf>
    <xf numFmtId="49" fontId="16" fillId="0" borderId="13" xfId="0" applyNumberFormat="1" applyFont="1" applyBorder="1" applyAlignment="1">
      <alignment horizontal="left"/>
    </xf>
    <xf numFmtId="49" fontId="17" fillId="0" borderId="11" xfId="0" applyNumberFormat="1" applyFont="1" applyBorder="1"/>
    <xf numFmtId="0" fontId="18" fillId="0" borderId="0" xfId="0" applyFont="1" applyBorder="1"/>
    <xf numFmtId="3" fontId="11" fillId="24" borderId="10" xfId="0" applyNumberFormat="1" applyFont="1" applyFill="1" applyBorder="1" applyAlignment="1">
      <alignment horizontal="right"/>
    </xf>
    <xf numFmtId="3" fontId="16" fillId="0" borderId="17" xfId="0" applyNumberFormat="1" applyFont="1" applyBorder="1"/>
    <xf numFmtId="3" fontId="14" fillId="0" borderId="12" xfId="0" applyNumberFormat="1" applyFont="1" applyBorder="1"/>
    <xf numFmtId="3" fontId="14" fillId="0" borderId="11" xfId="0" applyNumberFormat="1" applyFont="1" applyBorder="1"/>
    <xf numFmtId="49" fontId="27" fillId="0" borderId="12" xfId="0" applyNumberFormat="1" applyFont="1" applyBorder="1" applyAlignment="1">
      <alignment vertical="center"/>
    </xf>
    <xf numFmtId="3" fontId="28" fillId="0" borderId="12" xfId="0" applyNumberFormat="1" applyFont="1" applyBorder="1"/>
    <xf numFmtId="49" fontId="27" fillId="0" borderId="18" xfId="0" applyNumberFormat="1" applyFont="1" applyBorder="1" applyAlignment="1">
      <alignment vertical="center"/>
    </xf>
    <xf numFmtId="3" fontId="28" fillId="0" borderId="19" xfId="0" applyNumberFormat="1" applyFont="1" applyBorder="1"/>
    <xf numFmtId="49" fontId="27" fillId="0" borderId="0" xfId="0" applyNumberFormat="1" applyFont="1" applyBorder="1" applyAlignment="1">
      <alignment vertical="center"/>
    </xf>
    <xf numFmtId="3" fontId="27" fillId="0" borderId="0" xfId="0" applyNumberFormat="1" applyFont="1" applyBorder="1"/>
    <xf numFmtId="49" fontId="19" fillId="0" borderId="20" xfId="0" applyNumberFormat="1" applyFont="1" applyBorder="1" applyAlignment="1">
      <alignment vertical="center"/>
    </xf>
    <xf numFmtId="3" fontId="16" fillId="0" borderId="20" xfId="0" applyNumberFormat="1" applyFont="1" applyBorder="1"/>
    <xf numFmtId="49" fontId="18" fillId="0" borderId="10" xfId="0" applyNumberFormat="1" applyFont="1" applyBorder="1" applyAlignment="1">
      <alignment horizontal="left"/>
    </xf>
    <xf numFmtId="49" fontId="27" fillId="0" borderId="10" xfId="0" applyNumberFormat="1" applyFont="1" applyBorder="1" applyAlignment="1">
      <alignment vertical="center"/>
    </xf>
    <xf numFmtId="0" fontId="12" fillId="0" borderId="10" xfId="0" applyFont="1" applyBorder="1" applyAlignment="1">
      <alignment horizontal="center"/>
    </xf>
    <xf numFmtId="3" fontId="15" fillId="0" borderId="16" xfId="0" applyNumberFormat="1" applyFont="1" applyBorder="1"/>
    <xf numFmtId="3" fontId="12" fillId="0" borderId="10" xfId="0" applyNumberFormat="1" applyFont="1" applyBorder="1"/>
    <xf numFmtId="3" fontId="14" fillId="0" borderId="16" xfId="0" applyNumberFormat="1" applyFont="1" applyBorder="1"/>
    <xf numFmtId="3" fontId="16" fillId="0" borderId="16" xfId="0" applyNumberFormat="1" applyFont="1" applyBorder="1"/>
    <xf numFmtId="3" fontId="19" fillId="0" borderId="16" xfId="0" applyNumberFormat="1" applyFont="1" applyBorder="1"/>
    <xf numFmtId="3" fontId="11" fillId="0" borderId="16" xfId="0" applyNumberFormat="1" applyFont="1" applyBorder="1"/>
    <xf numFmtId="3" fontId="14" fillId="0" borderId="10" xfId="0" applyNumberFormat="1" applyFont="1" applyBorder="1"/>
    <xf numFmtId="3" fontId="15" fillId="0" borderId="12" xfId="0" applyNumberFormat="1" applyFont="1" applyBorder="1"/>
    <xf numFmtId="3" fontId="18" fillId="0" borderId="0" xfId="0" applyNumberFormat="1" applyFont="1"/>
    <xf numFmtId="3" fontId="19" fillId="0" borderId="12" xfId="0" applyNumberFormat="1" applyFont="1" applyBorder="1"/>
    <xf numFmtId="3" fontId="19" fillId="0" borderId="11" xfId="0" applyNumberFormat="1" applyFont="1" applyBorder="1"/>
    <xf numFmtId="3" fontId="18" fillId="0" borderId="10" xfId="0" applyNumberFormat="1" applyFont="1" applyBorder="1"/>
    <xf numFmtId="3" fontId="14" fillId="0" borderId="21" xfId="0" applyNumberFormat="1" applyFont="1" applyBorder="1"/>
    <xf numFmtId="3" fontId="28" fillId="0" borderId="0" xfId="0" applyNumberFormat="1" applyFont="1" applyBorder="1"/>
    <xf numFmtId="3" fontId="11" fillId="0" borderId="0" xfId="0" applyNumberFormat="1" applyFont="1" applyBorder="1"/>
    <xf numFmtId="3" fontId="12" fillId="0" borderId="0" xfId="0" applyNumberFormat="1" applyFont="1" applyFill="1" applyBorder="1"/>
    <xf numFmtId="0" fontId="26" fillId="0" borderId="0" xfId="0" applyFont="1"/>
    <xf numFmtId="3" fontId="14" fillId="0" borderId="0" xfId="0" applyNumberFormat="1" applyFont="1" applyBorder="1"/>
    <xf numFmtId="49" fontId="17" fillId="0" borderId="0" xfId="0" applyNumberFormat="1" applyFont="1" applyBorder="1" applyAlignment="1">
      <alignment horizontal="left"/>
    </xf>
    <xf numFmtId="49" fontId="17" fillId="0" borderId="11" xfId="0" applyNumberFormat="1" applyFont="1" applyBorder="1" applyAlignment="1">
      <alignment horizontal="left"/>
    </xf>
    <xf numFmtId="0" fontId="14" fillId="0" borderId="22" xfId="0" applyFont="1" applyBorder="1"/>
    <xf numFmtId="0" fontId="11" fillId="0" borderId="10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7" fillId="0" borderId="24" xfId="0" applyFont="1" applyBorder="1" applyAlignment="1">
      <alignment vertical="top"/>
    </xf>
    <xf numFmtId="3" fontId="17" fillId="0" borderId="25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right"/>
    </xf>
    <xf numFmtId="0" fontId="17" fillId="0" borderId="12" xfId="0" applyFont="1" applyBorder="1"/>
    <xf numFmtId="0" fontId="17" fillId="0" borderId="12" xfId="0" applyFont="1" applyFill="1" applyBorder="1" applyAlignment="1">
      <alignment vertical="top"/>
    </xf>
    <xf numFmtId="3" fontId="14" fillId="0" borderId="13" xfId="0" applyNumberFormat="1" applyFont="1" applyBorder="1"/>
    <xf numFmtId="49" fontId="17" fillId="0" borderId="26" xfId="0" applyNumberFormat="1" applyFont="1" applyBorder="1"/>
    <xf numFmtId="3" fontId="14" fillId="0" borderId="26" xfId="0" applyNumberFormat="1" applyFont="1" applyBorder="1" applyAlignment="1"/>
    <xf numFmtId="3" fontId="15" fillId="0" borderId="26" xfId="0" applyNumberFormat="1" applyFont="1" applyBorder="1"/>
    <xf numFmtId="49" fontId="17" fillId="0" borderId="0" xfId="0" applyNumberFormat="1" applyFont="1" applyBorder="1"/>
    <xf numFmtId="3" fontId="14" fillId="0" borderId="0" xfId="0" applyNumberFormat="1" applyFont="1" applyBorder="1" applyAlignment="1"/>
    <xf numFmtId="3" fontId="15" fillId="0" borderId="0" xfId="0" applyNumberFormat="1" applyFont="1" applyBorder="1"/>
    <xf numFmtId="49" fontId="17" fillId="0" borderId="27" xfId="0" applyNumberFormat="1" applyFont="1" applyBorder="1"/>
    <xf numFmtId="3" fontId="14" fillId="0" borderId="27" xfId="0" applyNumberFormat="1" applyFont="1" applyBorder="1" applyAlignment="1"/>
    <xf numFmtId="3" fontId="15" fillId="0" borderId="27" xfId="0" applyNumberFormat="1" applyFont="1" applyBorder="1"/>
    <xf numFmtId="3" fontId="12" fillId="0" borderId="10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right"/>
    </xf>
    <xf numFmtId="3" fontId="12" fillId="0" borderId="10" xfId="0" applyNumberFormat="1" applyFont="1" applyBorder="1" applyAlignment="1">
      <alignment horizontal="right"/>
    </xf>
    <xf numFmtId="3" fontId="14" fillId="0" borderId="16" xfId="0" applyNumberFormat="1" applyFont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6" fillId="0" borderId="16" xfId="0" applyNumberFormat="1" applyFont="1" applyBorder="1" applyAlignment="1">
      <alignment horizontal="right"/>
    </xf>
    <xf numFmtId="3" fontId="16" fillId="0" borderId="12" xfId="0" applyNumberFormat="1" applyFont="1" applyBorder="1" applyAlignment="1">
      <alignment horizontal="right"/>
    </xf>
    <xf numFmtId="3" fontId="15" fillId="0" borderId="16" xfId="0" applyNumberFormat="1" applyFont="1" applyBorder="1" applyAlignment="1">
      <alignment horizontal="right"/>
    </xf>
    <xf numFmtId="3" fontId="15" fillId="0" borderId="12" xfId="0" applyNumberFormat="1" applyFont="1" applyBorder="1" applyAlignment="1">
      <alignment horizontal="right"/>
    </xf>
    <xf numFmtId="3" fontId="15" fillId="0" borderId="11" xfId="0" applyNumberFormat="1" applyFont="1" applyBorder="1" applyAlignment="1">
      <alignment horizontal="right"/>
    </xf>
    <xf numFmtId="3" fontId="15" fillId="0" borderId="26" xfId="0" applyNumberFormat="1" applyFont="1" applyBorder="1" applyAlignment="1">
      <alignment horizontal="right"/>
    </xf>
    <xf numFmtId="3" fontId="15" fillId="0" borderId="0" xfId="0" applyNumberFormat="1" applyFont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3" fontId="12" fillId="0" borderId="28" xfId="0" applyNumberFormat="1" applyFont="1" applyBorder="1" applyAlignment="1">
      <alignment horizontal="right"/>
    </xf>
    <xf numFmtId="3" fontId="14" fillId="0" borderId="22" xfId="0" applyNumberFormat="1" applyFont="1" applyBorder="1" applyAlignment="1">
      <alignment horizontal="right"/>
    </xf>
    <xf numFmtId="3" fontId="14" fillId="0" borderId="29" xfId="0" applyNumberFormat="1" applyFont="1" applyBorder="1" applyAlignment="1">
      <alignment horizontal="right"/>
    </xf>
    <xf numFmtId="3" fontId="19" fillId="0" borderId="29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13" xfId="0" applyNumberFormat="1" applyFont="1" applyBorder="1" applyAlignment="1">
      <alignment horizontal="right"/>
    </xf>
    <xf numFmtId="3" fontId="14" fillId="0" borderId="0" xfId="0" applyNumberFormat="1" applyFont="1" applyBorder="1" applyAlignment="1">
      <alignment horizontal="right"/>
    </xf>
    <xf numFmtId="3" fontId="14" fillId="0" borderId="0" xfId="0" applyNumberFormat="1" applyFont="1" applyAlignment="1">
      <alignment horizontal="right"/>
    </xf>
    <xf numFmtId="3" fontId="20" fillId="0" borderId="0" xfId="0" applyNumberFormat="1" applyFont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0" fontId="11" fillId="0" borderId="24" xfId="0" applyFont="1" applyBorder="1" applyAlignment="1">
      <alignment vertical="top"/>
    </xf>
    <xf numFmtId="3" fontId="11" fillId="0" borderId="31" xfId="0" applyNumberFormat="1" applyFont="1" applyBorder="1" applyAlignment="1">
      <alignment horizontal="right"/>
    </xf>
    <xf numFmtId="0" fontId="47" fillId="0" borderId="0" xfId="0" applyFont="1"/>
    <xf numFmtId="0" fontId="0" fillId="0" borderId="11" xfId="0" applyBorder="1" applyAlignment="1">
      <alignment wrapText="1"/>
    </xf>
    <xf numFmtId="0" fontId="12" fillId="0" borderId="10" xfId="0" applyFont="1" applyBorder="1" applyAlignment="1">
      <alignment horizontal="center" wrapText="1"/>
    </xf>
    <xf numFmtId="2" fontId="14" fillId="0" borderId="33" xfId="0" applyNumberFormat="1" applyFont="1" applyBorder="1"/>
    <xf numFmtId="0" fontId="14" fillId="0" borderId="29" xfId="0" applyFont="1" applyBorder="1"/>
    <xf numFmtId="2" fontId="14" fillId="0" borderId="16" xfId="0" applyNumberFormat="1" applyFont="1" applyBorder="1"/>
    <xf numFmtId="0" fontId="14" fillId="0" borderId="30" xfId="0" applyFont="1" applyBorder="1"/>
    <xf numFmtId="2" fontId="14" fillId="0" borderId="34" xfId="0" applyNumberFormat="1" applyFont="1" applyBorder="1"/>
    <xf numFmtId="3" fontId="47" fillId="0" borderId="0" xfId="0" applyNumberFormat="1" applyFont="1"/>
    <xf numFmtId="3" fontId="0" fillId="0" borderId="0" xfId="0" applyNumberFormat="1"/>
    <xf numFmtId="49" fontId="14" fillId="0" borderId="0" xfId="0" applyNumberFormat="1" applyFont="1" applyBorder="1"/>
    <xf numFmtId="49" fontId="14" fillId="0" borderId="21" xfId="0" applyNumberFormat="1" applyFont="1" applyBorder="1"/>
    <xf numFmtId="3" fontId="16" fillId="0" borderId="21" xfId="0" applyNumberFormat="1" applyFont="1" applyBorder="1"/>
    <xf numFmtId="49" fontId="14" fillId="0" borderId="10" xfId="0" applyNumberFormat="1" applyFont="1" applyBorder="1"/>
    <xf numFmtId="49" fontId="21" fillId="0" borderId="10" xfId="0" applyNumberFormat="1" applyFont="1" applyBorder="1" applyAlignment="1">
      <alignment horizontal="left"/>
    </xf>
    <xf numFmtId="49" fontId="14" fillId="0" borderId="29" xfId="0" applyNumberFormat="1" applyFont="1" applyBorder="1"/>
    <xf numFmtId="3" fontId="12" fillId="0" borderId="0" xfId="0" applyNumberFormat="1" applyFont="1" applyFill="1"/>
    <xf numFmtId="3" fontId="14" fillId="0" borderId="29" xfId="0" applyNumberFormat="1" applyFont="1" applyBorder="1"/>
    <xf numFmtId="0" fontId="0" fillId="0" borderId="11" xfId="0" applyBorder="1" applyAlignment="1">
      <alignment wrapText="1"/>
    </xf>
    <xf numFmtId="2" fontId="14" fillId="0" borderId="0" xfId="0" applyNumberFormat="1" applyFont="1" applyFill="1"/>
    <xf numFmtId="3" fontId="14" fillId="0" borderId="10" xfId="0" applyNumberFormat="1" applyFont="1" applyBorder="1" applyAlignment="1">
      <alignment horizontal="right"/>
    </xf>
    <xf numFmtId="3" fontId="17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6" fillId="0" borderId="12" xfId="0" applyNumberFormat="1" applyFont="1" applyBorder="1"/>
    <xf numFmtId="3" fontId="16" fillId="0" borderId="11" xfId="0" applyNumberFormat="1" applyFont="1" applyBorder="1"/>
    <xf numFmtId="3" fontId="14" fillId="0" borderId="12" xfId="0" applyNumberFormat="1" applyFont="1" applyBorder="1"/>
    <xf numFmtId="3" fontId="12" fillId="0" borderId="10" xfId="0" applyNumberFormat="1" applyFont="1" applyBorder="1"/>
    <xf numFmtId="3" fontId="15" fillId="0" borderId="12" xfId="0" applyNumberFormat="1" applyFont="1" applyBorder="1"/>
    <xf numFmtId="3" fontId="17" fillId="0" borderId="12" xfId="0" applyNumberFormat="1" applyFont="1" applyBorder="1"/>
    <xf numFmtId="3" fontId="12" fillId="0" borderId="11" xfId="0" applyNumberFormat="1" applyFont="1" applyFill="1" applyBorder="1"/>
    <xf numFmtId="3" fontId="17" fillId="0" borderId="11" xfId="0" applyNumberFormat="1" applyFont="1" applyBorder="1"/>
    <xf numFmtId="3" fontId="14" fillId="0" borderId="10" xfId="0" applyNumberFormat="1" applyFont="1" applyFill="1" applyBorder="1"/>
    <xf numFmtId="3" fontId="25" fillId="0" borderId="11" xfId="0" applyNumberFormat="1" applyFont="1" applyBorder="1"/>
    <xf numFmtId="3" fontId="14" fillId="0" borderId="12" xfId="0" applyNumberFormat="1" applyFont="1" applyFill="1" applyBorder="1"/>
    <xf numFmtId="3" fontId="25" fillId="0" borderId="12" xfId="0" applyNumberFormat="1" applyFont="1" applyBorder="1"/>
    <xf numFmtId="3" fontId="17" fillId="0" borderId="10" xfId="0" applyNumberFormat="1" applyFont="1" applyBorder="1"/>
    <xf numFmtId="3" fontId="25" fillId="0" borderId="10" xfId="0" applyNumberFormat="1" applyFont="1" applyBorder="1"/>
    <xf numFmtId="3" fontId="14" fillId="0" borderId="13" xfId="0" applyNumberFormat="1" applyFont="1" applyFill="1" applyBorder="1"/>
    <xf numFmtId="3" fontId="25" fillId="0" borderId="13" xfId="0" applyNumberFormat="1" applyFont="1" applyBorder="1"/>
    <xf numFmtId="3" fontId="14" fillId="0" borderId="11" xfId="0" applyNumberFormat="1" applyFont="1" applyFill="1" applyBorder="1"/>
    <xf numFmtId="3" fontId="22" fillId="0" borderId="10" xfId="0" applyNumberFormat="1" applyFont="1" applyBorder="1"/>
    <xf numFmtId="3" fontId="22" fillId="0" borderId="12" xfId="0" applyNumberFormat="1" applyFont="1" applyBorder="1"/>
    <xf numFmtId="3" fontId="22" fillId="0" borderId="11" xfId="0" applyNumberFormat="1" applyFont="1" applyBorder="1"/>
    <xf numFmtId="0" fontId="14" fillId="0" borderId="0" xfId="0" applyFont="1" applyFill="1"/>
    <xf numFmtId="3" fontId="12" fillId="0" borderId="10" xfId="0" applyNumberFormat="1" applyFont="1" applyFill="1" applyBorder="1"/>
    <xf numFmtId="4" fontId="12" fillId="0" borderId="10" xfId="0" applyNumberFormat="1" applyFont="1" applyFill="1" applyBorder="1"/>
    <xf numFmtId="3" fontId="26" fillId="0" borderId="10" xfId="0" applyNumberFormat="1" applyFont="1" applyFill="1" applyBorder="1" applyAlignment="1">
      <alignment horizontal="center"/>
    </xf>
    <xf numFmtId="3" fontId="26" fillId="0" borderId="14" xfId="0" applyNumberFormat="1" applyFont="1" applyFill="1" applyBorder="1" applyAlignment="1">
      <alignment horizontal="center"/>
    </xf>
    <xf numFmtId="3" fontId="14" fillId="0" borderId="12" xfId="0" applyNumberFormat="1" applyFont="1" applyBorder="1"/>
    <xf numFmtId="3" fontId="14" fillId="0" borderId="11" xfId="0" applyNumberFormat="1" applyFont="1" applyBorder="1"/>
    <xf numFmtId="3" fontId="14" fillId="0" borderId="16" xfId="0" applyNumberFormat="1" applyFont="1" applyBorder="1"/>
    <xf numFmtId="3" fontId="18" fillId="0" borderId="0" xfId="0" applyNumberFormat="1" applyFont="1"/>
    <xf numFmtId="3" fontId="19" fillId="0" borderId="12" xfId="0" applyNumberFormat="1" applyFont="1" applyBorder="1"/>
    <xf numFmtId="3" fontId="19" fillId="0" borderId="11" xfId="0" applyNumberFormat="1" applyFont="1" applyBorder="1"/>
    <xf numFmtId="3" fontId="18" fillId="0" borderId="10" xfId="0" applyNumberFormat="1" applyFont="1" applyBorder="1"/>
    <xf numFmtId="3" fontId="11" fillId="0" borderId="11" xfId="0" applyNumberFormat="1" applyFont="1" applyFill="1" applyBorder="1"/>
    <xf numFmtId="0" fontId="14" fillId="0" borderId="22" xfId="0" applyFont="1" applyBorder="1"/>
    <xf numFmtId="0" fontId="17" fillId="0" borderId="24" xfId="0" applyFont="1" applyBorder="1" applyAlignment="1">
      <alignment vertical="top"/>
    </xf>
    <xf numFmtId="3" fontId="17" fillId="0" borderId="25" xfId="0" applyNumberFormat="1" applyFont="1" applyBorder="1" applyAlignment="1">
      <alignment horizontal="right"/>
    </xf>
    <xf numFmtId="3" fontId="17" fillId="0" borderId="23" xfId="0" applyNumberFormat="1" applyFont="1" applyBorder="1" applyAlignment="1">
      <alignment horizontal="right"/>
    </xf>
    <xf numFmtId="3" fontId="14" fillId="0" borderId="13" xfId="0" applyNumberFormat="1" applyFont="1" applyBorder="1"/>
    <xf numFmtId="0" fontId="12" fillId="0" borderId="10" xfId="0" applyFont="1" applyBorder="1" applyAlignment="1">
      <alignment horizontal="center" wrapText="1"/>
    </xf>
    <xf numFmtId="3" fontId="11" fillId="0" borderId="32" xfId="0" applyNumberFormat="1" applyFont="1" applyBorder="1" applyAlignment="1">
      <alignment horizontal="right"/>
    </xf>
    <xf numFmtId="0" fontId="8" fillId="0" borderId="0" xfId="86"/>
    <xf numFmtId="164" fontId="10" fillId="0" borderId="0" xfId="86" applyNumberFormat="1" applyFont="1" applyAlignment="1"/>
    <xf numFmtId="0" fontId="14" fillId="0" borderId="0" xfId="86" applyFont="1" applyProtection="1">
      <protection locked="0"/>
    </xf>
    <xf numFmtId="3" fontId="14" fillId="0" borderId="0" xfId="86" applyNumberFormat="1" applyFont="1" applyFill="1" applyBorder="1"/>
    <xf numFmtId="3" fontId="12" fillId="0" borderId="10" xfId="86" applyNumberFormat="1" applyFont="1" applyFill="1" applyBorder="1"/>
    <xf numFmtId="3" fontId="14" fillId="0" borderId="0" xfId="86" applyNumberFormat="1" applyFont="1" applyProtection="1">
      <protection locked="0"/>
    </xf>
    <xf numFmtId="3" fontId="65" fillId="0" borderId="11" xfId="84" applyNumberFormat="1" applyFont="1" applyBorder="1"/>
    <xf numFmtId="3" fontId="65" fillId="0" borderId="12" xfId="84" applyNumberFormat="1" applyFont="1" applyBorder="1"/>
    <xf numFmtId="3" fontId="65" fillId="0" borderId="13" xfId="84" applyNumberFormat="1" applyFont="1" applyBorder="1"/>
    <xf numFmtId="3" fontId="65" fillId="0" borderId="22" xfId="95" applyNumberFormat="1" applyFont="1" applyBorder="1"/>
    <xf numFmtId="3" fontId="65" fillId="0" borderId="29" xfId="95" applyNumberFormat="1" applyFont="1" applyBorder="1"/>
    <xf numFmtId="3" fontId="65" fillId="0" borderId="30" xfId="95" applyNumberFormat="1" applyFont="1" applyBorder="1"/>
    <xf numFmtId="3" fontId="12" fillId="0" borderId="10" xfId="0" applyNumberFormat="1" applyFont="1" applyBorder="1"/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2" fillId="0" borderId="28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14" fillId="0" borderId="0" xfId="0" applyFont="1" applyAlignment="1" applyProtection="1">
      <alignment horizontal="left"/>
      <protection locked="0"/>
    </xf>
    <xf numFmtId="0" fontId="11" fillId="0" borderId="13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12" fillId="0" borderId="13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14" fillId="0" borderId="11" xfId="0" applyFont="1" applyBorder="1" applyAlignment="1">
      <alignment wrapText="1"/>
    </xf>
    <xf numFmtId="0" fontId="12" fillId="0" borderId="13" xfId="0" applyFont="1" applyFill="1" applyBorder="1" applyAlignment="1">
      <alignment wrapText="1"/>
    </xf>
    <xf numFmtId="0" fontId="12" fillId="0" borderId="12" xfId="0" applyFont="1" applyFill="1" applyBorder="1" applyAlignment="1">
      <alignment wrapText="1"/>
    </xf>
    <xf numFmtId="0" fontId="12" fillId="0" borderId="11" xfId="0" applyFont="1" applyFill="1" applyBorder="1" applyAlignment="1">
      <alignment wrapText="1"/>
    </xf>
    <xf numFmtId="1" fontId="12" fillId="0" borderId="13" xfId="0" applyNumberFormat="1" applyFont="1" applyFill="1" applyBorder="1" applyAlignment="1">
      <alignment horizontal="center" wrapText="1"/>
    </xf>
    <xf numFmtId="0" fontId="14" fillId="0" borderId="12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1" fontId="12" fillId="0" borderId="13" xfId="86" applyNumberFormat="1" applyFont="1" applyFill="1" applyBorder="1" applyAlignment="1">
      <alignment horizontal="center" wrapText="1"/>
    </xf>
    <xf numFmtId="0" fontId="8" fillId="0" borderId="12" xfId="86" applyBorder="1" applyAlignment="1">
      <alignment horizontal="center" wrapText="1"/>
    </xf>
    <xf numFmtId="0" fontId="8" fillId="0" borderId="11" xfId="86" applyBorder="1" applyAlignment="1">
      <alignment horizontal="center" wrapText="1"/>
    </xf>
    <xf numFmtId="1" fontId="12" fillId="0" borderId="12" xfId="0" applyNumberFormat="1" applyFont="1" applyFill="1" applyBorder="1" applyAlignment="1">
      <alignment horizontal="center" wrapText="1"/>
    </xf>
    <xf numFmtId="1" fontId="12" fillId="0" borderId="11" xfId="0" applyNumberFormat="1" applyFont="1" applyFill="1" applyBorder="1" applyAlignment="1">
      <alignment horizontal="center" wrapText="1"/>
    </xf>
    <xf numFmtId="1" fontId="12" fillId="0" borderId="12" xfId="86" applyNumberFormat="1" applyFont="1" applyFill="1" applyBorder="1" applyAlignment="1">
      <alignment horizontal="center" wrapText="1"/>
    </xf>
    <xf numFmtId="1" fontId="12" fillId="0" borderId="11" xfId="86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 wrapText="1"/>
    </xf>
  </cellXfs>
  <cellStyles count="351">
    <cellStyle name="20 % - zvýraznenie1" xfId="60" builtinId="30" customBuiltin="1"/>
    <cellStyle name="20 % - zvýraznenie1 10" xfId="296"/>
    <cellStyle name="20 % - zvýraznenie1 2" xfId="113"/>
    <cellStyle name="20 % - zvýraznenie1 2 2" xfId="212"/>
    <cellStyle name="20 % - zvýraznenie1 2 3" xfId="312"/>
    <cellStyle name="20 % - zvýraznenie1 3" xfId="126"/>
    <cellStyle name="20 % - zvýraznenie1 3 2" xfId="225"/>
    <cellStyle name="20 % - zvýraznenie1 3 3" xfId="325"/>
    <cellStyle name="20 % - zvýraznenie1 4" xfId="140"/>
    <cellStyle name="20 % - zvýraznenie1 4 2" xfId="239"/>
    <cellStyle name="20 % - zvýraznenie1 4 3" xfId="339"/>
    <cellStyle name="20 % - zvýraznenie1 5" xfId="154"/>
    <cellStyle name="20 % - zvýraznenie1 6" xfId="168"/>
    <cellStyle name="20 % - zvýraznenie1 7" xfId="183"/>
    <cellStyle name="20 % - zvýraznenie1 8" xfId="255"/>
    <cellStyle name="20 % - zvýraznenie1 9" xfId="269"/>
    <cellStyle name="20 % - zvýraznenie2" xfId="64" builtinId="34" customBuiltin="1"/>
    <cellStyle name="20 % - zvýraznenie2 10" xfId="298"/>
    <cellStyle name="20 % - zvýraznenie2 2" xfId="115"/>
    <cellStyle name="20 % - zvýraznenie2 2 2" xfId="214"/>
    <cellStyle name="20 % - zvýraznenie2 2 3" xfId="314"/>
    <cellStyle name="20 % - zvýraznenie2 3" xfId="128"/>
    <cellStyle name="20 % - zvýraznenie2 3 2" xfId="227"/>
    <cellStyle name="20 % - zvýraznenie2 3 3" xfId="327"/>
    <cellStyle name="20 % - zvýraznenie2 4" xfId="142"/>
    <cellStyle name="20 % - zvýraznenie2 4 2" xfId="241"/>
    <cellStyle name="20 % - zvýraznenie2 4 3" xfId="341"/>
    <cellStyle name="20 % - zvýraznenie2 5" xfId="156"/>
    <cellStyle name="20 % - zvýraznenie2 6" xfId="170"/>
    <cellStyle name="20 % - zvýraznenie2 7" xfId="185"/>
    <cellStyle name="20 % - zvýraznenie2 8" xfId="257"/>
    <cellStyle name="20 % - zvýraznenie2 9" xfId="271"/>
    <cellStyle name="20 % - zvýraznenie3" xfId="68" builtinId="38" customBuiltin="1"/>
    <cellStyle name="20 % - zvýraznenie3 10" xfId="300"/>
    <cellStyle name="20 % - zvýraznenie3 2" xfId="117"/>
    <cellStyle name="20 % - zvýraznenie3 2 2" xfId="216"/>
    <cellStyle name="20 % - zvýraznenie3 2 3" xfId="316"/>
    <cellStyle name="20 % - zvýraznenie3 3" xfId="130"/>
    <cellStyle name="20 % - zvýraznenie3 3 2" xfId="229"/>
    <cellStyle name="20 % - zvýraznenie3 3 3" xfId="329"/>
    <cellStyle name="20 % - zvýraznenie3 4" xfId="144"/>
    <cellStyle name="20 % - zvýraznenie3 4 2" xfId="243"/>
    <cellStyle name="20 % - zvýraznenie3 4 3" xfId="343"/>
    <cellStyle name="20 % - zvýraznenie3 5" xfId="158"/>
    <cellStyle name="20 % - zvýraznenie3 6" xfId="172"/>
    <cellStyle name="20 % - zvýraznenie3 7" xfId="187"/>
    <cellStyle name="20 % - zvýraznenie3 8" xfId="259"/>
    <cellStyle name="20 % - zvýraznenie3 9" xfId="273"/>
    <cellStyle name="20 % - zvýraznenie4" xfId="72" builtinId="42" customBuiltin="1"/>
    <cellStyle name="20 % - zvýraznenie4 10" xfId="302"/>
    <cellStyle name="20 % - zvýraznenie4 2" xfId="119"/>
    <cellStyle name="20 % - zvýraznenie4 2 2" xfId="218"/>
    <cellStyle name="20 % - zvýraznenie4 2 3" xfId="318"/>
    <cellStyle name="20 % - zvýraznenie4 3" xfId="132"/>
    <cellStyle name="20 % - zvýraznenie4 3 2" xfId="231"/>
    <cellStyle name="20 % - zvýraznenie4 3 3" xfId="331"/>
    <cellStyle name="20 % - zvýraznenie4 4" xfId="146"/>
    <cellStyle name="20 % - zvýraznenie4 4 2" xfId="245"/>
    <cellStyle name="20 % - zvýraznenie4 4 3" xfId="345"/>
    <cellStyle name="20 % - zvýraznenie4 5" xfId="160"/>
    <cellStyle name="20 % - zvýraznenie4 6" xfId="174"/>
    <cellStyle name="20 % - zvýraznenie4 7" xfId="189"/>
    <cellStyle name="20 % - zvýraznenie4 8" xfId="261"/>
    <cellStyle name="20 % - zvýraznenie4 9" xfId="275"/>
    <cellStyle name="20 % - zvýraznenie5" xfId="76" builtinId="46" customBuiltin="1"/>
    <cellStyle name="20 % - zvýraznenie5 10" xfId="304"/>
    <cellStyle name="20 % - zvýraznenie5 2" xfId="121"/>
    <cellStyle name="20 % - zvýraznenie5 2 2" xfId="220"/>
    <cellStyle name="20 % - zvýraznenie5 2 3" xfId="320"/>
    <cellStyle name="20 % - zvýraznenie5 3" xfId="134"/>
    <cellStyle name="20 % - zvýraznenie5 3 2" xfId="233"/>
    <cellStyle name="20 % - zvýraznenie5 3 3" xfId="333"/>
    <cellStyle name="20 % - zvýraznenie5 4" xfId="148"/>
    <cellStyle name="20 % - zvýraznenie5 4 2" xfId="247"/>
    <cellStyle name="20 % - zvýraznenie5 4 3" xfId="347"/>
    <cellStyle name="20 % - zvýraznenie5 5" xfId="162"/>
    <cellStyle name="20 % - zvýraznenie5 6" xfId="176"/>
    <cellStyle name="20 % - zvýraznenie5 7" xfId="191"/>
    <cellStyle name="20 % - zvýraznenie5 8" xfId="263"/>
    <cellStyle name="20 % - zvýraznenie5 9" xfId="277"/>
    <cellStyle name="20 % - zvýraznenie6" xfId="80" builtinId="50" customBuiltin="1"/>
    <cellStyle name="20 % - zvýraznenie6 10" xfId="306"/>
    <cellStyle name="20 % - zvýraznenie6 2" xfId="123"/>
    <cellStyle name="20 % - zvýraznenie6 2 2" xfId="222"/>
    <cellStyle name="20 % - zvýraznenie6 2 3" xfId="322"/>
    <cellStyle name="20 % - zvýraznenie6 3" xfId="136"/>
    <cellStyle name="20 % - zvýraznenie6 3 2" xfId="235"/>
    <cellStyle name="20 % - zvýraznenie6 3 3" xfId="335"/>
    <cellStyle name="20 % - zvýraznenie6 4" xfId="150"/>
    <cellStyle name="20 % - zvýraznenie6 4 2" xfId="249"/>
    <cellStyle name="20 % - zvýraznenie6 4 3" xfId="349"/>
    <cellStyle name="20 % - zvýraznenie6 5" xfId="164"/>
    <cellStyle name="20 % - zvýraznenie6 6" xfId="178"/>
    <cellStyle name="20 % - zvýraznenie6 7" xfId="193"/>
    <cellStyle name="20 % - zvýraznenie6 8" xfId="265"/>
    <cellStyle name="20 % - zvýraznenie6 9" xfId="279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2" xfId="114"/>
    <cellStyle name="40 % - zvýraznenie1 2 2" xfId="213"/>
    <cellStyle name="40 % - zvýraznenie1 2 3" xfId="313"/>
    <cellStyle name="40 % - zvýraznenie1 3" xfId="127"/>
    <cellStyle name="40 % - zvýraznenie1 3 2" xfId="226"/>
    <cellStyle name="40 % - zvýraznenie1 3 3" xfId="326"/>
    <cellStyle name="40 % - zvýraznenie1 4" xfId="141"/>
    <cellStyle name="40 % - zvýraznenie1 4 2" xfId="240"/>
    <cellStyle name="40 % - zvýraznenie1 4 3" xfId="340"/>
    <cellStyle name="40 % - zvýraznenie1 5" xfId="155"/>
    <cellStyle name="40 % - zvýraznenie1 6" xfId="169"/>
    <cellStyle name="40 % - zvýraznenie1 7" xfId="184"/>
    <cellStyle name="40 % - zvýraznenie1 8" xfId="256"/>
    <cellStyle name="40 % - zvýraznenie1 9" xfId="270"/>
    <cellStyle name="40 % - zvýraznenie2" xfId="65" builtinId="35" customBuiltin="1"/>
    <cellStyle name="40 % - zvýraznenie2 10" xfId="299"/>
    <cellStyle name="40 % - zvýraznenie2 2" xfId="116"/>
    <cellStyle name="40 % - zvýraznenie2 2 2" xfId="215"/>
    <cellStyle name="40 % - zvýraznenie2 2 3" xfId="315"/>
    <cellStyle name="40 % - zvýraznenie2 3" xfId="129"/>
    <cellStyle name="40 % - zvýraznenie2 3 2" xfId="228"/>
    <cellStyle name="40 % - zvýraznenie2 3 3" xfId="328"/>
    <cellStyle name="40 % - zvýraznenie2 4" xfId="143"/>
    <cellStyle name="40 % - zvýraznenie2 4 2" xfId="242"/>
    <cellStyle name="40 % - zvýraznenie2 4 3" xfId="342"/>
    <cellStyle name="40 % - zvýraznenie2 5" xfId="157"/>
    <cellStyle name="40 % - zvýraznenie2 6" xfId="171"/>
    <cellStyle name="40 % - zvýraznenie2 7" xfId="186"/>
    <cellStyle name="40 % - zvýraznenie2 8" xfId="258"/>
    <cellStyle name="40 % - zvýraznenie2 9" xfId="272"/>
    <cellStyle name="40 % - zvýraznenie3" xfId="69" builtinId="39" customBuiltin="1"/>
    <cellStyle name="40 % - zvýraznenie3 10" xfId="301"/>
    <cellStyle name="40 % - zvýraznenie3 2" xfId="118"/>
    <cellStyle name="40 % - zvýraznenie3 2 2" xfId="217"/>
    <cellStyle name="40 % - zvýraznenie3 2 3" xfId="317"/>
    <cellStyle name="40 % - zvýraznenie3 3" xfId="131"/>
    <cellStyle name="40 % - zvýraznenie3 3 2" xfId="230"/>
    <cellStyle name="40 % - zvýraznenie3 3 3" xfId="330"/>
    <cellStyle name="40 % - zvýraznenie3 4" xfId="145"/>
    <cellStyle name="40 % - zvýraznenie3 4 2" xfId="244"/>
    <cellStyle name="40 % - zvýraznenie3 4 3" xfId="344"/>
    <cellStyle name="40 % - zvýraznenie3 5" xfId="159"/>
    <cellStyle name="40 % - zvýraznenie3 6" xfId="173"/>
    <cellStyle name="40 % - zvýraznenie3 7" xfId="188"/>
    <cellStyle name="40 % - zvýraznenie3 8" xfId="260"/>
    <cellStyle name="40 % - zvýraznenie3 9" xfId="274"/>
    <cellStyle name="40 % - zvýraznenie4" xfId="73" builtinId="43" customBuiltin="1"/>
    <cellStyle name="40 % - zvýraznenie4 10" xfId="303"/>
    <cellStyle name="40 % - zvýraznenie4 2" xfId="120"/>
    <cellStyle name="40 % - zvýraznenie4 2 2" xfId="219"/>
    <cellStyle name="40 % - zvýraznenie4 2 3" xfId="319"/>
    <cellStyle name="40 % - zvýraznenie4 3" xfId="133"/>
    <cellStyle name="40 % - zvýraznenie4 3 2" xfId="232"/>
    <cellStyle name="40 % - zvýraznenie4 3 3" xfId="332"/>
    <cellStyle name="40 % - zvýraznenie4 4" xfId="147"/>
    <cellStyle name="40 % - zvýraznenie4 4 2" xfId="246"/>
    <cellStyle name="40 % - zvýraznenie4 4 3" xfId="346"/>
    <cellStyle name="40 % - zvýraznenie4 5" xfId="161"/>
    <cellStyle name="40 % - zvýraznenie4 6" xfId="175"/>
    <cellStyle name="40 % - zvýraznenie4 7" xfId="190"/>
    <cellStyle name="40 % - zvýraznenie4 8" xfId="262"/>
    <cellStyle name="40 % - zvýraznenie4 9" xfId="276"/>
    <cellStyle name="40 % - zvýraznenie5" xfId="77" builtinId="47" customBuiltin="1"/>
    <cellStyle name="40 % - zvýraznenie5 10" xfId="305"/>
    <cellStyle name="40 % - zvýraznenie5 2" xfId="122"/>
    <cellStyle name="40 % - zvýraznenie5 2 2" xfId="221"/>
    <cellStyle name="40 % - zvýraznenie5 2 3" xfId="321"/>
    <cellStyle name="40 % - zvýraznenie5 3" xfId="135"/>
    <cellStyle name="40 % - zvýraznenie5 3 2" xfId="234"/>
    <cellStyle name="40 % - zvýraznenie5 3 3" xfId="334"/>
    <cellStyle name="40 % - zvýraznenie5 4" xfId="149"/>
    <cellStyle name="40 % - zvýraznenie5 4 2" xfId="248"/>
    <cellStyle name="40 % - zvýraznenie5 4 3" xfId="348"/>
    <cellStyle name="40 % - zvýraznenie5 5" xfId="163"/>
    <cellStyle name="40 % - zvýraznenie5 6" xfId="177"/>
    <cellStyle name="40 % - zvýraznenie5 7" xfId="192"/>
    <cellStyle name="40 % - zvýraznenie5 8" xfId="264"/>
    <cellStyle name="40 % - zvýraznenie5 9" xfId="278"/>
    <cellStyle name="40 % - zvýraznenie6" xfId="81" builtinId="51" customBuiltin="1"/>
    <cellStyle name="40 % - zvýraznenie6 10" xfId="307"/>
    <cellStyle name="40 % - zvýraznenie6 2" xfId="124"/>
    <cellStyle name="40 % - zvýraznenie6 2 2" xfId="223"/>
    <cellStyle name="40 % - zvýraznenie6 2 3" xfId="323"/>
    <cellStyle name="40 % - zvýraznenie6 3" xfId="137"/>
    <cellStyle name="40 % - zvýraznenie6 3 2" xfId="236"/>
    <cellStyle name="40 % - zvýraznenie6 3 3" xfId="336"/>
    <cellStyle name="40 % - zvýraznenie6 4" xfId="151"/>
    <cellStyle name="40 % - zvýraznenie6 4 2" xfId="250"/>
    <cellStyle name="40 % - zvýraznenie6 4 3" xfId="350"/>
    <cellStyle name="40 % - zvýraznenie6 5" xfId="165"/>
    <cellStyle name="40 % - zvýraznenie6 6" xfId="179"/>
    <cellStyle name="40 % - zvýraznenie6 7" xfId="194"/>
    <cellStyle name="40 % - zvýraznenie6 8" xfId="266"/>
    <cellStyle name="40 % - zvýraznenie6 9" xfId="280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3" xfId="308"/>
    <cellStyle name="Normálna 11" xfId="110"/>
    <cellStyle name="Normálna 11 2" xfId="210"/>
    <cellStyle name="Normálna 11 3" xfId="310"/>
    <cellStyle name="Normálna 12" xfId="111"/>
    <cellStyle name="Normálna 13" xfId="138"/>
    <cellStyle name="Normálna 13 2" xfId="237"/>
    <cellStyle name="Normálna 13 3" xfId="337"/>
    <cellStyle name="Normálna 14" xfId="152"/>
    <cellStyle name="Normálna 14 2" xfId="251"/>
    <cellStyle name="Normálna 15" xfId="166"/>
    <cellStyle name="Normálna 16" xfId="180"/>
    <cellStyle name="Normálna 17" xfId="253"/>
    <cellStyle name="Normálna 18" xfId="267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3" xfId="293"/>
    <cellStyle name="Normálna 2 2 2 3" xfId="197"/>
    <cellStyle name="Normálna 2 2 2 4" xfId="285"/>
    <cellStyle name="Normálna 2 2 3" xfId="97"/>
    <cellStyle name="Normálna 2 2 3 2" xfId="107"/>
    <cellStyle name="Normálna 2 2 3 2 2" xfId="207"/>
    <cellStyle name="Normálna 2 2 3 2 3" xfId="295"/>
    <cellStyle name="Normálna 2 2 3 3" xfId="199"/>
    <cellStyle name="Normálna 2 2 3 4" xfId="287"/>
    <cellStyle name="Normálna 2 2 4" xfId="101"/>
    <cellStyle name="Normálna 2 2 4 2" xfId="202"/>
    <cellStyle name="Normálna 2 2 4 3" xfId="290"/>
    <cellStyle name="Normálna 2 2 5" xfId="181"/>
    <cellStyle name="Normálna 2 2 6" xfId="282"/>
    <cellStyle name="Normálna 2 3" xfId="86"/>
    <cellStyle name="Normálna 2 4" xfId="93"/>
    <cellStyle name="Normálna 2 4 2" xfId="103"/>
    <cellStyle name="Normálna 2 4 2 2" xfId="204"/>
    <cellStyle name="Normálna 2 4 2 3" xfId="292"/>
    <cellStyle name="Normálna 2 4 3" xfId="196"/>
    <cellStyle name="Normálna 2 4 4" xfId="284"/>
    <cellStyle name="Normálna 2 5" xfId="96"/>
    <cellStyle name="Normálna 2 5 2" xfId="106"/>
    <cellStyle name="Normálna 2 6" xfId="100"/>
    <cellStyle name="Normálna 2 6 2" xfId="201"/>
    <cellStyle name="Normálna 2 6 3" xfId="289"/>
    <cellStyle name="Normálna 2 7" xfId="28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3" xfId="291"/>
    <cellStyle name="Normálna 6 3" xfId="195"/>
    <cellStyle name="Normálna 6 4" xfId="283"/>
    <cellStyle name="Normálna 7" xfId="95"/>
    <cellStyle name="Normálna 7 2" xfId="105"/>
    <cellStyle name="Normálna 7 2 2" xfId="206"/>
    <cellStyle name="Normálna 7 2 3" xfId="294"/>
    <cellStyle name="Normálna 7 3" xfId="198"/>
    <cellStyle name="Normálna 7 4" xfId="286"/>
    <cellStyle name="Normálna 8" xfId="98"/>
    <cellStyle name="Normálna 8 2" xfId="200"/>
    <cellStyle name="Normálna 8 3" xfId="288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2" xfId="109"/>
    <cellStyle name="Poznámka 2 2" xfId="209"/>
    <cellStyle name="Poznámka 2 3" xfId="309"/>
    <cellStyle name="Poznámka 3" xfId="112"/>
    <cellStyle name="Poznámka 3 2" xfId="211"/>
    <cellStyle name="Poznámka 3 3" xfId="311"/>
    <cellStyle name="Poznámka 4" xfId="125"/>
    <cellStyle name="Poznámka 4 2" xfId="224"/>
    <cellStyle name="Poznámka 4 3" xfId="324"/>
    <cellStyle name="Poznámka 5" xfId="139"/>
    <cellStyle name="Poznámka 5 2" xfId="238"/>
    <cellStyle name="Poznámka 5 3" xfId="338"/>
    <cellStyle name="Poznámka 6" xfId="153"/>
    <cellStyle name="Poznámka 7" xfId="167"/>
    <cellStyle name="Poznámka 8" xfId="182"/>
    <cellStyle name="Poznámka 9" xfId="254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H4" activePane="bottomRight" state="frozen"/>
      <selection pane="topRight" activeCell="B1" sqref="B1"/>
      <selection pane="bottomLeft" activeCell="A5" sqref="A5"/>
      <selection pane="bottomRight" activeCell="I23" sqref="I23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341</v>
      </c>
      <c r="C2" s="192" t="s">
        <v>345</v>
      </c>
      <c r="D2" s="192" t="s">
        <v>346</v>
      </c>
      <c r="E2" s="122" t="s">
        <v>348</v>
      </c>
      <c r="F2" s="192" t="s">
        <v>352</v>
      </c>
      <c r="G2" s="251" t="s">
        <v>432</v>
      </c>
      <c r="H2" s="251" t="s">
        <v>438</v>
      </c>
      <c r="I2" s="192" t="s">
        <v>442</v>
      </c>
      <c r="J2" s="192"/>
      <c r="K2" s="192"/>
      <c r="L2" s="192"/>
      <c r="M2" s="192"/>
      <c r="N2" s="268" t="s">
        <v>330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9"/>
    </row>
    <row r="4" spans="1:14" s="6" customFormat="1" ht="12" customHeight="1" x14ac:dyDescent="0.2">
      <c r="A4" s="203" t="s">
        <v>286</v>
      </c>
      <c r="B4" s="124">
        <v>184039</v>
      </c>
      <c r="C4" s="216">
        <v>180827</v>
      </c>
      <c r="D4" s="124">
        <v>185220</v>
      </c>
      <c r="E4" s="124">
        <v>187283</v>
      </c>
      <c r="F4" s="124">
        <v>186895</v>
      </c>
      <c r="G4" s="124">
        <v>185886</v>
      </c>
      <c r="H4" s="216">
        <v>185437</v>
      </c>
      <c r="I4" s="124">
        <v>185607</v>
      </c>
      <c r="J4" s="124"/>
      <c r="K4" s="124"/>
      <c r="L4" s="124"/>
      <c r="M4" s="124"/>
      <c r="N4" s="124">
        <f>AVERAGE(B4:M4)</f>
        <v>185149.25</v>
      </c>
    </row>
    <row r="5" spans="1:14" ht="12.75" customHeight="1" x14ac:dyDescent="0.2">
      <c r="A5" s="84" t="s">
        <v>274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>
        <v>6642</v>
      </c>
      <c r="H5" s="238">
        <v>6555</v>
      </c>
      <c r="I5" s="238">
        <v>6452</v>
      </c>
      <c r="J5" s="110"/>
      <c r="K5" s="110"/>
      <c r="L5" s="110"/>
      <c r="M5" s="110"/>
      <c r="N5" s="129">
        <f t="shared" ref="N5:N68" si="0">AVERAGE(B5:M5)</f>
        <v>7082.875</v>
      </c>
    </row>
    <row r="6" spans="1:14" ht="12.75" customHeight="1" x14ac:dyDescent="0.2">
      <c r="A6" s="84" t="s">
        <v>273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>
        <v>4608</v>
      </c>
      <c r="H6" s="238">
        <v>4696</v>
      </c>
      <c r="I6" s="238">
        <v>4692</v>
      </c>
      <c r="J6" s="110"/>
      <c r="K6" s="110"/>
      <c r="L6" s="110"/>
      <c r="M6" s="110"/>
      <c r="N6" s="129">
        <f t="shared" si="0"/>
        <v>4548.375</v>
      </c>
    </row>
    <row r="7" spans="1:14" ht="12.75" customHeight="1" x14ac:dyDescent="0.2">
      <c r="A7" s="84" t="s">
        <v>277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>
        <v>139053</v>
      </c>
      <c r="H7" s="238">
        <v>138505</v>
      </c>
      <c r="I7" s="238">
        <v>137945</v>
      </c>
      <c r="J7" s="110"/>
      <c r="K7" s="110"/>
      <c r="L7" s="110"/>
      <c r="M7" s="110"/>
      <c r="N7" s="129">
        <f t="shared" si="0"/>
        <v>137970.625</v>
      </c>
    </row>
    <row r="8" spans="1:14" ht="12.75" customHeight="1" x14ac:dyDescent="0.2">
      <c r="A8" s="84" t="s">
        <v>278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>
        <v>55618</v>
      </c>
      <c r="H8" s="238">
        <v>55126</v>
      </c>
      <c r="I8" s="238">
        <v>55901</v>
      </c>
      <c r="J8" s="110"/>
      <c r="K8" s="110"/>
      <c r="L8" s="110"/>
      <c r="M8" s="110"/>
      <c r="N8" s="129">
        <f t="shared" si="0"/>
        <v>56124.75</v>
      </c>
    </row>
    <row r="9" spans="1:14" ht="12.75" customHeight="1" x14ac:dyDescent="0.2">
      <c r="A9" s="84" t="s">
        <v>276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>
        <v>280</v>
      </c>
      <c r="H9" s="110">
        <v>275</v>
      </c>
      <c r="I9" s="110">
        <v>279</v>
      </c>
      <c r="J9" s="110"/>
      <c r="K9" s="110"/>
      <c r="L9" s="110"/>
      <c r="M9" s="110"/>
      <c r="N9" s="129">
        <f t="shared" si="0"/>
        <v>277.5</v>
      </c>
    </row>
    <row r="10" spans="1:14" s="11" customFormat="1" ht="12.75" customHeight="1" x14ac:dyDescent="0.2">
      <c r="A10" s="84" t="s">
        <v>279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>
        <v>3222</v>
      </c>
      <c r="H10" s="238">
        <v>3140</v>
      </c>
      <c r="I10" s="238">
        <v>3138</v>
      </c>
      <c r="J10" s="110"/>
      <c r="K10" s="110"/>
      <c r="L10" s="110"/>
      <c r="M10" s="110"/>
      <c r="N10" s="129">
        <f t="shared" si="0"/>
        <v>3187.625</v>
      </c>
    </row>
    <row r="11" spans="1:14" s="11" customFormat="1" ht="12.75" customHeight="1" x14ac:dyDescent="0.2">
      <c r="A11" s="84" t="s">
        <v>280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>
        <v>1585</v>
      </c>
      <c r="H11" s="238">
        <v>1561</v>
      </c>
      <c r="I11" s="238">
        <v>1574</v>
      </c>
      <c r="J11" s="110"/>
      <c r="K11" s="110"/>
      <c r="L11" s="110"/>
      <c r="M11" s="110"/>
      <c r="N11" s="129">
        <f t="shared" si="0"/>
        <v>1568.875</v>
      </c>
    </row>
    <row r="12" spans="1:14" s="11" customFormat="1" ht="12.75" customHeight="1" x14ac:dyDescent="0.2">
      <c r="A12" s="84" t="s">
        <v>281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>
        <v>1658</v>
      </c>
      <c r="H12" s="238">
        <v>1598</v>
      </c>
      <c r="I12" s="238">
        <v>1589</v>
      </c>
      <c r="J12" s="110"/>
      <c r="K12" s="110"/>
      <c r="L12" s="110"/>
      <c r="M12" s="110"/>
      <c r="N12" s="129">
        <f t="shared" si="0"/>
        <v>1567.5</v>
      </c>
    </row>
    <row r="13" spans="1:14" s="11" customFormat="1" ht="12.75" customHeight="1" x14ac:dyDescent="0.2">
      <c r="A13" s="84" t="s">
        <v>282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>
        <v>64965</v>
      </c>
      <c r="H13" s="238">
        <v>64318</v>
      </c>
      <c r="I13" s="238">
        <v>63835</v>
      </c>
      <c r="J13" s="110"/>
      <c r="K13" s="110"/>
      <c r="L13" s="110"/>
      <c r="M13" s="110"/>
      <c r="N13" s="129">
        <f t="shared" si="0"/>
        <v>64568</v>
      </c>
    </row>
    <row r="14" spans="1:14" ht="12.75" customHeight="1" x14ac:dyDescent="0.2">
      <c r="A14" s="84" t="s">
        <v>275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>
        <v>362767</v>
      </c>
      <c r="H14" s="238">
        <v>361215</v>
      </c>
      <c r="I14" s="238">
        <v>360560</v>
      </c>
      <c r="J14" s="110"/>
      <c r="K14" s="110"/>
      <c r="L14" s="110"/>
      <c r="M14" s="110"/>
      <c r="N14" s="129">
        <f t="shared" si="0"/>
        <v>360779.5</v>
      </c>
    </row>
    <row r="15" spans="1:14" ht="12.75" customHeight="1" x14ac:dyDescent="0.2">
      <c r="A15" s="84" t="s">
        <v>146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>
        <v>128130</v>
      </c>
      <c r="H15" s="238">
        <v>127373</v>
      </c>
      <c r="I15" s="238">
        <v>126779</v>
      </c>
      <c r="J15" s="110"/>
      <c r="K15" s="110"/>
      <c r="L15" s="110"/>
      <c r="M15" s="110"/>
      <c r="N15" s="129">
        <f t="shared" si="0"/>
        <v>127087.75</v>
      </c>
    </row>
    <row r="16" spans="1:14" ht="12.75" customHeight="1" x14ac:dyDescent="0.2">
      <c r="A16" s="84" t="s">
        <v>287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>
        <v>117782</v>
      </c>
      <c r="H16" s="238">
        <v>117280</v>
      </c>
      <c r="I16" s="238">
        <v>116922</v>
      </c>
      <c r="J16" s="110"/>
      <c r="K16" s="110"/>
      <c r="L16" s="110"/>
      <c r="M16" s="110"/>
      <c r="N16" s="129">
        <f t="shared" si="0"/>
        <v>116565</v>
      </c>
    </row>
    <row r="17" spans="1:17" ht="12.75" customHeight="1" x14ac:dyDescent="0.2">
      <c r="A17" s="84" t="s">
        <v>288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>
        <v>10348</v>
      </c>
      <c r="H17" s="238">
        <v>10093</v>
      </c>
      <c r="I17" s="238">
        <v>9857</v>
      </c>
      <c r="J17" s="110"/>
      <c r="K17" s="110"/>
      <c r="L17" s="110"/>
      <c r="M17" s="110"/>
      <c r="N17" s="129">
        <f t="shared" si="0"/>
        <v>10522.75</v>
      </c>
    </row>
    <row r="18" spans="1:17" ht="12.75" customHeight="1" x14ac:dyDescent="0.2">
      <c r="A18" s="84" t="s">
        <v>271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>
        <v>612568</v>
      </c>
      <c r="H18" s="238">
        <v>611191</v>
      </c>
      <c r="I18" s="110">
        <v>608781</v>
      </c>
      <c r="J18" s="110"/>
      <c r="K18" s="110"/>
      <c r="L18" s="110"/>
      <c r="M18" s="110"/>
      <c r="N18" s="129">
        <f t="shared" si="0"/>
        <v>609610.25</v>
      </c>
    </row>
    <row r="19" spans="1:17" ht="12.75" customHeight="1" x14ac:dyDescent="0.2">
      <c r="A19" s="84" t="s">
        <v>283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>
        <v>359808</v>
      </c>
      <c r="H19" s="238">
        <v>358130</v>
      </c>
      <c r="I19" s="238">
        <v>357404</v>
      </c>
      <c r="J19" s="110"/>
      <c r="K19" s="110"/>
      <c r="L19" s="110"/>
      <c r="M19" s="110"/>
      <c r="N19" s="129">
        <f t="shared" si="0"/>
        <v>356842.75</v>
      </c>
    </row>
    <row r="20" spans="1:17" ht="12.75" customHeight="1" x14ac:dyDescent="0.2">
      <c r="A20" s="84" t="s">
        <v>284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>
        <v>63949</v>
      </c>
      <c r="H20" s="238">
        <v>65781</v>
      </c>
      <c r="I20" s="238">
        <v>65224</v>
      </c>
      <c r="J20" s="110"/>
      <c r="K20" s="110"/>
      <c r="L20" s="110"/>
      <c r="M20" s="110"/>
      <c r="N20" s="129">
        <f t="shared" si="0"/>
        <v>62941.625</v>
      </c>
    </row>
    <row r="21" spans="1:17" ht="12.75" customHeight="1" x14ac:dyDescent="0.2">
      <c r="A21" s="84" t="s">
        <v>148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>
        <v>2533</v>
      </c>
      <c r="H21" s="238">
        <v>3009</v>
      </c>
      <c r="I21" s="238">
        <v>3201</v>
      </c>
      <c r="J21" s="110"/>
      <c r="K21" s="110"/>
      <c r="L21" s="110"/>
      <c r="M21" s="110"/>
      <c r="N21" s="129">
        <f t="shared" si="0"/>
        <v>2291.375</v>
      </c>
    </row>
    <row r="22" spans="1:17" ht="12.75" customHeight="1" x14ac:dyDescent="0.2">
      <c r="A22" s="84" t="s">
        <v>147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>
        <v>520</v>
      </c>
      <c r="H22" s="238">
        <v>577</v>
      </c>
      <c r="I22" s="238">
        <v>578</v>
      </c>
      <c r="J22" s="110"/>
      <c r="K22" s="110"/>
      <c r="L22" s="110"/>
      <c r="M22" s="110"/>
      <c r="N22" s="129">
        <f t="shared" si="0"/>
        <v>435.25</v>
      </c>
    </row>
    <row r="23" spans="1:17" ht="12.75" customHeight="1" x14ac:dyDescent="0.2">
      <c r="A23" s="205" t="s">
        <v>437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>
        <v>71036</v>
      </c>
      <c r="H23" s="238">
        <v>85422</v>
      </c>
      <c r="I23" s="238">
        <v>84608</v>
      </c>
      <c r="J23" s="110"/>
      <c r="K23" s="110"/>
      <c r="L23" s="110"/>
      <c r="M23" s="110"/>
      <c r="N23" s="129">
        <f t="shared" si="0"/>
        <v>73210.5</v>
      </c>
    </row>
    <row r="24" spans="1:17" ht="12.75" customHeight="1" x14ac:dyDescent="0.2">
      <c r="A24" s="84" t="s">
        <v>161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>
        <v>15201</v>
      </c>
      <c r="H24" s="238">
        <v>15128</v>
      </c>
      <c r="I24" s="238">
        <v>15128</v>
      </c>
      <c r="J24" s="110"/>
      <c r="K24" s="110"/>
      <c r="L24" s="110"/>
      <c r="M24" s="110"/>
      <c r="N24" s="129">
        <f t="shared" si="0"/>
        <v>15936.75</v>
      </c>
    </row>
    <row r="25" spans="1:17" ht="12.75" customHeight="1" x14ac:dyDescent="0.2">
      <c r="A25" s="84" t="s">
        <v>285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>
        <v>35951</v>
      </c>
      <c r="H25" s="238">
        <v>35942</v>
      </c>
      <c r="I25" s="238">
        <v>36121</v>
      </c>
      <c r="J25" s="110"/>
      <c r="K25" s="110"/>
      <c r="L25" s="110"/>
      <c r="M25" s="110"/>
      <c r="N25" s="129">
        <f t="shared" si="0"/>
        <v>40231.375</v>
      </c>
      <c r="O25" s="14"/>
      <c r="P25" s="14"/>
      <c r="Q25" s="14"/>
    </row>
    <row r="26" spans="1:17" ht="12.75" customHeight="1" x14ac:dyDescent="0.2">
      <c r="A26" s="205" t="s">
        <v>266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267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>
        <v>89377</v>
      </c>
      <c r="H27" s="17">
        <v>1890</v>
      </c>
      <c r="I27" s="17">
        <v>2149</v>
      </c>
      <c r="J27" s="17"/>
      <c r="K27" s="17"/>
      <c r="L27" s="17"/>
      <c r="M27" s="17"/>
      <c r="N27" s="129">
        <f t="shared" si="0"/>
        <v>64975.875</v>
      </c>
      <c r="O27" s="27"/>
      <c r="P27" s="27"/>
      <c r="Q27" s="27"/>
    </row>
    <row r="28" spans="1:17" ht="12.75" customHeight="1" x14ac:dyDescent="0.2">
      <c r="A28" s="84" t="s">
        <v>268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>
        <v>11991</v>
      </c>
      <c r="H28" s="110">
        <v>11503</v>
      </c>
      <c r="I28" s="238">
        <v>12055</v>
      </c>
      <c r="J28" s="110"/>
      <c r="K28" s="110"/>
      <c r="L28" s="110"/>
      <c r="M28" s="110"/>
      <c r="N28" s="129">
        <f t="shared" si="0"/>
        <v>11676.25</v>
      </c>
      <c r="O28" s="27"/>
      <c r="P28" s="27"/>
      <c r="Q28" s="27"/>
    </row>
    <row r="29" spans="1:17" s="12" customFormat="1" ht="12.75" customHeight="1" x14ac:dyDescent="0.2">
      <c r="A29" s="84" t="s">
        <v>269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>
        <v>100</v>
      </c>
      <c r="H29" s="17">
        <v>101</v>
      </c>
      <c r="I29" s="213">
        <v>100</v>
      </c>
      <c r="J29" s="17"/>
      <c r="K29" s="17"/>
      <c r="L29" s="17"/>
      <c r="M29" s="17"/>
      <c r="N29" s="129">
        <f t="shared" si="0"/>
        <v>96.625</v>
      </c>
      <c r="O29" s="14"/>
      <c r="P29" s="14"/>
      <c r="Q29" s="14"/>
    </row>
    <row r="30" spans="1:17" s="12" customFormat="1" ht="12.75" customHeight="1" x14ac:dyDescent="0.2">
      <c r="A30" s="201" t="s">
        <v>270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>
        <v>0</v>
      </c>
      <c r="H30" s="202">
        <v>0</v>
      </c>
      <c r="I30" s="202">
        <v>0</v>
      </c>
      <c r="J30" s="202"/>
      <c r="K30" s="202"/>
      <c r="L30" s="202"/>
      <c r="M30" s="202"/>
      <c r="N30" s="129">
        <f t="shared" si="0"/>
        <v>10138.375</v>
      </c>
      <c r="O30" s="14"/>
      <c r="P30" s="14"/>
      <c r="Q30" s="14"/>
    </row>
    <row r="31" spans="1:17" s="12" customFormat="1" ht="12.75" customHeight="1" x14ac:dyDescent="0.2">
      <c r="A31" s="84" t="s">
        <v>263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>
        <v>202</v>
      </c>
      <c r="H31" s="17">
        <v>226</v>
      </c>
      <c r="I31" s="17">
        <v>188</v>
      </c>
      <c r="J31" s="17"/>
      <c r="K31" s="17"/>
      <c r="L31" s="17"/>
      <c r="M31" s="17"/>
      <c r="N31" s="129">
        <f t="shared" si="0"/>
        <v>260.5</v>
      </c>
      <c r="O31" s="9"/>
      <c r="P31" s="9"/>
      <c r="Q31" s="9"/>
    </row>
    <row r="32" spans="1:17" s="21" customFormat="1" ht="12.75" customHeight="1" x14ac:dyDescent="0.2">
      <c r="A32" s="204" t="s">
        <v>289</v>
      </c>
      <c r="B32" s="124">
        <f t="shared" ref="B32:I32" si="1">B33+B34</f>
        <v>9125</v>
      </c>
      <c r="C32" s="216">
        <f t="shared" si="1"/>
        <v>9217</v>
      </c>
      <c r="D32" s="216">
        <f t="shared" si="1"/>
        <v>9346</v>
      </c>
      <c r="E32" s="216">
        <f t="shared" si="1"/>
        <v>9382</v>
      </c>
      <c r="F32" s="216">
        <f t="shared" si="1"/>
        <v>9430</v>
      </c>
      <c r="G32" s="216">
        <f t="shared" si="1"/>
        <v>9579</v>
      </c>
      <c r="H32" s="216">
        <f t="shared" si="1"/>
        <v>9623</v>
      </c>
      <c r="I32" s="265">
        <f t="shared" si="1"/>
        <v>9633</v>
      </c>
      <c r="J32" s="134"/>
      <c r="K32" s="134"/>
      <c r="L32" s="134"/>
      <c r="M32" s="134"/>
      <c r="N32" s="124">
        <f t="shared" si="0"/>
        <v>9416.875</v>
      </c>
      <c r="O32" s="6"/>
      <c r="P32" s="6"/>
      <c r="Q32" s="6"/>
    </row>
    <row r="33" spans="1:17" ht="12.75" customHeight="1" x14ac:dyDescent="0.2">
      <c r="A33" s="85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8">
        <v>8954</v>
      </c>
      <c r="I33" s="110">
        <v>8984</v>
      </c>
      <c r="J33" s="110"/>
      <c r="K33" s="110"/>
      <c r="L33" s="110"/>
      <c r="M33" s="110"/>
      <c r="N33" s="129">
        <f t="shared" si="0"/>
        <v>8754.125</v>
      </c>
    </row>
    <row r="34" spans="1:17" ht="12.75" customHeight="1" x14ac:dyDescent="0.2">
      <c r="A34" s="85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8">
        <v>669</v>
      </c>
      <c r="I34" s="110">
        <v>649</v>
      </c>
      <c r="J34" s="110"/>
      <c r="K34" s="110"/>
      <c r="L34" s="110"/>
      <c r="M34" s="110"/>
      <c r="N34" s="129">
        <f t="shared" si="0"/>
        <v>662.75</v>
      </c>
      <c r="O34" s="11"/>
      <c r="P34" s="11"/>
      <c r="Q34" s="11"/>
    </row>
    <row r="35" spans="1:17" ht="12.75" customHeight="1" x14ac:dyDescent="0.2">
      <c r="A35" s="85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8">
        <v>13457</v>
      </c>
      <c r="I35" s="110">
        <v>13505</v>
      </c>
      <c r="J35" s="110"/>
      <c r="K35" s="110"/>
      <c r="L35" s="110"/>
      <c r="M35" s="110"/>
      <c r="N35" s="129">
        <f t="shared" si="0"/>
        <v>13186.25</v>
      </c>
      <c r="O35" s="6"/>
      <c r="P35" s="6"/>
      <c r="Q35" s="6"/>
    </row>
    <row r="36" spans="1:17" ht="12.75" customHeight="1" x14ac:dyDescent="0.2">
      <c r="A36" s="85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8">
        <v>1105</v>
      </c>
      <c r="I36" s="110">
        <v>1082</v>
      </c>
      <c r="J36" s="110"/>
      <c r="K36" s="110"/>
      <c r="L36" s="110"/>
      <c r="M36" s="110"/>
      <c r="N36" s="129">
        <f t="shared" si="0"/>
        <v>1101.25</v>
      </c>
    </row>
    <row r="37" spans="1:17" ht="12.75" customHeight="1" x14ac:dyDescent="0.2">
      <c r="A37" s="204" t="s">
        <v>290</v>
      </c>
      <c r="B37" s="265">
        <f t="shared" ref="B37:C37" si="2">B38+B39+B40+B41+B42+B43+B48+B49+B55+B56+B58+B59+B60+B61+B62+B63</f>
        <v>848884</v>
      </c>
      <c r="C37" s="265">
        <f t="shared" si="2"/>
        <v>853556</v>
      </c>
      <c r="D37" s="265">
        <f>D38+D39+D40+D41+D42+D43+D48+D49+D55+D56+D58+D59+D60+D61+D62+D63</f>
        <v>852731</v>
      </c>
      <c r="E37" s="265">
        <f t="shared" ref="E37:I37" si="3">E38+E39+E40+E41+E42+E43+E48+E49+E55+E56+E58+E59+E60+E61+E62+E63</f>
        <v>853950</v>
      </c>
      <c r="F37" s="265">
        <f t="shared" si="3"/>
        <v>855085</v>
      </c>
      <c r="G37" s="265">
        <f t="shared" si="3"/>
        <v>856901</v>
      </c>
      <c r="H37" s="265">
        <f t="shared" si="3"/>
        <v>849564</v>
      </c>
      <c r="I37" s="265">
        <f t="shared" si="3"/>
        <v>846110</v>
      </c>
      <c r="J37" s="265"/>
      <c r="K37" s="265"/>
      <c r="L37" s="265"/>
      <c r="M37" s="265"/>
      <c r="N37" s="265">
        <f t="shared" si="0"/>
        <v>852097.625</v>
      </c>
      <c r="O37" s="14"/>
      <c r="P37" s="14"/>
      <c r="Q37" s="14"/>
    </row>
    <row r="38" spans="1:17" s="14" customFormat="1" ht="12.75" customHeight="1" x14ac:dyDescent="0.2">
      <c r="A38" s="105" t="s">
        <v>304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>
        <v>4914</v>
      </c>
      <c r="H38" s="130">
        <v>4439</v>
      </c>
      <c r="I38" s="130">
        <v>5280</v>
      </c>
      <c r="J38" s="130"/>
      <c r="K38" s="130"/>
      <c r="L38" s="130"/>
      <c r="M38" s="130"/>
      <c r="N38" s="129">
        <f t="shared" si="0"/>
        <v>4725</v>
      </c>
    </row>
    <row r="39" spans="1:17" s="27" customFormat="1" ht="12.75" customHeight="1" x14ac:dyDescent="0.2">
      <c r="A39" s="91" t="s">
        <v>302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>
        <v>4407</v>
      </c>
      <c r="H39" s="110">
        <v>3833</v>
      </c>
      <c r="I39" s="110">
        <v>4550</v>
      </c>
      <c r="J39" s="110"/>
      <c r="K39" s="110"/>
      <c r="L39" s="110"/>
      <c r="M39" s="110"/>
      <c r="N39" s="129">
        <f t="shared" si="0"/>
        <v>4232</v>
      </c>
      <c r="O39" s="14"/>
      <c r="P39" s="14"/>
      <c r="Q39" s="14"/>
    </row>
    <row r="40" spans="1:17" s="27" customFormat="1" ht="12.75" customHeight="1" x14ac:dyDescent="0.2">
      <c r="A40" s="92" t="s">
        <v>177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>
        <v>52</v>
      </c>
      <c r="H40" s="110">
        <v>55</v>
      </c>
      <c r="I40" s="110">
        <v>74</v>
      </c>
      <c r="J40" s="110"/>
      <c r="K40" s="110"/>
      <c r="L40" s="110"/>
      <c r="M40" s="110"/>
      <c r="N40" s="129">
        <f t="shared" si="0"/>
        <v>59.875</v>
      </c>
      <c r="O40" s="14"/>
      <c r="P40" s="14"/>
      <c r="Q40" s="14"/>
    </row>
    <row r="41" spans="1:17" s="14" customFormat="1" ht="12.75" customHeight="1" x14ac:dyDescent="0.2">
      <c r="A41" s="91" t="s">
        <v>295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>
        <v>17</v>
      </c>
      <c r="H41" s="110">
        <v>17</v>
      </c>
      <c r="I41" s="110">
        <v>12</v>
      </c>
      <c r="J41" s="110"/>
      <c r="K41" s="110"/>
      <c r="L41" s="110"/>
      <c r="M41" s="110"/>
      <c r="N41" s="129">
        <f t="shared" si="0"/>
        <v>13.25</v>
      </c>
    </row>
    <row r="42" spans="1:17" s="14" customFormat="1" ht="12.75" customHeight="1" x14ac:dyDescent="0.2">
      <c r="A42" s="91" t="s">
        <v>294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>
        <v>4091</v>
      </c>
      <c r="H42" s="110">
        <v>3730</v>
      </c>
      <c r="I42" s="110">
        <v>4172</v>
      </c>
      <c r="J42" s="110"/>
      <c r="K42" s="110"/>
      <c r="L42" s="110"/>
      <c r="M42" s="110"/>
      <c r="N42" s="129">
        <f t="shared" si="0"/>
        <v>4279.5</v>
      </c>
    </row>
    <row r="43" spans="1:17" ht="12.75" customHeight="1" x14ac:dyDescent="0.2">
      <c r="A43" s="87" t="s">
        <v>293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>
        <v>687493</v>
      </c>
      <c r="H43" s="110">
        <v>681796</v>
      </c>
      <c r="I43" s="238">
        <v>676167</v>
      </c>
      <c r="J43" s="110"/>
      <c r="K43" s="110"/>
      <c r="L43" s="110"/>
      <c r="M43" s="110"/>
      <c r="N43" s="129">
        <f t="shared" si="0"/>
        <v>683338.375</v>
      </c>
      <c r="O43" s="14"/>
      <c r="P43" s="14"/>
      <c r="Q43" s="14"/>
    </row>
    <row r="44" spans="1:17" ht="12.75" customHeight="1" x14ac:dyDescent="0.2">
      <c r="A44" s="142" t="s">
        <v>153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>
        <v>1153238</v>
      </c>
      <c r="H44" s="111">
        <v>1144188</v>
      </c>
      <c r="I44" s="239">
        <v>1134947</v>
      </c>
      <c r="J44" s="111"/>
      <c r="K44" s="111"/>
      <c r="L44" s="111"/>
      <c r="M44" s="111"/>
      <c r="N44" s="129">
        <f t="shared" si="0"/>
        <v>1145472.125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341</v>
      </c>
      <c r="C47" s="161" t="s">
        <v>345</v>
      </c>
      <c r="D47" s="161" t="s">
        <v>346</v>
      </c>
      <c r="E47" s="161" t="s">
        <v>348</v>
      </c>
      <c r="F47" s="161" t="s">
        <v>352</v>
      </c>
      <c r="G47" s="161" t="s">
        <v>432</v>
      </c>
      <c r="H47" s="161" t="s">
        <v>438</v>
      </c>
      <c r="I47" s="161" t="s">
        <v>442</v>
      </c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303</v>
      </c>
      <c r="B48" s="110">
        <v>3561</v>
      </c>
      <c r="C48" s="215">
        <v>3753</v>
      </c>
      <c r="D48" s="207">
        <v>3754</v>
      </c>
      <c r="E48" s="110">
        <v>3023</v>
      </c>
      <c r="F48" s="125">
        <v>3024</v>
      </c>
      <c r="G48" s="110">
        <v>3030</v>
      </c>
      <c r="H48" s="110">
        <v>2909</v>
      </c>
      <c r="I48" s="238">
        <v>2799</v>
      </c>
      <c r="J48" s="110"/>
      <c r="K48" s="110"/>
      <c r="L48" s="110"/>
      <c r="M48" s="110"/>
      <c r="N48" s="129">
        <f t="shared" si="0"/>
        <v>3231.625</v>
      </c>
      <c r="O48" s="16"/>
      <c r="P48" s="16"/>
      <c r="Q48" s="16"/>
    </row>
    <row r="49" spans="1:17" s="14" customFormat="1" ht="12.75" customHeight="1" x14ac:dyDescent="0.25">
      <c r="A49" s="87" t="s">
        <v>291</v>
      </c>
      <c r="B49" s="130">
        <v>141705</v>
      </c>
      <c r="C49" s="217">
        <v>142282</v>
      </c>
      <c r="D49" s="130">
        <v>142309</v>
      </c>
      <c r="E49" s="130">
        <v>142818</v>
      </c>
      <c r="F49" s="130">
        <v>142813</v>
      </c>
      <c r="G49" s="130">
        <v>143238</v>
      </c>
      <c r="H49" s="217">
        <v>143149</v>
      </c>
      <c r="I49" s="217">
        <v>143694</v>
      </c>
      <c r="J49" s="130"/>
      <c r="K49" s="130"/>
      <c r="L49" s="130"/>
      <c r="M49" s="130"/>
      <c r="N49" s="129">
        <f t="shared" si="0"/>
        <v>142751</v>
      </c>
      <c r="O49" s="16"/>
      <c r="P49" s="16"/>
      <c r="Q49" s="16"/>
    </row>
    <row r="50" spans="1:17" s="14" customFormat="1" ht="12.75" customHeight="1" x14ac:dyDescent="0.25">
      <c r="A50" s="87" t="s">
        <v>272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316</v>
      </c>
      <c r="B51" s="130">
        <v>140098</v>
      </c>
      <c r="C51" s="217">
        <v>140824</v>
      </c>
      <c r="D51" s="130">
        <v>140824</v>
      </c>
      <c r="E51" s="130">
        <v>141345</v>
      </c>
      <c r="F51" s="130">
        <v>141407</v>
      </c>
      <c r="G51" s="130">
        <v>141819</v>
      </c>
      <c r="H51" s="217">
        <v>141693</v>
      </c>
      <c r="I51" s="217">
        <v>142225</v>
      </c>
      <c r="J51" s="130"/>
      <c r="K51" s="130"/>
      <c r="L51" s="130"/>
      <c r="M51" s="130"/>
      <c r="N51" s="129">
        <f t="shared" si="0"/>
        <v>141279.375</v>
      </c>
      <c r="O51" s="16"/>
      <c r="P51" s="16"/>
      <c r="Q51" s="16"/>
    </row>
    <row r="52" spans="1:17" s="14" customFormat="1" ht="12.75" customHeight="1" x14ac:dyDescent="0.25">
      <c r="A52" s="87" t="s">
        <v>317</v>
      </c>
      <c r="B52" s="130">
        <v>255</v>
      </c>
      <c r="C52" s="217">
        <v>199</v>
      </c>
      <c r="D52" s="130">
        <v>132</v>
      </c>
      <c r="E52" s="130">
        <v>90</v>
      </c>
      <c r="F52" s="130">
        <v>60</v>
      </c>
      <c r="G52" s="130">
        <v>34</v>
      </c>
      <c r="H52" s="217">
        <v>16</v>
      </c>
      <c r="I52" s="217">
        <v>8</v>
      </c>
      <c r="J52" s="130"/>
      <c r="K52" s="130"/>
      <c r="L52" s="130"/>
      <c r="M52" s="130"/>
      <c r="N52" s="129">
        <f t="shared" si="0"/>
        <v>99.25</v>
      </c>
      <c r="O52" s="16"/>
      <c r="P52" s="16"/>
      <c r="Q52" s="16"/>
    </row>
    <row r="53" spans="1:17" s="14" customFormat="1" ht="12.75" customHeight="1" x14ac:dyDescent="0.25">
      <c r="A53" s="87" t="s">
        <v>264</v>
      </c>
      <c r="B53" s="130">
        <v>186</v>
      </c>
      <c r="C53" s="217">
        <v>198</v>
      </c>
      <c r="D53" s="130">
        <v>207</v>
      </c>
      <c r="E53" s="130">
        <v>202</v>
      </c>
      <c r="F53" s="130">
        <v>208</v>
      </c>
      <c r="G53" s="130">
        <v>214</v>
      </c>
      <c r="H53" s="217">
        <v>230</v>
      </c>
      <c r="I53" s="217">
        <v>237</v>
      </c>
      <c r="J53" s="130"/>
      <c r="K53" s="130"/>
      <c r="L53" s="130"/>
      <c r="M53" s="130"/>
      <c r="N53" s="129">
        <f t="shared" si="0"/>
        <v>210.25</v>
      </c>
      <c r="O53" s="16"/>
      <c r="P53" s="16"/>
      <c r="Q53" s="16"/>
    </row>
    <row r="54" spans="1:17" s="14" customFormat="1" ht="12.75" customHeight="1" x14ac:dyDescent="0.25">
      <c r="A54" s="87" t="s">
        <v>318</v>
      </c>
      <c r="B54" s="130">
        <v>0</v>
      </c>
      <c r="C54" s="217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308</v>
      </c>
      <c r="B55" s="130">
        <v>0</v>
      </c>
      <c r="C55" s="217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292</v>
      </c>
      <c r="B56" s="130">
        <v>1730</v>
      </c>
      <c r="C56" s="217">
        <v>1784</v>
      </c>
      <c r="D56" s="130">
        <v>1847</v>
      </c>
      <c r="E56" s="130">
        <v>1904</v>
      </c>
      <c r="F56" s="130">
        <v>1996</v>
      </c>
      <c r="G56" s="130">
        <v>1997</v>
      </c>
      <c r="H56" s="130">
        <v>1965</v>
      </c>
      <c r="I56" s="130">
        <v>1690</v>
      </c>
      <c r="J56" s="130"/>
      <c r="K56" s="130"/>
      <c r="L56" s="130"/>
      <c r="M56" s="130"/>
      <c r="N56" s="129">
        <f t="shared" si="0"/>
        <v>1864.125</v>
      </c>
      <c r="O56" s="16"/>
      <c r="P56" s="16"/>
      <c r="Q56" s="16"/>
    </row>
    <row r="57" spans="1:17" s="14" customFormat="1" ht="12.75" customHeight="1" x14ac:dyDescent="0.25">
      <c r="A57" s="87" t="s">
        <v>305</v>
      </c>
      <c r="B57" s="130">
        <v>1502</v>
      </c>
      <c r="C57" s="217">
        <v>1540</v>
      </c>
      <c r="D57" s="130">
        <v>1619</v>
      </c>
      <c r="E57" s="130">
        <v>1640</v>
      </c>
      <c r="F57" s="130">
        <v>1710</v>
      </c>
      <c r="G57" s="130">
        <v>1723</v>
      </c>
      <c r="H57" s="130">
        <v>1689</v>
      </c>
      <c r="I57" s="130">
        <v>1430</v>
      </c>
      <c r="J57" s="130"/>
      <c r="K57" s="130"/>
      <c r="L57" s="130"/>
      <c r="M57" s="130"/>
      <c r="N57" s="129">
        <f t="shared" si="0"/>
        <v>1606.625</v>
      </c>
      <c r="O57" s="16"/>
      <c r="P57" s="16"/>
      <c r="Q57" s="16"/>
    </row>
    <row r="58" spans="1:17" s="14" customFormat="1" ht="12.75" customHeight="1" x14ac:dyDescent="0.25">
      <c r="A58" s="93" t="s">
        <v>296</v>
      </c>
      <c r="B58" s="130">
        <v>37</v>
      </c>
      <c r="C58" s="217">
        <v>88</v>
      </c>
      <c r="D58" s="130">
        <v>54</v>
      </c>
      <c r="E58" s="130">
        <v>73</v>
      </c>
      <c r="F58" s="130">
        <v>70</v>
      </c>
      <c r="G58" s="130">
        <v>71</v>
      </c>
      <c r="H58" s="130">
        <v>57</v>
      </c>
      <c r="I58" s="130">
        <v>67</v>
      </c>
      <c r="J58" s="130"/>
      <c r="K58" s="130"/>
      <c r="L58" s="130"/>
      <c r="M58" s="130"/>
      <c r="N58" s="129">
        <f t="shared" si="0"/>
        <v>64.625</v>
      </c>
      <c r="O58" s="16"/>
      <c r="P58" s="16"/>
      <c r="Q58" s="16"/>
    </row>
    <row r="59" spans="1:17" s="14" customFormat="1" ht="12.75" customHeight="1" x14ac:dyDescent="0.25">
      <c r="A59" s="84" t="s">
        <v>297</v>
      </c>
      <c r="B59" s="130">
        <v>19</v>
      </c>
      <c r="C59" s="217">
        <v>48</v>
      </c>
      <c r="D59" s="130">
        <v>41</v>
      </c>
      <c r="E59" s="130">
        <v>54</v>
      </c>
      <c r="F59" s="130">
        <v>43</v>
      </c>
      <c r="G59" s="130">
        <v>29</v>
      </c>
      <c r="H59" s="130">
        <v>39</v>
      </c>
      <c r="I59" s="130">
        <v>33</v>
      </c>
      <c r="J59" s="130"/>
      <c r="K59" s="130"/>
      <c r="L59" s="130"/>
      <c r="M59" s="130"/>
      <c r="N59" s="129">
        <f t="shared" si="0"/>
        <v>38.25</v>
      </c>
      <c r="O59" s="16"/>
      <c r="P59" s="16"/>
      <c r="Q59" s="16"/>
    </row>
    <row r="60" spans="1:17" s="14" customFormat="1" ht="12.75" customHeight="1" x14ac:dyDescent="0.25">
      <c r="A60" s="93" t="s">
        <v>301</v>
      </c>
      <c r="B60" s="130">
        <v>5919</v>
      </c>
      <c r="C60" s="217">
        <v>5902</v>
      </c>
      <c r="D60" s="130">
        <v>5945</v>
      </c>
      <c r="E60" s="130">
        <v>5986</v>
      </c>
      <c r="F60" s="130">
        <v>6033</v>
      </c>
      <c r="G60" s="130">
        <v>6070</v>
      </c>
      <c r="H60" s="130">
        <v>6089</v>
      </c>
      <c r="I60" s="130">
        <v>6082</v>
      </c>
      <c r="J60" s="130"/>
      <c r="K60" s="130"/>
      <c r="L60" s="130"/>
      <c r="M60" s="130"/>
      <c r="N60" s="129">
        <f t="shared" si="0"/>
        <v>6003.25</v>
      </c>
      <c r="O60" s="20"/>
      <c r="P60" s="20"/>
      <c r="Q60" s="20"/>
    </row>
    <row r="61" spans="1:17" s="14" customFormat="1" ht="12.75" customHeight="1" x14ac:dyDescent="0.2">
      <c r="A61" s="84" t="s">
        <v>298</v>
      </c>
      <c r="B61" s="130">
        <v>1201</v>
      </c>
      <c r="C61" s="217">
        <v>1201</v>
      </c>
      <c r="D61" s="130">
        <v>1192</v>
      </c>
      <c r="E61" s="130">
        <v>1197</v>
      </c>
      <c r="F61" s="130">
        <v>1193</v>
      </c>
      <c r="G61" s="130">
        <v>1205</v>
      </c>
      <c r="H61" s="130">
        <v>1205</v>
      </c>
      <c r="I61" s="130">
        <v>1210</v>
      </c>
      <c r="J61" s="130"/>
      <c r="K61" s="130"/>
      <c r="L61" s="130"/>
      <c r="M61" s="130"/>
      <c r="N61" s="129">
        <f t="shared" si="0"/>
        <v>1200.5</v>
      </c>
      <c r="O61" s="6"/>
      <c r="P61" s="6"/>
      <c r="Q61" s="6"/>
    </row>
    <row r="62" spans="1:17" s="14" customFormat="1" ht="12.75" customHeight="1" x14ac:dyDescent="0.25">
      <c r="A62" s="84" t="s">
        <v>299</v>
      </c>
      <c r="B62" s="130">
        <v>262</v>
      </c>
      <c r="C62" s="217">
        <v>254</v>
      </c>
      <c r="D62" s="130">
        <v>249</v>
      </c>
      <c r="E62" s="130">
        <v>242</v>
      </c>
      <c r="F62" s="130">
        <v>232</v>
      </c>
      <c r="G62" s="130">
        <v>229</v>
      </c>
      <c r="H62" s="217">
        <v>224</v>
      </c>
      <c r="I62" s="130">
        <v>220</v>
      </c>
      <c r="J62" s="130"/>
      <c r="K62" s="130"/>
      <c r="L62" s="130"/>
      <c r="M62" s="130"/>
      <c r="N62" s="129">
        <f t="shared" si="0"/>
        <v>239</v>
      </c>
      <c r="O62" s="16"/>
      <c r="P62" s="16"/>
      <c r="Q62" s="16"/>
    </row>
    <row r="63" spans="1:17" s="14" customFormat="1" ht="12.75" customHeight="1" x14ac:dyDescent="0.25">
      <c r="A63" s="106" t="s">
        <v>300</v>
      </c>
      <c r="B63" s="130">
        <v>54</v>
      </c>
      <c r="C63" s="217">
        <v>57</v>
      </c>
      <c r="D63" s="130">
        <v>57</v>
      </c>
      <c r="E63" s="130">
        <v>58</v>
      </c>
      <c r="F63" s="130">
        <v>57</v>
      </c>
      <c r="G63" s="130">
        <v>58</v>
      </c>
      <c r="H63" s="130">
        <v>57</v>
      </c>
      <c r="I63" s="130">
        <v>60</v>
      </c>
      <c r="J63" s="130"/>
      <c r="K63" s="130"/>
      <c r="L63" s="130"/>
      <c r="M63" s="130"/>
      <c r="N63" s="129">
        <f t="shared" si="0"/>
        <v>57.25</v>
      </c>
      <c r="O63" s="16"/>
      <c r="P63" s="16"/>
      <c r="Q63" s="16"/>
    </row>
    <row r="64" spans="1:17" s="6" customFormat="1" ht="12.75" customHeight="1" x14ac:dyDescent="0.25">
      <c r="A64" s="120" t="s">
        <v>306</v>
      </c>
      <c r="B64" s="124">
        <v>168330</v>
      </c>
      <c r="C64" s="216">
        <v>168949</v>
      </c>
      <c r="D64" s="124">
        <v>169272</v>
      </c>
      <c r="E64" s="124">
        <v>169488</v>
      </c>
      <c r="F64" s="124">
        <v>169692</v>
      </c>
      <c r="G64" s="124">
        <v>170022</v>
      </c>
      <c r="H64" s="216">
        <v>170352</v>
      </c>
      <c r="I64" s="124">
        <v>166205</v>
      </c>
      <c r="J64" s="124"/>
      <c r="K64" s="124"/>
      <c r="L64" s="124"/>
      <c r="M64" s="124"/>
      <c r="N64" s="124">
        <f t="shared" si="0"/>
        <v>169038.75</v>
      </c>
      <c r="O64" s="16"/>
      <c r="P64" s="16"/>
      <c r="Q64" s="16"/>
    </row>
    <row r="65" spans="1:17" s="16" customFormat="1" ht="12.75" customHeight="1" x14ac:dyDescent="0.25">
      <c r="A65" s="95" t="s">
        <v>230</v>
      </c>
      <c r="B65" s="110">
        <v>7641</v>
      </c>
      <c r="C65" s="215">
        <v>8477</v>
      </c>
      <c r="D65" s="110">
        <v>8570</v>
      </c>
      <c r="E65" s="110">
        <v>8613</v>
      </c>
      <c r="F65" s="110">
        <v>8598</v>
      </c>
      <c r="G65" s="110">
        <v>8613</v>
      </c>
      <c r="H65" s="238">
        <v>8595</v>
      </c>
      <c r="I65" s="238">
        <v>8505</v>
      </c>
      <c r="J65" s="110"/>
      <c r="K65" s="110"/>
      <c r="L65" s="110"/>
      <c r="M65" s="110"/>
      <c r="N65" s="129">
        <f t="shared" si="0"/>
        <v>8451.5</v>
      </c>
      <c r="O65" s="21"/>
      <c r="P65" s="21"/>
      <c r="Q65" s="21"/>
    </row>
    <row r="66" spans="1:17" s="16" customFormat="1" ht="12.75" customHeight="1" x14ac:dyDescent="0.25">
      <c r="A66" s="95" t="s">
        <v>186</v>
      </c>
      <c r="B66" s="110">
        <v>2755</v>
      </c>
      <c r="C66" s="215">
        <v>2743</v>
      </c>
      <c r="D66" s="110">
        <v>2750</v>
      </c>
      <c r="E66" s="110">
        <v>2792</v>
      </c>
      <c r="F66" s="110">
        <v>2835</v>
      </c>
      <c r="G66" s="110">
        <v>2809</v>
      </c>
      <c r="H66" s="238">
        <v>2829</v>
      </c>
      <c r="I66" s="238">
        <v>2814</v>
      </c>
      <c r="J66" s="110"/>
      <c r="K66" s="110"/>
      <c r="L66" s="110"/>
      <c r="M66" s="110"/>
      <c r="N66" s="129">
        <f t="shared" si="0"/>
        <v>2790.875</v>
      </c>
      <c r="O66" s="21"/>
      <c r="P66" s="21"/>
      <c r="Q66" s="21"/>
    </row>
    <row r="67" spans="1:17" s="16" customFormat="1" ht="12.75" customHeight="1" x14ac:dyDescent="0.25">
      <c r="A67" s="95" t="s">
        <v>187</v>
      </c>
      <c r="B67" s="110">
        <v>165140</v>
      </c>
      <c r="C67" s="215">
        <v>165460</v>
      </c>
      <c r="D67" s="110">
        <v>165804</v>
      </c>
      <c r="E67" s="110">
        <v>165980</v>
      </c>
      <c r="F67" s="110">
        <v>166181</v>
      </c>
      <c r="G67" s="110">
        <v>166545</v>
      </c>
      <c r="H67" s="238">
        <v>166863</v>
      </c>
      <c r="I67" s="110">
        <v>162643</v>
      </c>
      <c r="J67" s="110"/>
      <c r="K67" s="110"/>
      <c r="L67" s="110"/>
      <c r="M67" s="110"/>
      <c r="N67" s="129">
        <f t="shared" si="0"/>
        <v>165577</v>
      </c>
      <c r="O67" s="21"/>
      <c r="P67" s="21"/>
      <c r="Q67" s="21"/>
    </row>
    <row r="68" spans="1:17" s="16" customFormat="1" ht="12.75" customHeight="1" x14ac:dyDescent="0.25">
      <c r="A68" s="95" t="s">
        <v>188</v>
      </c>
      <c r="B68" s="238">
        <v>54060</v>
      </c>
      <c r="C68" s="215">
        <v>54261</v>
      </c>
      <c r="D68" s="110">
        <v>54462</v>
      </c>
      <c r="E68" s="110">
        <v>54593</v>
      </c>
      <c r="F68" s="110">
        <v>54740</v>
      </c>
      <c r="G68" s="110">
        <v>54955</v>
      </c>
      <c r="H68" s="238">
        <v>55112</v>
      </c>
      <c r="I68" s="238">
        <v>53106</v>
      </c>
      <c r="J68" s="110"/>
      <c r="K68" s="110"/>
      <c r="L68" s="110"/>
      <c r="M68" s="110"/>
      <c r="N68" s="129">
        <f t="shared" si="0"/>
        <v>54411.125</v>
      </c>
      <c r="O68" s="21"/>
      <c r="P68" s="21"/>
      <c r="Q68" s="21"/>
    </row>
    <row r="69" spans="1:17" s="16" customFormat="1" ht="12.75" customHeight="1" x14ac:dyDescent="0.25">
      <c r="A69" s="95" t="s">
        <v>189</v>
      </c>
      <c r="B69" s="110">
        <v>93433</v>
      </c>
      <c r="C69" s="215">
        <v>93424</v>
      </c>
      <c r="D69" s="110">
        <v>93500</v>
      </c>
      <c r="E69" s="110">
        <v>93460</v>
      </c>
      <c r="F69" s="110">
        <v>93425</v>
      </c>
      <c r="G69" s="110">
        <v>93544</v>
      </c>
      <c r="H69" s="238">
        <v>93651</v>
      </c>
      <c r="I69" s="238">
        <v>91923</v>
      </c>
      <c r="J69" s="110"/>
      <c r="K69" s="110"/>
      <c r="L69" s="110"/>
      <c r="M69" s="110"/>
      <c r="N69" s="129">
        <f t="shared" ref="N69:N101" si="4">AVERAGE(B69:M69)</f>
        <v>93295</v>
      </c>
      <c r="O69" s="21"/>
      <c r="P69" s="21"/>
      <c r="Q69" s="21"/>
    </row>
    <row r="70" spans="1:17" s="16" customFormat="1" ht="12.75" customHeight="1" x14ac:dyDescent="0.25">
      <c r="A70" s="95" t="s">
        <v>190</v>
      </c>
      <c r="B70" s="110">
        <v>67990</v>
      </c>
      <c r="C70" s="215">
        <v>68243</v>
      </c>
      <c r="D70" s="110">
        <v>68459</v>
      </c>
      <c r="E70" s="110">
        <v>68460</v>
      </c>
      <c r="F70" s="110">
        <v>68753</v>
      </c>
      <c r="G70" s="110">
        <v>68918</v>
      </c>
      <c r="H70" s="238">
        <v>69049</v>
      </c>
      <c r="I70" s="238">
        <v>67599</v>
      </c>
      <c r="J70" s="110"/>
      <c r="K70" s="110"/>
      <c r="L70" s="110"/>
      <c r="M70" s="110"/>
      <c r="N70" s="129">
        <f t="shared" si="4"/>
        <v>68433.875</v>
      </c>
      <c r="O70" s="21"/>
      <c r="P70" s="21"/>
      <c r="Q70" s="21"/>
    </row>
    <row r="71" spans="1:17" s="16" customFormat="1" ht="12.75" customHeight="1" x14ac:dyDescent="0.25">
      <c r="A71" s="118" t="s">
        <v>191</v>
      </c>
      <c r="B71" s="110">
        <v>73</v>
      </c>
      <c r="C71" s="215">
        <v>72</v>
      </c>
      <c r="D71" s="110">
        <v>74</v>
      </c>
      <c r="E71" s="110">
        <v>74</v>
      </c>
      <c r="F71" s="110">
        <v>74</v>
      </c>
      <c r="G71" s="110">
        <v>75</v>
      </c>
      <c r="H71" s="238">
        <v>76</v>
      </c>
      <c r="I71" s="238">
        <v>72</v>
      </c>
      <c r="J71" s="110"/>
      <c r="K71" s="110"/>
      <c r="L71" s="110"/>
      <c r="M71" s="110"/>
      <c r="N71" s="129">
        <f t="shared" si="4"/>
        <v>73.75</v>
      </c>
      <c r="O71" s="21"/>
      <c r="P71" s="21"/>
      <c r="Q71" s="21"/>
    </row>
    <row r="72" spans="1:17" s="20" customFormat="1" ht="12.75" customHeight="1" x14ac:dyDescent="0.25">
      <c r="A72" s="97" t="s">
        <v>192</v>
      </c>
      <c r="B72" s="110">
        <v>248</v>
      </c>
      <c r="C72" s="215">
        <v>384</v>
      </c>
      <c r="D72" s="110">
        <v>262</v>
      </c>
      <c r="E72" s="110">
        <v>230</v>
      </c>
      <c r="F72" s="110">
        <v>232</v>
      </c>
      <c r="G72" s="110">
        <v>260</v>
      </c>
      <c r="H72" s="238">
        <v>252</v>
      </c>
      <c r="I72" s="238">
        <v>290</v>
      </c>
      <c r="J72" s="110"/>
      <c r="K72" s="110"/>
      <c r="L72" s="110"/>
      <c r="M72" s="110"/>
      <c r="N72" s="129">
        <f t="shared" si="4"/>
        <v>269.75</v>
      </c>
      <c r="O72" s="21"/>
      <c r="P72" s="21"/>
      <c r="Q72" s="21"/>
    </row>
    <row r="73" spans="1:17" s="6" customFormat="1" ht="12.75" customHeight="1" x14ac:dyDescent="0.2">
      <c r="A73" s="97" t="s">
        <v>209</v>
      </c>
      <c r="B73" s="110">
        <v>3</v>
      </c>
      <c r="C73" s="215">
        <v>3</v>
      </c>
      <c r="D73" s="110">
        <v>3</v>
      </c>
      <c r="E73" s="110">
        <v>0</v>
      </c>
      <c r="F73" s="110">
        <v>1</v>
      </c>
      <c r="G73" s="110">
        <v>4</v>
      </c>
      <c r="H73" s="238">
        <v>2</v>
      </c>
      <c r="I73" s="238">
        <v>8</v>
      </c>
      <c r="J73" s="110"/>
      <c r="K73" s="110"/>
      <c r="L73" s="110"/>
      <c r="M73" s="110"/>
      <c r="N73" s="129">
        <f t="shared" si="4"/>
        <v>3</v>
      </c>
      <c r="O73" s="21"/>
      <c r="P73" s="21"/>
      <c r="Q73" s="21"/>
    </row>
    <row r="74" spans="1:17" s="16" customFormat="1" ht="12.75" customHeight="1" x14ac:dyDescent="0.25">
      <c r="A74" s="97" t="s">
        <v>193</v>
      </c>
      <c r="B74" s="110">
        <v>3</v>
      </c>
      <c r="C74" s="215">
        <v>4</v>
      </c>
      <c r="D74" s="110">
        <v>1</v>
      </c>
      <c r="E74" s="110">
        <v>2</v>
      </c>
      <c r="F74" s="110">
        <v>4</v>
      </c>
      <c r="G74" s="110">
        <v>2</v>
      </c>
      <c r="H74" s="238">
        <v>3</v>
      </c>
      <c r="I74" s="238">
        <v>4</v>
      </c>
      <c r="J74" s="110"/>
      <c r="K74" s="110"/>
      <c r="L74" s="110"/>
      <c r="M74" s="110"/>
      <c r="N74" s="129">
        <f t="shared" si="4"/>
        <v>2.875</v>
      </c>
      <c r="O74" s="21"/>
      <c r="P74" s="21"/>
      <c r="Q74" s="21"/>
    </row>
    <row r="75" spans="1:17" s="16" customFormat="1" ht="12.75" customHeight="1" x14ac:dyDescent="0.25">
      <c r="A75" s="95" t="s">
        <v>194</v>
      </c>
      <c r="B75" s="110">
        <v>38</v>
      </c>
      <c r="C75" s="215">
        <v>41</v>
      </c>
      <c r="D75" s="110">
        <v>39</v>
      </c>
      <c r="E75" s="110">
        <v>37</v>
      </c>
      <c r="F75" s="110">
        <v>40</v>
      </c>
      <c r="G75" s="110">
        <v>48</v>
      </c>
      <c r="H75" s="238">
        <v>58</v>
      </c>
      <c r="I75" s="238">
        <v>70</v>
      </c>
      <c r="J75" s="110"/>
      <c r="K75" s="110"/>
      <c r="L75" s="110"/>
      <c r="M75" s="110"/>
      <c r="N75" s="129">
        <f t="shared" si="4"/>
        <v>46.375</v>
      </c>
      <c r="O75" s="21"/>
      <c r="P75" s="21"/>
      <c r="Q75" s="21"/>
    </row>
    <row r="76" spans="1:17" s="16" customFormat="1" ht="12.75" customHeight="1" x14ac:dyDescent="0.25">
      <c r="A76" s="95" t="s">
        <v>195</v>
      </c>
      <c r="B76" s="110">
        <v>40</v>
      </c>
      <c r="C76" s="215">
        <v>57</v>
      </c>
      <c r="D76" s="110">
        <v>46</v>
      </c>
      <c r="E76" s="110">
        <v>42</v>
      </c>
      <c r="F76" s="110">
        <v>44</v>
      </c>
      <c r="G76" s="110">
        <v>58</v>
      </c>
      <c r="H76" s="238">
        <v>54</v>
      </c>
      <c r="I76" s="238">
        <v>62</v>
      </c>
      <c r="J76" s="110"/>
      <c r="K76" s="110"/>
      <c r="L76" s="110"/>
      <c r="M76" s="110"/>
      <c r="N76" s="129">
        <f t="shared" si="4"/>
        <v>50.375</v>
      </c>
      <c r="O76" s="21"/>
      <c r="P76" s="21"/>
      <c r="Q76" s="21"/>
    </row>
    <row r="77" spans="1:17" s="21" customFormat="1" ht="12.75" customHeight="1" x14ac:dyDescent="0.2">
      <c r="A77" s="95" t="s">
        <v>196</v>
      </c>
      <c r="B77" s="17">
        <v>133</v>
      </c>
      <c r="C77" s="213">
        <v>146</v>
      </c>
      <c r="D77" s="17">
        <v>108</v>
      </c>
      <c r="E77" s="17">
        <v>108</v>
      </c>
      <c r="F77" s="17">
        <v>106</v>
      </c>
      <c r="G77" s="17">
        <v>120</v>
      </c>
      <c r="H77" s="213">
        <v>109</v>
      </c>
      <c r="I77" s="213">
        <v>123</v>
      </c>
      <c r="J77" s="17"/>
      <c r="K77" s="17"/>
      <c r="L77" s="17"/>
      <c r="M77" s="17"/>
      <c r="N77" s="129">
        <f t="shared" si="4"/>
        <v>119.125</v>
      </c>
    </row>
    <row r="78" spans="1:17" s="21" customFormat="1" ht="12.75" customHeight="1" x14ac:dyDescent="0.2">
      <c r="A78" s="95" t="s">
        <v>197</v>
      </c>
      <c r="B78" s="17">
        <v>5</v>
      </c>
      <c r="C78" s="213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>
        <v>5</v>
      </c>
      <c r="J78" s="17"/>
      <c r="K78" s="17"/>
      <c r="L78" s="17"/>
      <c r="M78" s="17"/>
      <c r="N78" s="129">
        <f t="shared" si="4"/>
        <v>8.375</v>
      </c>
    </row>
    <row r="79" spans="1:17" s="21" customFormat="1" ht="12.75" customHeight="1" x14ac:dyDescent="0.2">
      <c r="A79" s="97" t="s">
        <v>198</v>
      </c>
      <c r="B79" s="17">
        <v>47</v>
      </c>
      <c r="C79" s="213">
        <v>49</v>
      </c>
      <c r="D79" s="17">
        <v>57</v>
      </c>
      <c r="E79" s="17">
        <v>49</v>
      </c>
      <c r="F79" s="17">
        <v>47</v>
      </c>
      <c r="G79" s="17">
        <v>59</v>
      </c>
      <c r="H79" s="213">
        <v>66</v>
      </c>
      <c r="I79" s="213">
        <v>54</v>
      </c>
      <c r="J79" s="17"/>
      <c r="K79" s="17"/>
      <c r="L79" s="17"/>
      <c r="M79" s="17"/>
      <c r="N79" s="129">
        <f t="shared" si="4"/>
        <v>53.5</v>
      </c>
    </row>
    <row r="80" spans="1:17" s="21" customFormat="1" ht="12.75" customHeight="1" x14ac:dyDescent="0.2">
      <c r="A80" s="97" t="s">
        <v>199</v>
      </c>
      <c r="B80" s="17">
        <v>100</v>
      </c>
      <c r="C80" s="213">
        <v>94</v>
      </c>
      <c r="D80" s="17">
        <v>106</v>
      </c>
      <c r="E80" s="17">
        <v>89</v>
      </c>
      <c r="F80" s="17">
        <v>114</v>
      </c>
      <c r="G80" s="17">
        <v>93</v>
      </c>
      <c r="H80" s="213">
        <v>93</v>
      </c>
      <c r="I80" s="213">
        <v>108</v>
      </c>
      <c r="J80" s="17"/>
      <c r="K80" s="17"/>
      <c r="L80" s="17"/>
      <c r="M80" s="17"/>
      <c r="N80" s="129">
        <f t="shared" si="4"/>
        <v>99.625</v>
      </c>
    </row>
    <row r="81" spans="1:17" s="21" customFormat="1" ht="12.75" customHeight="1" x14ac:dyDescent="0.2">
      <c r="A81" s="96" t="s">
        <v>200</v>
      </c>
      <c r="B81" s="18">
        <v>0</v>
      </c>
      <c r="C81" s="214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>
        <v>4</v>
      </c>
      <c r="J81" s="18"/>
      <c r="K81" s="18"/>
      <c r="L81" s="18"/>
      <c r="M81" s="18"/>
      <c r="N81" s="129">
        <f t="shared" si="4"/>
        <v>1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347</v>
      </c>
      <c r="B83" s="134">
        <v>59078</v>
      </c>
      <c r="C83" s="244">
        <v>59175</v>
      </c>
      <c r="D83" s="134">
        <v>59091</v>
      </c>
      <c r="E83" s="134">
        <v>59004</v>
      </c>
      <c r="F83" s="134">
        <v>58967</v>
      </c>
      <c r="G83" s="244">
        <v>58903</v>
      </c>
      <c r="H83" s="244">
        <v>58905</v>
      </c>
      <c r="I83" s="244">
        <v>58633</v>
      </c>
      <c r="J83" s="134"/>
      <c r="K83" s="134"/>
      <c r="L83" s="134"/>
      <c r="M83" s="134"/>
      <c r="N83" s="124">
        <f t="shared" si="4"/>
        <v>58969.5</v>
      </c>
    </row>
    <row r="84" spans="1:17" s="21" customFormat="1" ht="12.75" customHeight="1" x14ac:dyDescent="0.2">
      <c r="A84" s="95" t="s">
        <v>309</v>
      </c>
      <c r="B84" s="132">
        <v>21487</v>
      </c>
      <c r="C84" s="242">
        <v>21478</v>
      </c>
      <c r="D84" s="132">
        <v>21400</v>
      </c>
      <c r="E84" s="132">
        <v>21380</v>
      </c>
      <c r="F84" s="132">
        <v>21345</v>
      </c>
      <c r="G84" s="242">
        <v>21356</v>
      </c>
      <c r="H84" s="242">
        <v>21622</v>
      </c>
      <c r="I84" s="242">
        <v>21650</v>
      </c>
      <c r="J84" s="132"/>
      <c r="K84" s="132"/>
      <c r="L84" s="132"/>
      <c r="M84" s="132"/>
      <c r="N84" s="129">
        <f t="shared" si="4"/>
        <v>21464.75</v>
      </c>
    </row>
    <row r="85" spans="1:17" s="21" customFormat="1" ht="12.75" customHeight="1" x14ac:dyDescent="0.2">
      <c r="A85" s="95" t="s">
        <v>332</v>
      </c>
      <c r="B85" s="132">
        <v>21046</v>
      </c>
      <c r="C85" s="242">
        <v>21041</v>
      </c>
      <c r="D85" s="132">
        <v>20973</v>
      </c>
      <c r="E85" s="132">
        <v>20950</v>
      </c>
      <c r="F85" s="132">
        <v>20916</v>
      </c>
      <c r="G85" s="242">
        <v>20932</v>
      </c>
      <c r="H85" s="242">
        <v>21205</v>
      </c>
      <c r="I85" s="242">
        <v>21238</v>
      </c>
      <c r="J85" s="132"/>
      <c r="K85" s="132"/>
      <c r="L85" s="132"/>
      <c r="M85" s="132"/>
      <c r="N85" s="129">
        <f t="shared" si="4"/>
        <v>21037.625</v>
      </c>
    </row>
    <row r="86" spans="1:17" s="21" customFormat="1" ht="12.75" customHeight="1" x14ac:dyDescent="0.2">
      <c r="A86" s="95" t="s">
        <v>333</v>
      </c>
      <c r="B86" s="132">
        <v>441</v>
      </c>
      <c r="C86" s="242">
        <v>437</v>
      </c>
      <c r="D86" s="132">
        <v>427</v>
      </c>
      <c r="E86" s="132">
        <v>430</v>
      </c>
      <c r="F86" s="132">
        <v>429</v>
      </c>
      <c r="G86" s="242">
        <v>424</v>
      </c>
      <c r="H86" s="242">
        <v>417</v>
      </c>
      <c r="I86" s="242">
        <v>412</v>
      </c>
      <c r="J86" s="132"/>
      <c r="K86" s="132"/>
      <c r="L86" s="132"/>
      <c r="M86" s="132"/>
      <c r="N86" s="129">
        <f t="shared" si="4"/>
        <v>427.125</v>
      </c>
      <c r="O86" s="9"/>
      <c r="P86" s="9"/>
      <c r="Q86" s="9"/>
    </row>
    <row r="87" spans="1:17" s="21" customFormat="1" ht="12.75" customHeight="1" x14ac:dyDescent="0.2">
      <c r="A87" s="95" t="s">
        <v>312</v>
      </c>
      <c r="B87" s="132">
        <v>1513</v>
      </c>
      <c r="C87" s="242">
        <v>1449</v>
      </c>
      <c r="D87" s="132">
        <v>1439</v>
      </c>
      <c r="E87" s="132">
        <v>1409</v>
      </c>
      <c r="F87" s="132">
        <v>1402</v>
      </c>
      <c r="G87" s="242">
        <v>1389</v>
      </c>
      <c r="H87" s="242">
        <v>1316</v>
      </c>
      <c r="I87" s="242">
        <v>1295</v>
      </c>
      <c r="J87" s="132"/>
      <c r="K87" s="132"/>
      <c r="L87" s="132"/>
      <c r="M87" s="132"/>
      <c r="N87" s="129">
        <f t="shared" si="4"/>
        <v>1401.5</v>
      </c>
      <c r="O87" s="9"/>
      <c r="P87" s="9"/>
      <c r="Q87" s="9"/>
    </row>
    <row r="88" spans="1:17" s="21" customFormat="1" ht="12.75" customHeight="1" x14ac:dyDescent="0.2">
      <c r="A88" s="95" t="s">
        <v>331</v>
      </c>
      <c r="B88" s="132">
        <v>36078</v>
      </c>
      <c r="C88" s="242">
        <v>36248</v>
      </c>
      <c r="D88" s="132">
        <v>36252</v>
      </c>
      <c r="E88" s="132">
        <v>36215</v>
      </c>
      <c r="F88" s="132">
        <v>36220</v>
      </c>
      <c r="G88" s="242">
        <v>36158</v>
      </c>
      <c r="H88" s="242">
        <v>35967</v>
      </c>
      <c r="I88" s="242">
        <v>35688</v>
      </c>
      <c r="J88" s="132"/>
      <c r="K88" s="132"/>
      <c r="L88" s="132"/>
      <c r="M88" s="132"/>
      <c r="N88" s="129">
        <f t="shared" si="4"/>
        <v>36103.25</v>
      </c>
      <c r="O88" s="9"/>
      <c r="P88" s="9"/>
      <c r="Q88" s="9"/>
    </row>
    <row r="89" spans="1:17" s="21" customFormat="1" ht="12.75" customHeight="1" x14ac:dyDescent="0.2">
      <c r="A89" s="95" t="s">
        <v>334</v>
      </c>
      <c r="B89" s="132">
        <v>33379</v>
      </c>
      <c r="C89" s="242">
        <v>33575</v>
      </c>
      <c r="D89" s="132">
        <v>33592</v>
      </c>
      <c r="E89" s="132">
        <v>33571</v>
      </c>
      <c r="F89" s="132">
        <v>33585</v>
      </c>
      <c r="G89" s="242">
        <v>33528</v>
      </c>
      <c r="H89" s="242">
        <v>33350</v>
      </c>
      <c r="I89" s="242">
        <v>33106</v>
      </c>
      <c r="J89" s="132"/>
      <c r="K89" s="132"/>
      <c r="L89" s="132"/>
      <c r="M89" s="132"/>
      <c r="N89" s="129">
        <f t="shared" si="4"/>
        <v>33460.75</v>
      </c>
      <c r="O89" s="9"/>
      <c r="P89" s="9"/>
      <c r="Q89" s="9"/>
    </row>
    <row r="90" spans="1:17" s="21" customFormat="1" ht="12.75" customHeight="1" x14ac:dyDescent="0.2">
      <c r="A90" s="95" t="s">
        <v>335</v>
      </c>
      <c r="B90" s="132">
        <v>1334</v>
      </c>
      <c r="C90" s="242">
        <v>1325</v>
      </c>
      <c r="D90" s="132">
        <v>1313</v>
      </c>
      <c r="E90" s="132">
        <v>1309</v>
      </c>
      <c r="F90" s="132">
        <v>1259</v>
      </c>
      <c r="G90" s="242">
        <v>1259</v>
      </c>
      <c r="H90" s="242">
        <v>1242</v>
      </c>
      <c r="I90" s="242">
        <v>1231</v>
      </c>
      <c r="J90" s="132"/>
      <c r="K90" s="132"/>
      <c r="L90" s="132"/>
      <c r="M90" s="132"/>
      <c r="N90" s="129">
        <f t="shared" si="4"/>
        <v>1284</v>
      </c>
      <c r="O90" s="9"/>
      <c r="P90" s="9"/>
      <c r="Q90" s="9"/>
    </row>
    <row r="91" spans="1:17" s="21" customFormat="1" ht="12.75" customHeight="1" x14ac:dyDescent="0.2">
      <c r="A91" s="95" t="s">
        <v>336</v>
      </c>
      <c r="B91" s="132">
        <v>1330</v>
      </c>
      <c r="C91" s="242">
        <v>1317</v>
      </c>
      <c r="D91" s="132">
        <v>1315</v>
      </c>
      <c r="E91" s="132">
        <v>1303</v>
      </c>
      <c r="F91" s="132">
        <v>1307</v>
      </c>
      <c r="G91" s="242">
        <v>1302</v>
      </c>
      <c r="H91" s="242">
        <v>1304</v>
      </c>
      <c r="I91" s="242">
        <v>1281</v>
      </c>
      <c r="J91" s="132"/>
      <c r="K91" s="132"/>
      <c r="L91" s="132"/>
      <c r="M91" s="132"/>
      <c r="N91" s="129">
        <f t="shared" si="4"/>
        <v>1307.375</v>
      </c>
      <c r="O91" s="9"/>
      <c r="P91" s="9"/>
      <c r="Q91" s="9"/>
    </row>
    <row r="92" spans="1:17" s="21" customFormat="1" ht="12.75" customHeight="1" x14ac:dyDescent="0.2">
      <c r="A92" s="95" t="s">
        <v>337</v>
      </c>
      <c r="B92" s="132">
        <v>35</v>
      </c>
      <c r="C92" s="242">
        <v>31</v>
      </c>
      <c r="D92" s="132">
        <v>32</v>
      </c>
      <c r="E92" s="132">
        <v>32</v>
      </c>
      <c r="F92" s="132">
        <v>32</v>
      </c>
      <c r="G92" s="242">
        <v>31</v>
      </c>
      <c r="H92" s="242">
        <v>32</v>
      </c>
      <c r="I92" s="242">
        <v>32</v>
      </c>
      <c r="J92" s="132"/>
      <c r="K92" s="132"/>
      <c r="L92" s="132"/>
      <c r="M92" s="132"/>
      <c r="N92" s="129">
        <f t="shared" si="4"/>
        <v>32.125</v>
      </c>
      <c r="O92" s="9"/>
      <c r="P92" s="9"/>
      <c r="Q92" s="9"/>
    </row>
    <row r="93" spans="1:17" s="21" customFormat="1" ht="12.75" customHeight="1" x14ac:dyDescent="0.2">
      <c r="A93" s="101" t="s">
        <v>338</v>
      </c>
      <c r="B93" s="133">
        <v>70</v>
      </c>
      <c r="C93" s="243">
        <v>67</v>
      </c>
      <c r="D93" s="133">
        <v>68</v>
      </c>
      <c r="E93" s="133">
        <v>69</v>
      </c>
      <c r="F93" s="133">
        <v>37</v>
      </c>
      <c r="G93" s="243">
        <v>38</v>
      </c>
      <c r="H93" s="243">
        <v>39</v>
      </c>
      <c r="I93" s="243">
        <v>38</v>
      </c>
      <c r="J93" s="133"/>
      <c r="K93" s="133"/>
      <c r="L93" s="133"/>
      <c r="M93" s="133"/>
      <c r="N93" s="129">
        <f t="shared" si="4"/>
        <v>53.25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143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137</v>
      </c>
      <c r="B96" s="132">
        <v>115742</v>
      </c>
      <c r="C96" s="242">
        <v>112602</v>
      </c>
      <c r="D96" s="132">
        <v>115869</v>
      </c>
      <c r="E96" s="132">
        <v>117216</v>
      </c>
      <c r="F96" s="242">
        <v>116960</v>
      </c>
      <c r="G96" s="242">
        <v>116226</v>
      </c>
      <c r="H96" s="242">
        <v>116181</v>
      </c>
      <c r="I96" s="242">
        <v>116633</v>
      </c>
      <c r="J96" s="132"/>
      <c r="K96" s="132"/>
      <c r="L96" s="132"/>
      <c r="M96" s="132"/>
      <c r="N96" s="129">
        <f t="shared" si="4"/>
        <v>115928.625</v>
      </c>
      <c r="O96" s="9"/>
      <c r="P96" s="9"/>
      <c r="Q96" s="9"/>
    </row>
    <row r="97" spans="1:17" s="21" customFormat="1" ht="12.75" customHeight="1" x14ac:dyDescent="0.2">
      <c r="A97" s="100" t="s">
        <v>138</v>
      </c>
      <c r="B97" s="132">
        <v>19895</v>
      </c>
      <c r="C97" s="242">
        <v>19960</v>
      </c>
      <c r="D97" s="132">
        <v>20204</v>
      </c>
      <c r="E97" s="132">
        <v>20455</v>
      </c>
      <c r="F97" s="242">
        <v>20477</v>
      </c>
      <c r="G97" s="242">
        <v>20511</v>
      </c>
      <c r="H97" s="242">
        <v>20440</v>
      </c>
      <c r="I97" s="242">
        <v>20380</v>
      </c>
      <c r="J97" s="132"/>
      <c r="K97" s="132"/>
      <c r="L97" s="132"/>
      <c r="M97" s="132"/>
      <c r="N97" s="129">
        <f t="shared" si="4"/>
        <v>20290.25</v>
      </c>
      <c r="O97" s="9"/>
      <c r="P97" s="9"/>
      <c r="Q97" s="9"/>
    </row>
    <row r="98" spans="1:17" s="21" customFormat="1" ht="12.75" customHeight="1" x14ac:dyDescent="0.2">
      <c r="A98" s="100" t="s">
        <v>141</v>
      </c>
      <c r="B98" s="132">
        <v>379</v>
      </c>
      <c r="C98" s="242">
        <v>381</v>
      </c>
      <c r="D98" s="132">
        <v>384</v>
      </c>
      <c r="E98" s="132">
        <v>396</v>
      </c>
      <c r="F98" s="132">
        <v>410</v>
      </c>
      <c r="G98" s="242">
        <v>409</v>
      </c>
      <c r="H98" s="132">
        <v>420</v>
      </c>
      <c r="I98" s="242">
        <v>429</v>
      </c>
      <c r="J98" s="132"/>
      <c r="K98" s="132"/>
      <c r="L98" s="132"/>
      <c r="M98" s="132"/>
      <c r="N98" s="129">
        <f t="shared" si="4"/>
        <v>401</v>
      </c>
      <c r="O98" s="9"/>
      <c r="P98" s="9"/>
      <c r="Q98" s="9"/>
    </row>
    <row r="99" spans="1:17" s="21" customFormat="1" ht="12.75" customHeight="1" x14ac:dyDescent="0.2">
      <c r="A99" s="100" t="s">
        <v>139</v>
      </c>
      <c r="B99" s="132">
        <v>13950</v>
      </c>
      <c r="C99" s="242">
        <v>13348</v>
      </c>
      <c r="D99" s="132">
        <v>13645</v>
      </c>
      <c r="E99" s="132">
        <v>13765</v>
      </c>
      <c r="F99" s="242">
        <v>13687</v>
      </c>
      <c r="G99" s="242">
        <v>13615</v>
      </c>
      <c r="H99" s="242">
        <v>13521</v>
      </c>
      <c r="I99" s="242">
        <v>13484</v>
      </c>
      <c r="J99" s="132"/>
      <c r="K99" s="132"/>
      <c r="L99" s="132"/>
      <c r="M99" s="132"/>
      <c r="N99" s="129">
        <f t="shared" si="4"/>
        <v>13626.875</v>
      </c>
      <c r="O99" s="9"/>
      <c r="P99" s="9"/>
      <c r="Q99" s="9"/>
    </row>
    <row r="100" spans="1:17" s="21" customFormat="1" ht="12.75" customHeight="1" x14ac:dyDescent="0.2">
      <c r="A100" s="100" t="s">
        <v>140</v>
      </c>
      <c r="B100" s="132">
        <v>28785</v>
      </c>
      <c r="C100" s="242">
        <v>29205</v>
      </c>
      <c r="D100" s="132">
        <v>29749</v>
      </c>
      <c r="E100" s="132">
        <v>30053</v>
      </c>
      <c r="F100" s="242">
        <v>29948</v>
      </c>
      <c r="G100" s="242">
        <v>29726</v>
      </c>
      <c r="H100" s="242">
        <v>29510</v>
      </c>
      <c r="I100" s="242">
        <v>29335</v>
      </c>
      <c r="J100" s="132"/>
      <c r="K100" s="132"/>
      <c r="L100" s="132"/>
      <c r="M100" s="132"/>
      <c r="N100" s="129">
        <f t="shared" si="4"/>
        <v>29538.875</v>
      </c>
      <c r="O100" s="9"/>
      <c r="P100" s="9"/>
      <c r="Q100" s="9"/>
    </row>
    <row r="101" spans="1:17" s="21" customFormat="1" ht="12.75" customHeight="1" x14ac:dyDescent="0.2">
      <c r="A101" s="101" t="s">
        <v>142</v>
      </c>
      <c r="B101" s="133">
        <v>5288</v>
      </c>
      <c r="C101" s="243">
        <v>5331</v>
      </c>
      <c r="D101" s="133">
        <v>5368</v>
      </c>
      <c r="E101" s="133">
        <v>5397</v>
      </c>
      <c r="F101" s="243">
        <v>5413</v>
      </c>
      <c r="G101" s="243">
        <v>5399</v>
      </c>
      <c r="H101" s="243">
        <v>5365</v>
      </c>
      <c r="I101" s="243">
        <v>5346</v>
      </c>
      <c r="J101" s="133"/>
      <c r="K101" s="133"/>
      <c r="L101" s="133"/>
      <c r="M101" s="133"/>
      <c r="N101" s="129">
        <f t="shared" si="4"/>
        <v>5363.375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9" type="noConversion"/>
  <pageMargins left="0.23622047244094491" right="0.23622047244094491" top="0" bottom="0" header="0" footer="0"/>
  <pageSetup paperSize="9" scale="8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G4" activePane="bottomRight" state="frozen"/>
      <selection pane="topRight" activeCell="B1" sqref="B1"/>
      <selection pane="bottomLeft" activeCell="A4" sqref="A4"/>
      <selection pane="bottomRight" activeCell="I18" sqref="I18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341</v>
      </c>
      <c r="C3" s="251" t="s">
        <v>345</v>
      </c>
      <c r="D3" s="122" t="s">
        <v>346</v>
      </c>
      <c r="E3" s="122" t="s">
        <v>348</v>
      </c>
      <c r="F3" s="122" t="s">
        <v>352</v>
      </c>
      <c r="G3" s="192" t="s">
        <v>432</v>
      </c>
      <c r="H3" s="251" t="s">
        <v>438</v>
      </c>
      <c r="I3" s="192" t="s">
        <v>442</v>
      </c>
      <c r="J3" s="122"/>
      <c r="K3" s="192"/>
      <c r="L3" s="192"/>
      <c r="M3" s="192"/>
      <c r="N3" s="122" t="s">
        <v>251</v>
      </c>
    </row>
    <row r="4" spans="1:14" ht="12.75" customHeight="1" x14ac:dyDescent="0.2">
      <c r="A4" s="7" t="s">
        <v>1</v>
      </c>
      <c r="B4" s="8">
        <f t="shared" ref="B4:I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>
        <f t="shared" si="0"/>
        <v>23208026.59</v>
      </c>
      <c r="J4" s="8"/>
      <c r="K4" s="8"/>
      <c r="L4" s="8"/>
      <c r="M4" s="8"/>
      <c r="N4" s="8">
        <f>SUM(B4:M4)</f>
        <v>196032700.03</v>
      </c>
    </row>
    <row r="5" spans="1:14" s="6" customFormat="1" ht="12" customHeight="1" x14ac:dyDescent="0.2">
      <c r="A5" s="88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>
        <v>22439844.940000001</v>
      </c>
      <c r="J5" s="29"/>
      <c r="K5" s="162"/>
      <c r="L5" s="162"/>
      <c r="M5" s="163"/>
      <c r="N5" s="8">
        <f t="shared" ref="N5:N37" si="1">SUM(B5:M5)</f>
        <v>180674896.43000001</v>
      </c>
    </row>
    <row r="6" spans="1:14" ht="12.75" customHeight="1" x14ac:dyDescent="0.2">
      <c r="A6" s="84" t="s">
        <v>156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>
        <v>790756.38</v>
      </c>
      <c r="H6" s="125">
        <v>775288.58</v>
      </c>
      <c r="I6" s="125">
        <v>768381.11</v>
      </c>
      <c r="J6" s="125"/>
      <c r="K6" s="164"/>
      <c r="L6" s="165"/>
      <c r="M6" s="165"/>
      <c r="N6" s="211">
        <f t="shared" si="1"/>
        <v>6780513.5099999998</v>
      </c>
    </row>
    <row r="7" spans="1:14" ht="12.75" customHeight="1" x14ac:dyDescent="0.2">
      <c r="A7" s="84" t="s">
        <v>157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>
        <v>946350.47</v>
      </c>
      <c r="H7" s="125">
        <v>971042.22</v>
      </c>
      <c r="I7" s="125">
        <v>971079.9</v>
      </c>
      <c r="J7" s="125"/>
      <c r="K7" s="164"/>
      <c r="L7" s="165"/>
      <c r="M7" s="165"/>
      <c r="N7" s="211">
        <f t="shared" si="1"/>
        <v>7561907.0099999998</v>
      </c>
    </row>
    <row r="8" spans="1:14" ht="12.75" customHeight="1" x14ac:dyDescent="0.2">
      <c r="A8" s="84" t="s">
        <v>265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>
        <v>32881.410000000003</v>
      </c>
      <c r="H8" s="125">
        <v>31446.98</v>
      </c>
      <c r="I8" s="125">
        <v>32180.49</v>
      </c>
      <c r="J8" s="125"/>
      <c r="K8" s="164"/>
      <c r="L8" s="165"/>
      <c r="M8" s="165"/>
      <c r="N8" s="211">
        <f t="shared" si="1"/>
        <v>258294.84000000003</v>
      </c>
    </row>
    <row r="9" spans="1:14" ht="12.75" customHeight="1" x14ac:dyDescent="0.2">
      <c r="A9" s="84" t="s">
        <v>144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>
        <v>19227924.530000001</v>
      </c>
      <c r="H9" s="125">
        <v>19180530.989999998</v>
      </c>
      <c r="I9" s="125">
        <v>19044624.050000001</v>
      </c>
      <c r="J9" s="125"/>
      <c r="K9" s="164"/>
      <c r="L9" s="165"/>
      <c r="M9" s="165"/>
      <c r="N9" s="211">
        <f t="shared" si="1"/>
        <v>153701969.13000003</v>
      </c>
    </row>
    <row r="10" spans="1:14" ht="12.75" customHeight="1" x14ac:dyDescent="0.2">
      <c r="A10" s="84" t="s">
        <v>145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>
        <v>3555048.84</v>
      </c>
      <c r="H10" s="125">
        <v>3517600.79</v>
      </c>
      <c r="I10" s="125">
        <v>3557218.11</v>
      </c>
      <c r="J10" s="125"/>
      <c r="K10" s="164"/>
      <c r="L10" s="165"/>
      <c r="M10" s="165"/>
      <c r="N10" s="211">
        <f t="shared" si="1"/>
        <v>29690823.319999997</v>
      </c>
    </row>
    <row r="11" spans="1:14" s="11" customFormat="1" ht="12.75" customHeight="1" x14ac:dyDescent="0.2">
      <c r="A11" s="84" t="s">
        <v>439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>
        <v>175428.9</v>
      </c>
      <c r="H11" s="125">
        <v>164953.35</v>
      </c>
      <c r="I11" s="125">
        <v>167599.81</v>
      </c>
      <c r="J11" s="125"/>
      <c r="K11" s="164"/>
      <c r="L11" s="165"/>
      <c r="M11" s="165"/>
      <c r="N11" s="211">
        <f t="shared" si="1"/>
        <v>1446896.6400000001</v>
      </c>
    </row>
    <row r="12" spans="1:14" s="11" customFormat="1" ht="12.75" customHeight="1" x14ac:dyDescent="0.2">
      <c r="A12" s="84" t="s">
        <v>440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>
        <v>21397.5</v>
      </c>
      <c r="H12" s="125">
        <v>21073.5</v>
      </c>
      <c r="I12" s="125">
        <v>21249</v>
      </c>
      <c r="J12" s="125"/>
      <c r="K12" s="164"/>
      <c r="L12" s="165"/>
      <c r="M12" s="165"/>
      <c r="N12" s="211">
        <f t="shared" si="1"/>
        <v>169438.5</v>
      </c>
    </row>
    <row r="13" spans="1:14" ht="12.75" customHeight="1" x14ac:dyDescent="0.2">
      <c r="A13" s="84" t="s">
        <v>149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>
        <v>11059.12</v>
      </c>
      <c r="H13" s="125">
        <v>12610.67</v>
      </c>
      <c r="I13" s="125">
        <v>10512.22</v>
      </c>
      <c r="J13" s="125"/>
      <c r="K13" s="164"/>
      <c r="L13" s="165"/>
      <c r="M13" s="165"/>
      <c r="N13" s="211">
        <f t="shared" si="1"/>
        <v>110217.38</v>
      </c>
    </row>
    <row r="14" spans="1:14" s="12" customFormat="1" ht="12.75" customHeight="1" x14ac:dyDescent="0.2">
      <c r="A14" s="85" t="s">
        <v>150</v>
      </c>
      <c r="B14" s="126">
        <f t="shared" ref="B14:I14" si="2">B15+B16</f>
        <v>663961.68000000005</v>
      </c>
      <c r="C14" s="126">
        <f t="shared" si="2"/>
        <v>677554.51</v>
      </c>
      <c r="D14" s="126">
        <f t="shared" si="2"/>
        <v>688386.26</v>
      </c>
      <c r="E14" s="126">
        <f t="shared" si="2"/>
        <v>693301.17999999993</v>
      </c>
      <c r="F14" s="126">
        <f t="shared" si="2"/>
        <v>699101.24</v>
      </c>
      <c r="G14" s="126">
        <f t="shared" si="2"/>
        <v>710143.23</v>
      </c>
      <c r="H14" s="126">
        <f t="shared" si="2"/>
        <v>714184.38</v>
      </c>
      <c r="I14" s="126">
        <f t="shared" si="2"/>
        <v>721982.91</v>
      </c>
      <c r="J14" s="126"/>
      <c r="K14" s="166"/>
      <c r="L14" s="167"/>
      <c r="M14" s="167"/>
      <c r="N14" s="211">
        <f t="shared" si="1"/>
        <v>5568615.3900000006</v>
      </c>
    </row>
    <row r="15" spans="1:14" s="12" customFormat="1" ht="12.75" customHeight="1" x14ac:dyDescent="0.2">
      <c r="A15" s="85" t="s">
        <v>162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>
        <v>681851.23</v>
      </c>
      <c r="H15" s="126">
        <v>685532.43</v>
      </c>
      <c r="I15" s="126">
        <v>693463.43</v>
      </c>
      <c r="J15" s="126"/>
      <c r="K15" s="166"/>
      <c r="L15" s="167"/>
      <c r="M15" s="167"/>
      <c r="N15" s="211">
        <f t="shared" si="1"/>
        <v>5340508.71</v>
      </c>
    </row>
    <row r="16" spans="1:14" s="12" customFormat="1" ht="12.75" customHeight="1" x14ac:dyDescent="0.2">
      <c r="A16" s="85" t="s">
        <v>163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>
        <v>28292</v>
      </c>
      <c r="H16" s="126">
        <v>28651.95</v>
      </c>
      <c r="I16" s="126">
        <v>28519.48</v>
      </c>
      <c r="J16" s="126"/>
      <c r="K16" s="166"/>
      <c r="L16" s="167"/>
      <c r="M16" s="167"/>
      <c r="N16" s="211">
        <f t="shared" si="1"/>
        <v>228106.68000000002</v>
      </c>
    </row>
    <row r="17" spans="1:14" ht="12.75" customHeight="1" x14ac:dyDescent="0.2">
      <c r="A17" s="86" t="s">
        <v>159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>
        <v>1413140.42</v>
      </c>
      <c r="H17" s="125">
        <v>23004.41</v>
      </c>
      <c r="I17" s="125">
        <v>24867.47</v>
      </c>
      <c r="J17" s="125"/>
      <c r="K17" s="164"/>
      <c r="L17" s="165"/>
      <c r="M17" s="165"/>
      <c r="N17" s="211">
        <f t="shared" si="1"/>
        <v>8248848.5599999996</v>
      </c>
    </row>
    <row r="18" spans="1:14" ht="12.75" customHeight="1" x14ac:dyDescent="0.2">
      <c r="A18" s="84" t="s">
        <v>151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>
        <v>10736.05</v>
      </c>
      <c r="H18" s="125">
        <v>10111.36</v>
      </c>
      <c r="I18" s="125">
        <v>10819.05</v>
      </c>
      <c r="J18" s="125"/>
      <c r="K18" s="164"/>
      <c r="L18" s="165"/>
      <c r="M18" s="165"/>
      <c r="N18" s="211">
        <f t="shared" si="1"/>
        <v>83713.27</v>
      </c>
    </row>
    <row r="19" spans="1:14" ht="12.75" customHeight="1" x14ac:dyDescent="0.2">
      <c r="A19" s="84" t="s">
        <v>160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>
        <v>0</v>
      </c>
      <c r="H19" s="125">
        <v>0</v>
      </c>
      <c r="I19" s="125">
        <v>0</v>
      </c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I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>
        <f t="shared" si="3"/>
        <v>60664997.550000004</v>
      </c>
      <c r="J20" s="8"/>
      <c r="K20" s="8"/>
      <c r="L20" s="8"/>
      <c r="M20" s="8"/>
      <c r="N20" s="8">
        <f t="shared" si="1"/>
        <v>482427620.94999999</v>
      </c>
    </row>
    <row r="21" spans="1:14" s="14" customFormat="1" ht="12.75" customHeight="1" x14ac:dyDescent="0.2">
      <c r="A21" s="105" t="s">
        <v>155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>
        <v>752611.64</v>
      </c>
      <c r="H21" s="123">
        <v>682375.96</v>
      </c>
      <c r="I21" s="123">
        <v>812100.05</v>
      </c>
      <c r="J21" s="123"/>
      <c r="K21" s="168"/>
      <c r="L21" s="169"/>
      <c r="M21" s="169"/>
      <c r="N21" s="211">
        <f t="shared" si="1"/>
        <v>5800952.5099999998</v>
      </c>
    </row>
    <row r="22" spans="1:14" s="27" customFormat="1" ht="12.75" customHeight="1" x14ac:dyDescent="0.2">
      <c r="A22" s="91" t="s">
        <v>176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>
        <v>3025386.91</v>
      </c>
      <c r="H22" s="125">
        <v>2635255.16</v>
      </c>
      <c r="I22" s="125">
        <v>3138016.25</v>
      </c>
      <c r="J22" s="125"/>
      <c r="K22" s="164"/>
      <c r="L22" s="165"/>
      <c r="M22" s="165"/>
      <c r="N22" s="211">
        <f t="shared" si="1"/>
        <v>23279276.09</v>
      </c>
    </row>
    <row r="23" spans="1:14" s="27" customFormat="1" ht="12.75" customHeight="1" x14ac:dyDescent="0.2">
      <c r="A23" s="92" t="s">
        <v>177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>
        <v>7871.76</v>
      </c>
      <c r="H23" s="125">
        <v>8401.59</v>
      </c>
      <c r="I23" s="125">
        <v>11277.81</v>
      </c>
      <c r="J23" s="125"/>
      <c r="K23" s="164"/>
      <c r="L23" s="165"/>
      <c r="M23" s="165"/>
      <c r="N23" s="211">
        <f t="shared" si="1"/>
        <v>72738.09</v>
      </c>
    </row>
    <row r="24" spans="1:14" s="14" customFormat="1" ht="12.75" customHeight="1" x14ac:dyDescent="0.2">
      <c r="A24" s="91" t="s">
        <v>178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>
        <v>4899.0600000000004</v>
      </c>
      <c r="H24" s="123">
        <v>5062.32</v>
      </c>
      <c r="I24" s="123">
        <v>3240.54</v>
      </c>
      <c r="J24" s="123"/>
      <c r="K24" s="168"/>
      <c r="L24" s="165"/>
      <c r="M24" s="165"/>
      <c r="N24" s="211">
        <f t="shared" si="1"/>
        <v>30786.750000000004</v>
      </c>
    </row>
    <row r="25" spans="1:14" s="14" customFormat="1" ht="12.75" customHeight="1" x14ac:dyDescent="0.2">
      <c r="A25" s="91" t="s">
        <v>201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>
        <v>326965.68</v>
      </c>
      <c r="H25" s="123">
        <v>298921.84000000003</v>
      </c>
      <c r="I25" s="123">
        <v>333817.3</v>
      </c>
      <c r="J25" s="123"/>
      <c r="K25" s="168"/>
      <c r="L25" s="165"/>
      <c r="M25" s="165"/>
      <c r="N25" s="211">
        <f t="shared" si="1"/>
        <v>2735788.13</v>
      </c>
    </row>
    <row r="26" spans="1:14" ht="12.75" customHeight="1" x14ac:dyDescent="0.2">
      <c r="A26" s="87" t="s">
        <v>152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>
        <v>26623914.41</v>
      </c>
      <c r="H26" s="125">
        <v>26412984.68</v>
      </c>
      <c r="I26" s="125">
        <v>26192565.09</v>
      </c>
      <c r="J26" s="125"/>
      <c r="K26" s="164"/>
      <c r="L26" s="165"/>
      <c r="M26" s="165"/>
      <c r="N26" s="211">
        <f t="shared" si="1"/>
        <v>210927150.09999999</v>
      </c>
    </row>
    <row r="27" spans="1:14" ht="12.75" customHeight="1" x14ac:dyDescent="0.2">
      <c r="A27" s="90" t="s">
        <v>179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>
        <v>40787.22</v>
      </c>
      <c r="H27" s="125">
        <v>39336</v>
      </c>
      <c r="I27" s="125">
        <v>38090.550000000003</v>
      </c>
      <c r="J27" s="125"/>
      <c r="K27" s="164"/>
      <c r="L27" s="165"/>
      <c r="M27" s="165"/>
      <c r="N27" s="211">
        <f t="shared" si="1"/>
        <v>319908.89</v>
      </c>
    </row>
    <row r="28" spans="1:14" s="14" customFormat="1" ht="12.75" customHeight="1" x14ac:dyDescent="0.2">
      <c r="A28" s="87" t="s">
        <v>154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>
        <v>28620767.91</v>
      </c>
      <c r="H28" s="123">
        <v>28596416.670000002</v>
      </c>
      <c r="I28" s="123">
        <v>28704779.640000001</v>
      </c>
      <c r="J28" s="123"/>
      <c r="K28" s="168"/>
      <c r="L28" s="165"/>
      <c r="M28" s="165"/>
      <c r="N28" s="211">
        <f t="shared" si="1"/>
        <v>227488884.43000001</v>
      </c>
    </row>
    <row r="29" spans="1:14" s="14" customFormat="1" ht="12.75" customHeight="1" x14ac:dyDescent="0.2">
      <c r="A29" s="87" t="s">
        <v>308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>
        <v>0</v>
      </c>
      <c r="H29" s="123">
        <v>0</v>
      </c>
      <c r="I29" s="123">
        <v>0</v>
      </c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211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>
        <v>422628.56</v>
      </c>
      <c r="H30" s="123">
        <v>416221.17</v>
      </c>
      <c r="I30" s="123">
        <v>350244.97</v>
      </c>
      <c r="J30" s="123"/>
      <c r="K30" s="168"/>
      <c r="L30" s="165"/>
      <c r="M30" s="165"/>
      <c r="N30" s="211">
        <f t="shared" si="1"/>
        <v>3142577.7199999997</v>
      </c>
    </row>
    <row r="31" spans="1:14" s="14" customFormat="1" ht="12.75" customHeight="1" x14ac:dyDescent="0.2">
      <c r="A31" s="87" t="s">
        <v>327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>
        <v>411367.16</v>
      </c>
      <c r="H31" s="123">
        <v>404836.47</v>
      </c>
      <c r="I31" s="123">
        <v>339394.57</v>
      </c>
      <c r="J31" s="123"/>
      <c r="K31" s="168"/>
      <c r="L31" s="165"/>
      <c r="M31" s="165"/>
      <c r="N31" s="211">
        <f t="shared" si="1"/>
        <v>3057007.52</v>
      </c>
    </row>
    <row r="32" spans="1:14" s="14" customFormat="1" ht="12.75" customHeight="1" x14ac:dyDescent="0.2">
      <c r="A32" s="93" t="s">
        <v>180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>
        <v>25670.46</v>
      </c>
      <c r="H32" s="123">
        <v>20615.759999999998</v>
      </c>
      <c r="I32" s="123">
        <v>24232.560000000001</v>
      </c>
      <c r="J32" s="123"/>
      <c r="K32" s="168"/>
      <c r="L32" s="169"/>
      <c r="M32" s="169"/>
      <c r="N32" s="211">
        <f t="shared" si="1"/>
        <v>186909.18</v>
      </c>
    </row>
    <row r="33" spans="1:14" s="14" customFormat="1" ht="12.75" customHeight="1" x14ac:dyDescent="0.2">
      <c r="A33" s="84" t="s">
        <v>181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>
        <v>26273.71</v>
      </c>
      <c r="H33" s="123">
        <v>35289.43</v>
      </c>
      <c r="I33" s="123">
        <v>29897.67</v>
      </c>
      <c r="J33" s="123"/>
      <c r="K33" s="168"/>
      <c r="L33" s="169"/>
      <c r="M33" s="169"/>
      <c r="N33" s="211">
        <f t="shared" si="1"/>
        <v>276989.95</v>
      </c>
    </row>
    <row r="34" spans="1:14" s="14" customFormat="1" ht="12.75" customHeight="1" x14ac:dyDescent="0.2">
      <c r="A34" s="93" t="s">
        <v>319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>
        <v>793374.49</v>
      </c>
      <c r="H34" s="123">
        <v>798927.43</v>
      </c>
      <c r="I34" s="123">
        <v>794133.93</v>
      </c>
      <c r="J34" s="123"/>
      <c r="K34" s="168"/>
      <c r="L34" s="169"/>
      <c r="M34" s="169"/>
      <c r="N34" s="211">
        <f t="shared" si="1"/>
        <v>6307874.879999999</v>
      </c>
    </row>
    <row r="35" spans="1:14" s="14" customFormat="1" ht="12.75" customHeight="1" x14ac:dyDescent="0.2">
      <c r="A35" s="84" t="s">
        <v>182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>
        <v>215441.97</v>
      </c>
      <c r="H35" s="123">
        <v>215447.11</v>
      </c>
      <c r="I35" s="123">
        <v>216187.11</v>
      </c>
      <c r="J35" s="123"/>
      <c r="K35" s="168"/>
      <c r="L35" s="169"/>
      <c r="M35" s="169"/>
      <c r="N35" s="211">
        <f t="shared" si="1"/>
        <v>1718519.1799999997</v>
      </c>
    </row>
    <row r="36" spans="1:14" s="14" customFormat="1" ht="12.75" customHeight="1" x14ac:dyDescent="0.2">
      <c r="A36" s="84" t="s">
        <v>183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>
        <v>12579.55</v>
      </c>
      <c r="H36" s="123">
        <v>12247.26</v>
      </c>
      <c r="I36" s="123">
        <v>12009.91</v>
      </c>
      <c r="J36" s="123"/>
      <c r="K36" s="168"/>
      <c r="L36" s="169"/>
      <c r="M36" s="169"/>
      <c r="N36" s="211">
        <f t="shared" si="1"/>
        <v>105382.40000000001</v>
      </c>
    </row>
    <row r="37" spans="1:14" s="14" customFormat="1" ht="12.75" customHeight="1" x14ac:dyDescent="0.2">
      <c r="A37" s="93" t="s">
        <v>184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>
        <v>4261.99</v>
      </c>
      <c r="H37" s="123">
        <v>4190.8999999999996</v>
      </c>
      <c r="I37" s="123">
        <v>4404.17</v>
      </c>
      <c r="J37" s="123"/>
      <c r="K37" s="168"/>
      <c r="L37" s="170"/>
      <c r="M37" s="170"/>
      <c r="N37" s="211">
        <f t="shared" si="1"/>
        <v>33882.649999999994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341</v>
      </c>
      <c r="C45" s="5" t="s">
        <v>345</v>
      </c>
      <c r="D45" s="122" t="s">
        <v>346</v>
      </c>
      <c r="E45" s="122" t="s">
        <v>348</v>
      </c>
      <c r="F45" s="122" t="s">
        <v>352</v>
      </c>
      <c r="G45" s="192" t="s">
        <v>432</v>
      </c>
      <c r="H45" s="122" t="s">
        <v>438</v>
      </c>
      <c r="I45" s="192" t="s">
        <v>442</v>
      </c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>
        <v>10567585.02</v>
      </c>
      <c r="J46" s="124"/>
      <c r="K46" s="176"/>
      <c r="L46" s="163"/>
      <c r="M46" s="163"/>
      <c r="N46" s="163">
        <f>SUM(B46:M46)</f>
        <v>82290496.760000005</v>
      </c>
    </row>
    <row r="47" spans="1:14" s="16" customFormat="1" ht="12.75" customHeight="1" x14ac:dyDescent="0.25">
      <c r="A47" s="95" t="s">
        <v>185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>
        <v>3231916.19</v>
      </c>
      <c r="H47" s="125">
        <v>3173072.06</v>
      </c>
      <c r="I47" s="125">
        <v>3257612.79</v>
      </c>
      <c r="J47" s="151"/>
      <c r="K47" s="177"/>
      <c r="L47" s="165"/>
      <c r="M47" s="165"/>
      <c r="N47" s="210">
        <f t="shared" ref="N47:N76" si="4">SUM(B47:M47)</f>
        <v>25008382.569999997</v>
      </c>
    </row>
    <row r="48" spans="1:14" s="16" customFormat="1" ht="12.75" customHeight="1" x14ac:dyDescent="0.25">
      <c r="A48" s="95" t="s">
        <v>186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>
        <v>246067.05</v>
      </c>
      <c r="H48" s="125">
        <v>245584.69</v>
      </c>
      <c r="I48" s="125">
        <v>246617.14</v>
      </c>
      <c r="J48" s="110"/>
      <c r="K48" s="178"/>
      <c r="L48" s="165"/>
      <c r="M48" s="165"/>
      <c r="N48" s="210">
        <f t="shared" si="4"/>
        <v>1937288.27</v>
      </c>
    </row>
    <row r="49" spans="1:14" s="16" customFormat="1" ht="12.75" customHeight="1" x14ac:dyDescent="0.25">
      <c r="A49" s="95" t="s">
        <v>441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>
        <v>5109732.58</v>
      </c>
      <c r="H49" s="125">
        <v>5120786.71</v>
      </c>
      <c r="I49" s="125">
        <v>5086964.97</v>
      </c>
      <c r="J49" s="110"/>
      <c r="K49" s="178"/>
      <c r="L49" s="165"/>
      <c r="M49" s="165"/>
      <c r="N49" s="210">
        <f t="shared" si="4"/>
        <v>40698746.920000002</v>
      </c>
    </row>
    <row r="50" spans="1:14" s="16" customFormat="1" ht="12.75" customHeight="1" x14ac:dyDescent="0.25">
      <c r="A50" s="95" t="s">
        <v>188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>
        <v>1177375.68</v>
      </c>
      <c r="H50" s="125">
        <v>1182135.95</v>
      </c>
      <c r="I50" s="125">
        <v>1156713.26</v>
      </c>
      <c r="J50" s="110"/>
      <c r="K50" s="178"/>
      <c r="L50" s="165"/>
      <c r="M50" s="165"/>
      <c r="N50" s="210">
        <f t="shared" si="4"/>
        <v>9328034.870000001</v>
      </c>
    </row>
    <row r="51" spans="1:14" s="16" customFormat="1" ht="12.75" customHeight="1" x14ac:dyDescent="0.25">
      <c r="A51" s="95" t="s">
        <v>189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>
        <v>1689344.3</v>
      </c>
      <c r="H51" s="125">
        <v>1691300.15</v>
      </c>
      <c r="I51" s="125">
        <v>1690303.32</v>
      </c>
      <c r="J51" s="110"/>
      <c r="K51" s="178"/>
      <c r="L51" s="165"/>
      <c r="M51" s="165"/>
      <c r="N51" s="210">
        <f t="shared" si="4"/>
        <v>13509081.540000001</v>
      </c>
    </row>
    <row r="52" spans="1:14" s="16" customFormat="1" ht="12.75" customHeight="1" x14ac:dyDescent="0.25">
      <c r="A52" s="95" t="s">
        <v>190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>
        <v>2239762.1</v>
      </c>
      <c r="H52" s="125">
        <v>2244056.77</v>
      </c>
      <c r="I52" s="125">
        <v>2236771.75</v>
      </c>
      <c r="J52" s="110"/>
      <c r="K52" s="178"/>
      <c r="L52" s="165"/>
      <c r="M52" s="165"/>
      <c r="N52" s="210">
        <f t="shared" si="4"/>
        <v>17836003.75</v>
      </c>
    </row>
    <row r="53" spans="1:14" s="16" customFormat="1" ht="12.75" customHeight="1" x14ac:dyDescent="0.25">
      <c r="A53" s="118" t="s">
        <v>191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>
        <v>3250.5</v>
      </c>
      <c r="H53" s="135">
        <v>3293.84</v>
      </c>
      <c r="I53" s="135">
        <v>3176.64</v>
      </c>
      <c r="J53" s="110"/>
      <c r="K53" s="178"/>
      <c r="L53" s="165"/>
      <c r="M53" s="165"/>
      <c r="N53" s="210">
        <f t="shared" si="4"/>
        <v>25626.76</v>
      </c>
    </row>
    <row r="54" spans="1:14" s="20" customFormat="1" ht="12.75" customHeight="1" x14ac:dyDescent="0.25">
      <c r="A54" s="97" t="s">
        <v>192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>
        <v>193295.92</v>
      </c>
      <c r="H54" s="125">
        <v>195757.96</v>
      </c>
      <c r="I54" s="125">
        <v>209631.79</v>
      </c>
      <c r="J54" s="110"/>
      <c r="K54" s="178"/>
      <c r="L54" s="165"/>
      <c r="M54" s="165"/>
      <c r="N54" s="210">
        <f t="shared" si="4"/>
        <v>1560613.5699999998</v>
      </c>
    </row>
    <row r="55" spans="1:14" s="6" customFormat="1" ht="12.75" customHeight="1" x14ac:dyDescent="0.2">
      <c r="A55" s="97" t="s">
        <v>213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>
        <v>3269.88</v>
      </c>
      <c r="H55" s="125">
        <v>1681.94</v>
      </c>
      <c r="I55" s="125">
        <v>4858.6099999999997</v>
      </c>
      <c r="J55" s="110"/>
      <c r="K55" s="178"/>
      <c r="L55" s="165"/>
      <c r="M55" s="165"/>
      <c r="N55" s="210">
        <f t="shared" si="4"/>
        <v>18181.68</v>
      </c>
    </row>
    <row r="56" spans="1:14" s="16" customFormat="1" ht="12.75" customHeight="1" x14ac:dyDescent="0.25">
      <c r="A56" s="97" t="s">
        <v>193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>
        <v>1292.8499999999999</v>
      </c>
      <c r="H56" s="125">
        <v>3077.69</v>
      </c>
      <c r="I56" s="125">
        <v>8326.6200000000008</v>
      </c>
      <c r="J56" s="110"/>
      <c r="K56" s="178"/>
      <c r="L56" s="165"/>
      <c r="M56" s="165"/>
      <c r="N56" s="210">
        <f t="shared" si="4"/>
        <v>26383.47</v>
      </c>
    </row>
    <row r="57" spans="1:14" s="16" customFormat="1" ht="12.75" customHeight="1" x14ac:dyDescent="0.25">
      <c r="A57" s="95" t="s">
        <v>194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>
        <v>15538.18</v>
      </c>
      <c r="H57" s="125">
        <v>27219.59</v>
      </c>
      <c r="I57" s="125">
        <v>30222.98</v>
      </c>
      <c r="J57" s="132"/>
      <c r="K57" s="179"/>
      <c r="L57" s="165"/>
      <c r="M57" s="165"/>
      <c r="N57" s="210">
        <f t="shared" si="4"/>
        <v>120658.58</v>
      </c>
    </row>
    <row r="58" spans="1:14" s="16" customFormat="1" ht="12.75" customHeight="1" x14ac:dyDescent="0.25">
      <c r="A58" s="95" t="s">
        <v>195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>
        <v>505193.37</v>
      </c>
      <c r="H58" s="127">
        <v>458850.48</v>
      </c>
      <c r="I58" s="127">
        <v>500627.96</v>
      </c>
      <c r="J58" s="132"/>
      <c r="K58" s="179"/>
      <c r="L58" s="165"/>
      <c r="M58" s="165"/>
      <c r="N58" s="210">
        <f t="shared" si="4"/>
        <v>3510934.31</v>
      </c>
    </row>
    <row r="59" spans="1:14" s="21" customFormat="1" ht="12.75" customHeight="1" x14ac:dyDescent="0.2">
      <c r="A59" s="95" t="s">
        <v>196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>
        <v>812249.59999999998</v>
      </c>
      <c r="H59" s="127">
        <v>724243.94</v>
      </c>
      <c r="I59" s="127">
        <v>811608.09</v>
      </c>
      <c r="J59" s="132"/>
      <c r="K59" s="179"/>
      <c r="L59" s="167"/>
      <c r="M59" s="167"/>
      <c r="N59" s="210">
        <f t="shared" si="4"/>
        <v>6358115.75</v>
      </c>
    </row>
    <row r="60" spans="1:14" s="21" customFormat="1" ht="12.75" customHeight="1" x14ac:dyDescent="0.2">
      <c r="A60" s="95" t="s">
        <v>197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>
        <v>26166.2</v>
      </c>
      <c r="H60" s="127">
        <v>30124.48</v>
      </c>
      <c r="I60" s="127">
        <v>12179.07</v>
      </c>
      <c r="J60" s="132"/>
      <c r="K60" s="179"/>
      <c r="L60" s="167"/>
      <c r="M60" s="167"/>
      <c r="N60" s="210">
        <f t="shared" si="4"/>
        <v>161661.25</v>
      </c>
    </row>
    <row r="61" spans="1:14" s="21" customFormat="1" ht="12.75" customHeight="1" x14ac:dyDescent="0.2">
      <c r="A61" s="97" t="s">
        <v>198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>
        <v>141840.06</v>
      </c>
      <c r="H61" s="127">
        <v>171663.78</v>
      </c>
      <c r="I61" s="127">
        <v>140206.35</v>
      </c>
      <c r="J61" s="132"/>
      <c r="K61" s="179"/>
      <c r="L61" s="167"/>
      <c r="M61" s="167"/>
      <c r="N61" s="210">
        <f t="shared" si="4"/>
        <v>1083247.28</v>
      </c>
    </row>
    <row r="62" spans="1:14" s="21" customFormat="1" ht="12.75" customHeight="1" x14ac:dyDescent="0.2">
      <c r="A62" s="97" t="s">
        <v>199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>
        <v>210838.02</v>
      </c>
      <c r="H62" s="127">
        <v>215951.42</v>
      </c>
      <c r="I62" s="127">
        <v>252089.85</v>
      </c>
      <c r="J62" s="110"/>
      <c r="K62" s="178"/>
      <c r="L62" s="167"/>
      <c r="M62" s="167"/>
      <c r="N62" s="210">
        <f t="shared" si="4"/>
        <v>1793667.6600000001</v>
      </c>
    </row>
    <row r="63" spans="1:14" s="21" customFormat="1" ht="12.75" customHeight="1" x14ac:dyDescent="0.2">
      <c r="A63" s="95" t="s">
        <v>200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>
        <v>0</v>
      </c>
      <c r="H63" s="125">
        <v>4316.95</v>
      </c>
      <c r="I63" s="125">
        <v>6638.8</v>
      </c>
      <c r="J63" s="110"/>
      <c r="K63" s="178"/>
      <c r="L63" s="167"/>
      <c r="M63" s="167"/>
      <c r="N63" s="210">
        <f t="shared" si="4"/>
        <v>12615.45</v>
      </c>
    </row>
    <row r="64" spans="1:14" s="21" customFormat="1" ht="12.75" customHeight="1" x14ac:dyDescent="0.2">
      <c r="A64" s="96" t="s">
        <v>214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>
        <v>0</v>
      </c>
      <c r="H64" s="111">
        <v>0</v>
      </c>
      <c r="I64" s="111">
        <v>0</v>
      </c>
      <c r="J64" s="111"/>
      <c r="K64" s="111"/>
      <c r="L64" s="111"/>
      <c r="M64" s="111"/>
      <c r="N64" s="210">
        <f t="shared" si="4"/>
        <v>0</v>
      </c>
    </row>
    <row r="65" spans="1:14" s="16" customFormat="1" ht="12.75" customHeight="1" x14ac:dyDescent="0.25">
      <c r="A65" s="112" t="s">
        <v>210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>
        <v>8506171.4000000004</v>
      </c>
      <c r="H65" s="128">
        <v>8505994.9299999997</v>
      </c>
      <c r="I65" s="128">
        <v>8454720.8699999992</v>
      </c>
      <c r="J65" s="128"/>
      <c r="K65" s="180"/>
      <c r="L65" s="181"/>
      <c r="M65" s="181"/>
      <c r="N65" s="163">
        <f t="shared" si="4"/>
        <v>68100562.200000003</v>
      </c>
    </row>
    <row r="66" spans="1:14" s="16" customFormat="1" ht="12.75" customHeight="1" x14ac:dyDescent="0.25">
      <c r="A66" s="95" t="s">
        <v>309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>
        <v>1864071.68</v>
      </c>
      <c r="H66" s="125">
        <v>1890046.61</v>
      </c>
      <c r="I66" s="125">
        <v>1923667.93</v>
      </c>
      <c r="J66" s="125"/>
      <c r="K66" s="182"/>
      <c r="L66" s="165"/>
      <c r="M66" s="165"/>
      <c r="N66" s="210">
        <f t="shared" si="4"/>
        <v>15019382.179999998</v>
      </c>
    </row>
    <row r="67" spans="1:14" s="16" customFormat="1" ht="12.75" customHeight="1" x14ac:dyDescent="0.25">
      <c r="A67" s="95" t="s">
        <v>310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>
        <v>1815711.68</v>
      </c>
      <c r="H67" s="125">
        <v>1842615.16</v>
      </c>
      <c r="I67" s="125">
        <v>1876102.04</v>
      </c>
      <c r="J67" s="125"/>
      <c r="K67" s="182"/>
      <c r="L67" s="165"/>
      <c r="M67" s="165"/>
      <c r="N67" s="210">
        <f t="shared" si="4"/>
        <v>14630113.609999999</v>
      </c>
    </row>
    <row r="68" spans="1:14" s="16" customFormat="1" ht="12.75" customHeight="1" x14ac:dyDescent="0.25">
      <c r="A68" s="95" t="s">
        <v>311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>
        <v>48360</v>
      </c>
      <c r="H68" s="125">
        <v>47431.45</v>
      </c>
      <c r="I68" s="125">
        <v>47565.89</v>
      </c>
      <c r="J68" s="125"/>
      <c r="K68" s="182"/>
      <c r="L68" s="165"/>
      <c r="M68" s="165"/>
      <c r="N68" s="210">
        <f t="shared" si="4"/>
        <v>389268.57</v>
      </c>
    </row>
    <row r="69" spans="1:14" s="16" customFormat="1" ht="12.75" customHeight="1" x14ac:dyDescent="0.25">
      <c r="A69" s="95" t="s">
        <v>312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>
        <v>127857.58</v>
      </c>
      <c r="H69" s="125">
        <v>121547.95</v>
      </c>
      <c r="I69" s="125">
        <v>121171.54</v>
      </c>
      <c r="J69" s="125"/>
      <c r="K69" s="182"/>
      <c r="L69" s="165"/>
      <c r="M69" s="165"/>
      <c r="N69" s="210">
        <f t="shared" si="4"/>
        <v>1035786.0100000001</v>
      </c>
    </row>
    <row r="70" spans="1:14" s="16" customFormat="1" ht="12.75" customHeight="1" x14ac:dyDescent="0.25">
      <c r="A70" s="95" t="s">
        <v>331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>
        <v>6514242.1399999997</v>
      </c>
      <c r="H70" s="125">
        <v>6494400.3700000001</v>
      </c>
      <c r="I70" s="125">
        <v>6409881.4000000004</v>
      </c>
      <c r="J70" s="125"/>
      <c r="K70" s="182"/>
      <c r="L70" s="165"/>
      <c r="M70" s="165"/>
      <c r="N70" s="210">
        <f t="shared" si="4"/>
        <v>52045394.009999998</v>
      </c>
    </row>
    <row r="71" spans="1:14" s="16" customFormat="1" ht="12.75" customHeight="1" x14ac:dyDescent="0.25">
      <c r="A71" s="95" t="s">
        <v>334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>
        <v>5895909.21</v>
      </c>
      <c r="H71" s="125">
        <v>5877349.1799999997</v>
      </c>
      <c r="I71" s="125">
        <v>5802061.0300000003</v>
      </c>
      <c r="J71" s="125"/>
      <c r="K71" s="182"/>
      <c r="L71" s="165"/>
      <c r="M71" s="165"/>
      <c r="N71" s="210">
        <f t="shared" si="4"/>
        <v>47065526.460000001</v>
      </c>
    </row>
    <row r="72" spans="1:14" s="16" customFormat="1" ht="12.75" customHeight="1" x14ac:dyDescent="0.25">
      <c r="A72" s="95" t="s">
        <v>335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>
        <v>304896.81</v>
      </c>
      <c r="H72" s="125">
        <v>302117.73</v>
      </c>
      <c r="I72" s="125">
        <v>296782.39</v>
      </c>
      <c r="J72" s="125"/>
      <c r="K72" s="182"/>
      <c r="L72" s="165"/>
      <c r="M72" s="165"/>
      <c r="N72" s="210">
        <f t="shared" si="4"/>
        <v>2459900.4900000002</v>
      </c>
    </row>
    <row r="73" spans="1:14" s="16" customFormat="1" ht="12.75" customHeight="1" x14ac:dyDescent="0.25">
      <c r="A73" s="95" t="s">
        <v>336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>
        <v>291734.15000000002</v>
      </c>
      <c r="H73" s="125">
        <v>292482.21000000002</v>
      </c>
      <c r="I73" s="125">
        <v>288852.13</v>
      </c>
      <c r="J73" s="125"/>
      <c r="K73" s="182"/>
      <c r="L73" s="165"/>
      <c r="M73" s="165"/>
      <c r="N73" s="210">
        <f t="shared" si="4"/>
        <v>2346752.1199999996</v>
      </c>
    </row>
    <row r="74" spans="1:14" s="16" customFormat="1" ht="12.75" customHeight="1" x14ac:dyDescent="0.25">
      <c r="A74" s="95" t="s">
        <v>337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>
        <v>9824.5400000000009</v>
      </c>
      <c r="H74" s="125">
        <v>10145.1</v>
      </c>
      <c r="I74" s="125">
        <v>10270.790000000001</v>
      </c>
      <c r="J74" s="125"/>
      <c r="K74" s="182"/>
      <c r="L74" s="165"/>
      <c r="M74" s="165"/>
      <c r="N74" s="210">
        <f t="shared" si="4"/>
        <v>81589.950000000012</v>
      </c>
    </row>
    <row r="75" spans="1:14" s="16" customFormat="1" ht="12.75" customHeight="1" thickBot="1" x14ac:dyDescent="0.3">
      <c r="A75" s="101" t="s">
        <v>338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>
        <v>11877.43</v>
      </c>
      <c r="H75" s="125">
        <v>12306.15</v>
      </c>
      <c r="I75" s="125">
        <v>11915.06</v>
      </c>
      <c r="J75" s="125"/>
      <c r="K75" s="182"/>
      <c r="L75" s="165"/>
      <c r="M75" s="165"/>
      <c r="N75" s="210">
        <f t="shared" si="4"/>
        <v>91624.989999999991</v>
      </c>
    </row>
    <row r="76" spans="1:14" s="16" customFormat="1" ht="12.75" customHeight="1" thickBot="1" x14ac:dyDescent="0.3">
      <c r="A76" s="114" t="s">
        <v>212</v>
      </c>
      <c r="B76" s="115">
        <f t="shared" ref="B76:I76" si="5">B4+B20+B46+B65</f>
        <v>101577865.70000002</v>
      </c>
      <c r="C76" s="115">
        <f t="shared" si="5"/>
        <v>105322478.76000002</v>
      </c>
      <c r="D76" s="115">
        <f t="shared" si="5"/>
        <v>103490266.27000001</v>
      </c>
      <c r="E76" s="115">
        <f t="shared" si="5"/>
        <v>104376742.17999998</v>
      </c>
      <c r="F76" s="115">
        <f t="shared" si="5"/>
        <v>104279298.13999999</v>
      </c>
      <c r="G76" s="115">
        <f t="shared" si="5"/>
        <v>104589317.52000001</v>
      </c>
      <c r="H76" s="115">
        <f t="shared" si="5"/>
        <v>102320081.34</v>
      </c>
      <c r="I76" s="115">
        <f t="shared" si="5"/>
        <v>102895330.03</v>
      </c>
      <c r="J76" s="115"/>
      <c r="K76" s="115"/>
      <c r="L76" s="115"/>
      <c r="M76" s="115"/>
      <c r="N76" s="163">
        <f t="shared" si="4"/>
        <v>828851379.93999994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9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D52" sqref="D52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9" t="s">
        <v>134</v>
      </c>
    </row>
    <row r="4" spans="1:4" ht="12.75" customHeight="1" x14ac:dyDescent="0.2">
      <c r="A4" s="143"/>
      <c r="B4" s="270" t="s">
        <v>228</v>
      </c>
      <c r="C4" s="271"/>
    </row>
    <row r="5" spans="1:4" x14ac:dyDescent="0.2">
      <c r="A5" s="144"/>
      <c r="B5" s="251" t="s">
        <v>442</v>
      </c>
      <c r="C5" s="145" t="s">
        <v>443</v>
      </c>
    </row>
    <row r="6" spans="1:4" s="190" customFormat="1" x14ac:dyDescent="0.2">
      <c r="A6" s="188" t="s">
        <v>229</v>
      </c>
      <c r="B6" s="189">
        <v>22568908.609999999</v>
      </c>
      <c r="C6" s="252">
        <v>181809598</v>
      </c>
      <c r="D6" s="198"/>
    </row>
    <row r="7" spans="1:4" x14ac:dyDescent="0.2">
      <c r="A7" s="146" t="s">
        <v>252</v>
      </c>
      <c r="B7" s="248">
        <v>769051.48</v>
      </c>
      <c r="C7" s="249">
        <v>5923724.0499999998</v>
      </c>
      <c r="D7" s="198"/>
    </row>
    <row r="8" spans="1:4" x14ac:dyDescent="0.2">
      <c r="A8" s="146" t="s">
        <v>253</v>
      </c>
      <c r="B8" s="248">
        <v>28607.18</v>
      </c>
      <c r="C8" s="249">
        <v>231480.78</v>
      </c>
      <c r="D8" s="198"/>
    </row>
    <row r="9" spans="1:4" x14ac:dyDescent="0.2">
      <c r="A9" s="71" t="s">
        <v>260</v>
      </c>
      <c r="B9" s="29">
        <f>SUM(B10:B26)</f>
        <v>19485243.109999999</v>
      </c>
      <c r="C9" s="29">
        <f>SUM(C10:C26)</f>
        <v>154014576.72000003</v>
      </c>
      <c r="D9" s="198"/>
    </row>
    <row r="10" spans="1:4" x14ac:dyDescent="0.2">
      <c r="A10" s="146" t="s">
        <v>230</v>
      </c>
      <c r="B10" s="248">
        <v>3309201.69</v>
      </c>
      <c r="C10" s="249">
        <v>25498625.23</v>
      </c>
      <c r="D10" s="198"/>
    </row>
    <row r="11" spans="1:4" x14ac:dyDescent="0.2">
      <c r="A11" s="146" t="s">
        <v>192</v>
      </c>
      <c r="B11" s="248">
        <v>208710.52</v>
      </c>
      <c r="C11" s="249">
        <v>1555952.81</v>
      </c>
      <c r="D11" s="198"/>
    </row>
    <row r="12" spans="1:4" x14ac:dyDescent="0.2">
      <c r="A12" s="146" t="s">
        <v>231</v>
      </c>
      <c r="B12" s="248">
        <v>4858.6099999999997</v>
      </c>
      <c r="C12" s="249">
        <v>18181.68</v>
      </c>
      <c r="D12" s="198"/>
    </row>
    <row r="13" spans="1:4" x14ac:dyDescent="0.2">
      <c r="A13" s="146" t="s">
        <v>193</v>
      </c>
      <c r="B13" s="248">
        <v>8326.6200000000008</v>
      </c>
      <c r="C13" s="249">
        <v>26383.47</v>
      </c>
      <c r="D13" s="198"/>
    </row>
    <row r="14" spans="1:4" x14ac:dyDescent="0.2">
      <c r="A14" s="146" t="s">
        <v>194</v>
      </c>
      <c r="B14" s="248">
        <v>30222.98</v>
      </c>
      <c r="C14" s="249">
        <v>120845.66</v>
      </c>
      <c r="D14" s="198"/>
    </row>
    <row r="15" spans="1:4" x14ac:dyDescent="0.2">
      <c r="A15" s="146" t="s">
        <v>195</v>
      </c>
      <c r="B15" s="248">
        <v>489022.76</v>
      </c>
      <c r="C15" s="249">
        <v>3492169.91</v>
      </c>
      <c r="D15" s="198"/>
    </row>
    <row r="16" spans="1:4" x14ac:dyDescent="0.2">
      <c r="A16" s="146" t="s">
        <v>232</v>
      </c>
      <c r="B16" s="248">
        <v>811608.09</v>
      </c>
      <c r="C16" s="249">
        <v>6358115.75</v>
      </c>
      <c r="D16" s="198"/>
    </row>
    <row r="17" spans="1:5" x14ac:dyDescent="0.2">
      <c r="A17" s="146" t="s">
        <v>233</v>
      </c>
      <c r="B17" s="248">
        <v>12179.07</v>
      </c>
      <c r="C17" s="249">
        <v>161661.25</v>
      </c>
      <c r="D17" s="198"/>
    </row>
    <row r="18" spans="1:5" x14ac:dyDescent="0.2">
      <c r="A18" s="146" t="s">
        <v>186</v>
      </c>
      <c r="B18" s="248">
        <v>250372.08</v>
      </c>
      <c r="C18" s="249">
        <v>1977816.65</v>
      </c>
      <c r="D18" s="198"/>
    </row>
    <row r="19" spans="1:5" x14ac:dyDescent="0.2">
      <c r="A19" s="146" t="s">
        <v>198</v>
      </c>
      <c r="B19" s="248">
        <v>140206.35</v>
      </c>
      <c r="C19" s="249">
        <v>1079096.72</v>
      </c>
      <c r="D19" s="198"/>
    </row>
    <row r="20" spans="1:5" x14ac:dyDescent="0.2">
      <c r="A20" s="146" t="s">
        <v>199</v>
      </c>
      <c r="B20" s="248">
        <v>252076.02</v>
      </c>
      <c r="C20" s="249">
        <v>1791080.01</v>
      </c>
      <c r="D20" s="198"/>
    </row>
    <row r="21" spans="1:5" x14ac:dyDescent="0.2">
      <c r="A21" s="146" t="s">
        <v>200</v>
      </c>
      <c r="B21" s="248">
        <v>6638.8</v>
      </c>
      <c r="C21" s="249">
        <v>12615.45</v>
      </c>
      <c r="D21" s="198"/>
    </row>
    <row r="22" spans="1:5" x14ac:dyDescent="0.2">
      <c r="A22" s="146" t="s">
        <v>234</v>
      </c>
      <c r="B22" s="248">
        <v>1182216.33</v>
      </c>
      <c r="C22" s="249">
        <v>9509371.5399999991</v>
      </c>
      <c r="D22" s="198"/>
    </row>
    <row r="23" spans="1:5" x14ac:dyDescent="0.2">
      <c r="A23" s="146" t="s">
        <v>235</v>
      </c>
      <c r="B23" s="248">
        <v>1723978.65</v>
      </c>
      <c r="C23" s="249">
        <v>13739513.130000001</v>
      </c>
      <c r="D23" s="198"/>
    </row>
    <row r="24" spans="1:5" x14ac:dyDescent="0.2">
      <c r="A24" s="146" t="s">
        <v>236</v>
      </c>
      <c r="B24" s="248">
        <v>2289220.2400000002</v>
      </c>
      <c r="C24" s="249">
        <v>18175043.829999998</v>
      </c>
      <c r="D24" s="198"/>
    </row>
    <row r="25" spans="1:5" x14ac:dyDescent="0.2">
      <c r="A25" s="146" t="s">
        <v>237</v>
      </c>
      <c r="B25" s="248">
        <v>3176.64</v>
      </c>
      <c r="C25" s="249">
        <v>26146.84</v>
      </c>
      <c r="D25" s="198"/>
    </row>
    <row r="26" spans="1:5" x14ac:dyDescent="0.2">
      <c r="A26" s="146" t="s">
        <v>313</v>
      </c>
      <c r="B26" s="248">
        <v>8763227.6600000001</v>
      </c>
      <c r="C26" s="249">
        <v>70471956.790000007</v>
      </c>
      <c r="D26" s="198"/>
    </row>
    <row r="27" spans="1:5" x14ac:dyDescent="0.2">
      <c r="A27" s="71" t="s">
        <v>261</v>
      </c>
      <c r="B27" s="29">
        <f>SUM(B28:B42)</f>
        <v>61653072.580000006</v>
      </c>
      <c r="C27" s="29">
        <f>SUM(C28:C42)</f>
        <v>490524818.60000008</v>
      </c>
      <c r="D27" s="198"/>
    </row>
    <row r="28" spans="1:5" x14ac:dyDescent="0.2">
      <c r="A28" s="146" t="s">
        <v>238</v>
      </c>
      <c r="B28" s="248">
        <v>12057.38</v>
      </c>
      <c r="C28" s="249">
        <v>106000.51</v>
      </c>
      <c r="D28" s="198"/>
      <c r="E28" s="199"/>
    </row>
    <row r="29" spans="1:5" x14ac:dyDescent="0.2">
      <c r="A29" s="146" t="s">
        <v>239</v>
      </c>
      <c r="B29" s="248">
        <v>823075.12</v>
      </c>
      <c r="C29" s="249">
        <v>5873085.1200000001</v>
      </c>
      <c r="D29" s="198"/>
    </row>
    <row r="30" spans="1:5" x14ac:dyDescent="0.2">
      <c r="A30" s="146" t="s">
        <v>240</v>
      </c>
      <c r="B30" s="248">
        <v>3140730.21</v>
      </c>
      <c r="C30" s="249">
        <v>23279276.09</v>
      </c>
      <c r="D30" s="198"/>
    </row>
    <row r="31" spans="1:5" x14ac:dyDescent="0.2">
      <c r="A31" s="146" t="s">
        <v>241</v>
      </c>
      <c r="B31" s="248">
        <v>3240.54</v>
      </c>
      <c r="C31" s="249">
        <v>30786.75</v>
      </c>
      <c r="D31" s="198"/>
    </row>
    <row r="32" spans="1:5" x14ac:dyDescent="0.2">
      <c r="A32" s="146" t="s">
        <v>201</v>
      </c>
      <c r="B32" s="248">
        <v>333657.96000000002</v>
      </c>
      <c r="C32" s="249">
        <v>2733716.71</v>
      </c>
      <c r="D32" s="198"/>
    </row>
    <row r="33" spans="1:4" x14ac:dyDescent="0.2">
      <c r="A33" s="146" t="s">
        <v>152</v>
      </c>
      <c r="B33" s="248">
        <v>26458750.09</v>
      </c>
      <c r="C33" s="249">
        <v>213666362.09999999</v>
      </c>
      <c r="D33" s="198"/>
    </row>
    <row r="34" spans="1:4" x14ac:dyDescent="0.2">
      <c r="A34" s="146" t="s">
        <v>242</v>
      </c>
      <c r="B34" s="248">
        <v>29132073.170000002</v>
      </c>
      <c r="C34" s="249">
        <v>230486372.31999999</v>
      </c>
      <c r="D34" s="198"/>
    </row>
    <row r="35" spans="1:4" x14ac:dyDescent="0.2">
      <c r="A35" s="247" t="s">
        <v>342</v>
      </c>
      <c r="B35" s="248">
        <v>258504.99</v>
      </c>
      <c r="C35" s="249">
        <v>2014546.41</v>
      </c>
      <c r="D35" s="198"/>
    </row>
    <row r="36" spans="1:4" x14ac:dyDescent="0.2">
      <c r="A36" s="146" t="s">
        <v>308</v>
      </c>
      <c r="B36" s="248">
        <v>0</v>
      </c>
      <c r="C36" s="249">
        <v>0</v>
      </c>
      <c r="D36" s="198"/>
    </row>
    <row r="37" spans="1:4" x14ac:dyDescent="0.2">
      <c r="A37" s="146" t="s">
        <v>211</v>
      </c>
      <c r="B37" s="248">
        <v>402990.67</v>
      </c>
      <c r="C37" s="248">
        <v>3608707.8</v>
      </c>
      <c r="D37" s="198"/>
    </row>
    <row r="38" spans="1:4" x14ac:dyDescent="0.2">
      <c r="A38" s="146" t="s">
        <v>243</v>
      </c>
      <c r="B38" s="248">
        <v>24232.560000000001</v>
      </c>
      <c r="C38" s="249">
        <v>186900.36</v>
      </c>
      <c r="D38" s="198"/>
    </row>
    <row r="39" spans="1:4" x14ac:dyDescent="0.2">
      <c r="A39" s="146" t="s">
        <v>244</v>
      </c>
      <c r="B39" s="248">
        <v>29897.67</v>
      </c>
      <c r="C39" s="249">
        <v>276989.95</v>
      </c>
      <c r="D39" s="198"/>
    </row>
    <row r="40" spans="1:4" x14ac:dyDescent="0.2">
      <c r="A40" s="146" t="s">
        <v>245</v>
      </c>
      <c r="B40" s="248">
        <v>809766.36</v>
      </c>
      <c r="C40" s="249">
        <v>6470884.2000000002</v>
      </c>
      <c r="D40" s="198"/>
    </row>
    <row r="41" spans="1:4" x14ac:dyDescent="0.2">
      <c r="A41" s="146" t="s">
        <v>246</v>
      </c>
      <c r="B41" s="248">
        <v>218772.71</v>
      </c>
      <c r="C41" s="249">
        <v>1753284.91</v>
      </c>
      <c r="D41" s="198"/>
    </row>
    <row r="42" spans="1:4" x14ac:dyDescent="0.2">
      <c r="A42" s="146" t="s">
        <v>247</v>
      </c>
      <c r="B42" s="248">
        <v>5323.15</v>
      </c>
      <c r="C42" s="249">
        <v>37905.370000000003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314</v>
      </c>
      <c r="B44" s="248">
        <v>10512.22</v>
      </c>
      <c r="C44" s="249">
        <v>111866.38</v>
      </c>
      <c r="D44" s="198"/>
    </row>
    <row r="45" spans="1:4" x14ac:dyDescent="0.2">
      <c r="A45" s="146" t="s">
        <v>315</v>
      </c>
      <c r="B45" s="147">
        <v>0</v>
      </c>
      <c r="C45" s="148">
        <v>0</v>
      </c>
      <c r="D45" s="198"/>
    </row>
    <row r="46" spans="1:4" x14ac:dyDescent="0.2">
      <c r="A46" s="149" t="s">
        <v>248</v>
      </c>
      <c r="B46" s="240">
        <v>24867.47</v>
      </c>
      <c r="C46" s="110">
        <f>SD_SR_FP!$N$17</f>
        <v>8248848.5599999996</v>
      </c>
      <c r="D46" s="198"/>
    </row>
    <row r="47" spans="1:4" x14ac:dyDescent="0.2">
      <c r="A47" s="150" t="s">
        <v>250</v>
      </c>
      <c r="B47" s="240">
        <v>10819.05</v>
      </c>
      <c r="C47" s="240">
        <f>SD_SR_FP!$N$18</f>
        <v>83713.27</v>
      </c>
      <c r="D47" s="198"/>
    </row>
    <row r="48" spans="1:4" x14ac:dyDescent="0.2">
      <c r="A48" s="150" t="s">
        <v>249</v>
      </c>
      <c r="B48" s="240">
        <v>0</v>
      </c>
      <c r="C48" s="13">
        <f>SD_SR_FP!$N$19</f>
        <v>1346409</v>
      </c>
      <c r="D48" s="198"/>
    </row>
    <row r="49" spans="1:5" x14ac:dyDescent="0.2">
      <c r="A49" s="71" t="s">
        <v>251</v>
      </c>
      <c r="B49" s="29">
        <f>SUM(B6:B48)-B27-B9</f>
        <v>104551081.69999997</v>
      </c>
      <c r="C49" s="29">
        <f>SUM(C6:C48)-C27-C9</f>
        <v>842295035.36000013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444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2"/>
      <c r="B4" s="273" t="s">
        <v>4</v>
      </c>
      <c r="C4" s="273" t="s">
        <v>339</v>
      </c>
      <c r="D4" s="273" t="s">
        <v>5</v>
      </c>
      <c r="E4" s="273" t="s">
        <v>307</v>
      </c>
      <c r="F4" s="273" t="s">
        <v>166</v>
      </c>
      <c r="G4" s="273" t="s">
        <v>167</v>
      </c>
    </row>
    <row r="5" spans="1:9" x14ac:dyDescent="0.2">
      <c r="A5" s="73"/>
      <c r="B5" s="274"/>
      <c r="C5" s="275"/>
      <c r="D5" s="274"/>
      <c r="E5" s="275"/>
      <c r="F5" s="274"/>
      <c r="G5" s="274"/>
    </row>
    <row r="6" spans="1:9" x14ac:dyDescent="0.2">
      <c r="A6" s="33" t="s">
        <v>6</v>
      </c>
      <c r="B6" s="219">
        <v>185607</v>
      </c>
      <c r="C6" s="219">
        <v>137945</v>
      </c>
      <c r="D6" s="219">
        <v>676167</v>
      </c>
      <c r="E6" s="219">
        <v>143694</v>
      </c>
      <c r="F6" s="219">
        <v>166205</v>
      </c>
      <c r="G6" s="219">
        <v>58633</v>
      </c>
      <c r="I6" s="6"/>
    </row>
    <row r="7" spans="1:9" x14ac:dyDescent="0.2">
      <c r="A7" s="37" t="s">
        <v>7</v>
      </c>
      <c r="B7" s="221">
        <v>4845</v>
      </c>
      <c r="C7" s="221">
        <v>2009</v>
      </c>
      <c r="D7" s="221">
        <v>80126</v>
      </c>
      <c r="E7" s="229">
        <v>17943</v>
      </c>
      <c r="F7" s="221">
        <v>11118</v>
      </c>
      <c r="G7" s="221">
        <v>2640</v>
      </c>
    </row>
    <row r="8" spans="1:9" x14ac:dyDescent="0.2">
      <c r="A8" s="28" t="s">
        <v>8</v>
      </c>
      <c r="B8" s="223">
        <v>274</v>
      </c>
      <c r="C8" s="223">
        <v>121</v>
      </c>
      <c r="D8" s="223">
        <v>4467</v>
      </c>
      <c r="E8" s="223">
        <v>991</v>
      </c>
      <c r="F8" s="223">
        <v>627</v>
      </c>
      <c r="G8" s="223">
        <v>137</v>
      </c>
    </row>
    <row r="9" spans="1:9" x14ac:dyDescent="0.2">
      <c r="A9" s="28" t="s">
        <v>9</v>
      </c>
      <c r="B9" s="223">
        <v>896</v>
      </c>
      <c r="C9" s="223">
        <v>48</v>
      </c>
      <c r="D9" s="223">
        <v>14345</v>
      </c>
      <c r="E9" s="223">
        <v>3203</v>
      </c>
      <c r="F9" s="223">
        <v>1862</v>
      </c>
      <c r="G9" s="223">
        <v>420</v>
      </c>
    </row>
    <row r="10" spans="1:9" x14ac:dyDescent="0.2">
      <c r="A10" s="28" t="s">
        <v>10</v>
      </c>
      <c r="B10" s="223">
        <v>324</v>
      </c>
      <c r="C10" s="223">
        <v>127</v>
      </c>
      <c r="D10" s="223">
        <v>7829</v>
      </c>
      <c r="E10" s="223">
        <v>1798</v>
      </c>
      <c r="F10" s="223">
        <v>967</v>
      </c>
      <c r="G10" s="223">
        <v>223</v>
      </c>
    </row>
    <row r="11" spans="1:9" x14ac:dyDescent="0.2">
      <c r="A11" s="28" t="s">
        <v>11</v>
      </c>
      <c r="B11" s="223">
        <v>460</v>
      </c>
      <c r="C11" s="223">
        <v>307</v>
      </c>
      <c r="D11" s="223">
        <v>12881</v>
      </c>
      <c r="E11" s="223">
        <v>2559</v>
      </c>
      <c r="F11" s="223">
        <v>1047</v>
      </c>
      <c r="G11" s="223">
        <v>249</v>
      </c>
    </row>
    <row r="12" spans="1:9" x14ac:dyDescent="0.2">
      <c r="A12" s="28" t="s">
        <v>12</v>
      </c>
      <c r="B12" s="223">
        <v>733</v>
      </c>
      <c r="C12" s="223">
        <v>372</v>
      </c>
      <c r="D12" s="223">
        <v>13192</v>
      </c>
      <c r="E12" s="223">
        <v>3345</v>
      </c>
      <c r="F12" s="223">
        <v>1311</v>
      </c>
      <c r="G12" s="223">
        <v>355</v>
      </c>
    </row>
    <row r="13" spans="1:9" x14ac:dyDescent="0.2">
      <c r="A13" s="28" t="s">
        <v>13</v>
      </c>
      <c r="B13" s="223">
        <v>1048</v>
      </c>
      <c r="C13" s="223">
        <v>556</v>
      </c>
      <c r="D13" s="223">
        <v>9368</v>
      </c>
      <c r="E13" s="223">
        <v>1967</v>
      </c>
      <c r="F13" s="223">
        <v>1685</v>
      </c>
      <c r="G13" s="223">
        <v>320</v>
      </c>
    </row>
    <row r="14" spans="1:9" x14ac:dyDescent="0.2">
      <c r="A14" s="28" t="s">
        <v>14</v>
      </c>
      <c r="B14" s="223">
        <v>583</v>
      </c>
      <c r="C14" s="223">
        <v>299</v>
      </c>
      <c r="D14" s="223">
        <v>8284</v>
      </c>
      <c r="E14" s="223">
        <v>1712</v>
      </c>
      <c r="F14" s="223">
        <v>2042</v>
      </c>
      <c r="G14" s="223">
        <v>440</v>
      </c>
    </row>
    <row r="15" spans="1:9" x14ac:dyDescent="0.2">
      <c r="A15" s="28" t="s">
        <v>15</v>
      </c>
      <c r="B15" s="223">
        <v>527</v>
      </c>
      <c r="C15" s="223">
        <v>179</v>
      </c>
      <c r="D15" s="229">
        <v>9765</v>
      </c>
      <c r="E15" s="223">
        <v>2368</v>
      </c>
      <c r="F15" s="223">
        <v>1577</v>
      </c>
      <c r="G15" s="223">
        <v>496</v>
      </c>
    </row>
    <row r="16" spans="1:9" x14ac:dyDescent="0.2">
      <c r="A16" s="42" t="s">
        <v>16</v>
      </c>
      <c r="B16" s="221">
        <v>12611</v>
      </c>
      <c r="C16" s="221">
        <v>6317</v>
      </c>
      <c r="D16" s="221">
        <v>70566</v>
      </c>
      <c r="E16" s="221">
        <v>13517</v>
      </c>
      <c r="F16" s="221">
        <v>15005</v>
      </c>
      <c r="G16" s="221">
        <v>5202</v>
      </c>
    </row>
    <row r="17" spans="1:7" x14ac:dyDescent="0.2">
      <c r="A17" s="28" t="s">
        <v>17</v>
      </c>
      <c r="B17" s="223">
        <v>3256</v>
      </c>
      <c r="C17" s="223">
        <v>1655</v>
      </c>
      <c r="D17" s="223">
        <v>15514</v>
      </c>
      <c r="E17" s="223">
        <v>2894</v>
      </c>
      <c r="F17" s="223">
        <v>3383</v>
      </c>
      <c r="G17" s="223">
        <v>1420</v>
      </c>
    </row>
    <row r="18" spans="1:7" x14ac:dyDescent="0.2">
      <c r="A18" s="28" t="s">
        <v>18</v>
      </c>
      <c r="B18" s="223">
        <v>2397</v>
      </c>
      <c r="C18" s="223">
        <v>521</v>
      </c>
      <c r="D18" s="223">
        <v>11971</v>
      </c>
      <c r="E18" s="223">
        <v>2233</v>
      </c>
      <c r="F18" s="223">
        <v>2392</v>
      </c>
      <c r="G18" s="223">
        <v>978</v>
      </c>
    </row>
    <row r="19" spans="1:7" x14ac:dyDescent="0.2">
      <c r="A19" s="28" t="s">
        <v>19</v>
      </c>
      <c r="B19" s="223">
        <v>1182</v>
      </c>
      <c r="C19" s="223">
        <v>839</v>
      </c>
      <c r="D19" s="223">
        <v>5801</v>
      </c>
      <c r="E19" s="223">
        <v>1091</v>
      </c>
      <c r="F19" s="223">
        <v>1062</v>
      </c>
      <c r="G19" s="223">
        <v>467</v>
      </c>
    </row>
    <row r="20" spans="1:7" x14ac:dyDescent="0.2">
      <c r="A20" s="28" t="s">
        <v>20</v>
      </c>
      <c r="B20" s="223">
        <v>1310</v>
      </c>
      <c r="C20" s="223">
        <v>858</v>
      </c>
      <c r="D20" s="223">
        <v>7495</v>
      </c>
      <c r="E20" s="223">
        <v>1428</v>
      </c>
      <c r="F20" s="223">
        <v>2592</v>
      </c>
      <c r="G20" s="223">
        <v>648</v>
      </c>
    </row>
    <row r="21" spans="1:7" x14ac:dyDescent="0.2">
      <c r="A21" s="28" t="s">
        <v>21</v>
      </c>
      <c r="B21" s="223">
        <v>1532</v>
      </c>
      <c r="C21" s="223">
        <v>870</v>
      </c>
      <c r="D21" s="223">
        <v>7577</v>
      </c>
      <c r="E21" s="223">
        <v>1459</v>
      </c>
      <c r="F21" s="223">
        <v>1167</v>
      </c>
      <c r="G21" s="223">
        <v>351</v>
      </c>
    </row>
    <row r="22" spans="1:7" x14ac:dyDescent="0.2">
      <c r="A22" s="28" t="s">
        <v>22</v>
      </c>
      <c r="B22" s="223">
        <v>1313</v>
      </c>
      <c r="C22" s="223">
        <v>796</v>
      </c>
      <c r="D22" s="223">
        <v>5978</v>
      </c>
      <c r="E22" s="223">
        <v>1166</v>
      </c>
      <c r="F22" s="223">
        <v>766</v>
      </c>
      <c r="G22" s="223">
        <v>217</v>
      </c>
    </row>
    <row r="23" spans="1:7" x14ac:dyDescent="0.2">
      <c r="A23" s="28" t="s">
        <v>23</v>
      </c>
      <c r="B23" s="223">
        <v>1621</v>
      </c>
      <c r="C23" s="223">
        <v>778</v>
      </c>
      <c r="D23" s="229">
        <v>16231</v>
      </c>
      <c r="E23" s="223">
        <v>3246</v>
      </c>
      <c r="F23" s="223">
        <v>3643</v>
      </c>
      <c r="G23" s="223">
        <v>1121</v>
      </c>
    </row>
    <row r="24" spans="1:7" x14ac:dyDescent="0.2">
      <c r="A24" s="42" t="s">
        <v>24</v>
      </c>
      <c r="B24" s="221">
        <v>12389</v>
      </c>
      <c r="C24" s="221">
        <v>9049</v>
      </c>
      <c r="D24" s="221">
        <v>72471</v>
      </c>
      <c r="E24" s="221">
        <v>14652</v>
      </c>
      <c r="F24" s="221">
        <v>17303</v>
      </c>
      <c r="G24" s="221">
        <v>4672</v>
      </c>
    </row>
    <row r="25" spans="1:7" x14ac:dyDescent="0.2">
      <c r="A25" s="28" t="s">
        <v>25</v>
      </c>
      <c r="B25" s="223">
        <v>876</v>
      </c>
      <c r="C25" s="223">
        <v>650</v>
      </c>
      <c r="D25" s="223">
        <v>4663</v>
      </c>
      <c r="E25" s="223">
        <v>902</v>
      </c>
      <c r="F25" s="223">
        <v>1358</v>
      </c>
      <c r="G25" s="223">
        <v>396</v>
      </c>
    </row>
    <row r="26" spans="1:7" x14ac:dyDescent="0.2">
      <c r="A26" s="28" t="s">
        <v>26</v>
      </c>
      <c r="B26" s="223">
        <v>1577</v>
      </c>
      <c r="C26" s="223">
        <v>1000</v>
      </c>
      <c r="D26" s="223">
        <v>7497</v>
      </c>
      <c r="E26" s="223">
        <v>1383</v>
      </c>
      <c r="F26" s="223">
        <v>1393</v>
      </c>
      <c r="G26" s="223">
        <v>322</v>
      </c>
    </row>
    <row r="27" spans="1:7" x14ac:dyDescent="0.2">
      <c r="A27" s="28" t="s">
        <v>27</v>
      </c>
      <c r="B27" s="223">
        <v>483</v>
      </c>
      <c r="C27" s="223">
        <v>303</v>
      </c>
      <c r="D27" s="223">
        <v>3152</v>
      </c>
      <c r="E27" s="223">
        <v>595</v>
      </c>
      <c r="F27" s="223">
        <v>682</v>
      </c>
      <c r="G27" s="223">
        <v>155</v>
      </c>
    </row>
    <row r="28" spans="1:7" x14ac:dyDescent="0.2">
      <c r="A28" s="28" t="s">
        <v>28</v>
      </c>
      <c r="B28" s="223">
        <v>897</v>
      </c>
      <c r="C28" s="223">
        <v>615</v>
      </c>
      <c r="D28" s="223">
        <v>7524</v>
      </c>
      <c r="E28" s="223">
        <v>1453</v>
      </c>
      <c r="F28" s="223">
        <v>1633</v>
      </c>
      <c r="G28" s="223">
        <v>415</v>
      </c>
    </row>
    <row r="29" spans="1:7" x14ac:dyDescent="0.2">
      <c r="A29" s="28" t="s">
        <v>29</v>
      </c>
      <c r="B29" s="223">
        <v>1441</v>
      </c>
      <c r="C29" s="223">
        <v>862</v>
      </c>
      <c r="D29" s="223">
        <v>5366</v>
      </c>
      <c r="E29" s="223">
        <v>1108</v>
      </c>
      <c r="F29" s="223">
        <v>1605</v>
      </c>
      <c r="G29" s="223">
        <v>586</v>
      </c>
    </row>
    <row r="30" spans="1:7" x14ac:dyDescent="0.2">
      <c r="A30" s="28" t="s">
        <v>30</v>
      </c>
      <c r="B30" s="223">
        <v>1588</v>
      </c>
      <c r="C30" s="223">
        <v>1328</v>
      </c>
      <c r="D30" s="223">
        <v>8254</v>
      </c>
      <c r="E30" s="223">
        <v>1591</v>
      </c>
      <c r="F30" s="223">
        <v>2821</v>
      </c>
      <c r="G30" s="223">
        <v>562</v>
      </c>
    </row>
    <row r="31" spans="1:7" x14ac:dyDescent="0.2">
      <c r="A31" s="28" t="s">
        <v>31</v>
      </c>
      <c r="B31" s="223">
        <v>3196</v>
      </c>
      <c r="C31" s="223">
        <v>2571</v>
      </c>
      <c r="D31" s="223">
        <v>16331</v>
      </c>
      <c r="E31" s="223">
        <v>3844</v>
      </c>
      <c r="F31" s="223">
        <v>4224</v>
      </c>
      <c r="G31" s="223">
        <v>1028</v>
      </c>
    </row>
    <row r="32" spans="1:7" x14ac:dyDescent="0.2">
      <c r="A32" s="28" t="s">
        <v>32</v>
      </c>
      <c r="B32" s="223">
        <v>653</v>
      </c>
      <c r="C32" s="223">
        <v>498</v>
      </c>
      <c r="D32" s="223">
        <v>5797</v>
      </c>
      <c r="E32" s="223">
        <v>1102</v>
      </c>
      <c r="F32" s="223">
        <v>1427</v>
      </c>
      <c r="G32" s="223">
        <v>492</v>
      </c>
    </row>
    <row r="33" spans="1:7" x14ac:dyDescent="0.2">
      <c r="A33" s="37" t="s">
        <v>33</v>
      </c>
      <c r="B33" s="223">
        <v>1678</v>
      </c>
      <c r="C33" s="223">
        <v>1222</v>
      </c>
      <c r="D33" s="229">
        <v>13888</v>
      </c>
      <c r="E33" s="223">
        <v>2674</v>
      </c>
      <c r="F33" s="223">
        <v>2160</v>
      </c>
      <c r="G33" s="223">
        <v>716</v>
      </c>
    </row>
    <row r="34" spans="1:7" x14ac:dyDescent="0.2">
      <c r="A34" s="42" t="s">
        <v>34</v>
      </c>
      <c r="B34" s="221">
        <v>25536</v>
      </c>
      <c r="C34" s="221">
        <v>16188</v>
      </c>
      <c r="D34" s="221">
        <v>84930</v>
      </c>
      <c r="E34" s="221">
        <v>17074</v>
      </c>
      <c r="F34" s="221">
        <v>22013</v>
      </c>
      <c r="G34" s="221">
        <v>9708</v>
      </c>
    </row>
    <row r="35" spans="1:7" x14ac:dyDescent="0.2">
      <c r="A35" s="25" t="s">
        <v>35</v>
      </c>
      <c r="B35" s="227">
        <v>4631</v>
      </c>
      <c r="C35" s="223">
        <v>3106</v>
      </c>
      <c r="D35" s="223">
        <v>12245</v>
      </c>
      <c r="E35" s="227">
        <v>2236</v>
      </c>
      <c r="F35" s="227">
        <v>3617</v>
      </c>
      <c r="G35" s="227">
        <v>1890</v>
      </c>
    </row>
    <row r="36" spans="1:7" x14ac:dyDescent="0.2">
      <c r="A36" s="28" t="s">
        <v>36</v>
      </c>
      <c r="B36" s="223">
        <v>5840</v>
      </c>
      <c r="C36" s="223">
        <v>4149</v>
      </c>
      <c r="D36" s="223">
        <v>13996</v>
      </c>
      <c r="E36" s="223">
        <v>2640</v>
      </c>
      <c r="F36" s="223">
        <v>5512</v>
      </c>
      <c r="G36" s="223">
        <v>2323</v>
      </c>
    </row>
    <row r="37" spans="1:7" x14ac:dyDescent="0.2">
      <c r="A37" s="28" t="s">
        <v>37</v>
      </c>
      <c r="B37" s="223">
        <v>3932</v>
      </c>
      <c r="C37" s="223">
        <v>2080</v>
      </c>
      <c r="D37" s="223">
        <v>21145</v>
      </c>
      <c r="E37" s="223">
        <v>4369</v>
      </c>
      <c r="F37" s="223">
        <v>3309</v>
      </c>
      <c r="G37" s="223">
        <v>1779</v>
      </c>
    </row>
    <row r="38" spans="1:7" x14ac:dyDescent="0.2">
      <c r="A38" s="28" t="s">
        <v>38</v>
      </c>
      <c r="B38" s="223">
        <v>6156</v>
      </c>
      <c r="C38" s="223">
        <v>3900</v>
      </c>
      <c r="D38" s="223">
        <v>16671</v>
      </c>
      <c r="E38" s="223">
        <v>3272</v>
      </c>
      <c r="F38" s="223">
        <v>3758</v>
      </c>
      <c r="G38" s="223">
        <v>1357</v>
      </c>
    </row>
    <row r="39" spans="1:7" x14ac:dyDescent="0.2">
      <c r="A39" s="28" t="s">
        <v>39</v>
      </c>
      <c r="B39" s="223">
        <v>2043</v>
      </c>
      <c r="C39" s="223">
        <v>877</v>
      </c>
      <c r="D39" s="223">
        <v>6804</v>
      </c>
      <c r="E39" s="223">
        <v>1360</v>
      </c>
      <c r="F39" s="223">
        <v>1002</v>
      </c>
      <c r="G39" s="223">
        <v>377</v>
      </c>
    </row>
    <row r="40" spans="1:7" x14ac:dyDescent="0.2">
      <c r="A40" s="28" t="s">
        <v>40</v>
      </c>
      <c r="B40" s="223">
        <v>1791</v>
      </c>
      <c r="C40" s="223">
        <v>1339</v>
      </c>
      <c r="D40" s="223">
        <v>9015</v>
      </c>
      <c r="E40" s="223">
        <v>1995</v>
      </c>
      <c r="F40" s="223">
        <v>3187</v>
      </c>
      <c r="G40" s="223">
        <v>1270</v>
      </c>
    </row>
    <row r="41" spans="1:7" x14ac:dyDescent="0.2">
      <c r="A41" s="37" t="s">
        <v>41</v>
      </c>
      <c r="B41" s="229">
        <v>1143</v>
      </c>
      <c r="C41" s="229">
        <v>737</v>
      </c>
      <c r="D41" s="229">
        <v>5055</v>
      </c>
      <c r="E41" s="229">
        <v>1202</v>
      </c>
      <c r="F41" s="229">
        <v>1628</v>
      </c>
      <c r="G41" s="229">
        <v>712</v>
      </c>
    </row>
    <row r="42" spans="1:7" x14ac:dyDescent="0.2">
      <c r="A42" s="42" t="s">
        <v>42</v>
      </c>
      <c r="B42" s="221">
        <v>16591</v>
      </c>
      <c r="C42" s="221">
        <v>12454</v>
      </c>
      <c r="D42" s="221">
        <v>90683</v>
      </c>
      <c r="E42" s="221">
        <v>19053</v>
      </c>
      <c r="F42" s="221">
        <v>27072</v>
      </c>
      <c r="G42" s="221">
        <v>10519</v>
      </c>
    </row>
    <row r="43" spans="1:7" x14ac:dyDescent="0.2">
      <c r="A43" s="28" t="s">
        <v>43</v>
      </c>
      <c r="B43" s="223">
        <v>935</v>
      </c>
      <c r="C43" s="223">
        <v>780</v>
      </c>
      <c r="D43" s="223">
        <v>4167</v>
      </c>
      <c r="E43" s="223">
        <v>753</v>
      </c>
      <c r="F43" s="223">
        <v>1272</v>
      </c>
      <c r="G43" s="223">
        <v>525</v>
      </c>
    </row>
    <row r="44" spans="1:7" x14ac:dyDescent="0.2">
      <c r="A44" s="28" t="s">
        <v>44</v>
      </c>
      <c r="B44" s="223">
        <v>2216</v>
      </c>
      <c r="C44" s="223">
        <v>1645</v>
      </c>
      <c r="D44" s="223">
        <v>11613</v>
      </c>
      <c r="E44" s="223">
        <v>2315</v>
      </c>
      <c r="F44" s="223">
        <v>4687</v>
      </c>
      <c r="G44" s="223">
        <v>2330</v>
      </c>
    </row>
    <row r="45" spans="1:7" x14ac:dyDescent="0.2">
      <c r="A45" s="28" t="s">
        <v>45</v>
      </c>
      <c r="B45" s="223">
        <v>1063</v>
      </c>
      <c r="C45" s="223">
        <v>864</v>
      </c>
      <c r="D45" s="223">
        <v>5237</v>
      </c>
      <c r="E45" s="223">
        <v>1255</v>
      </c>
      <c r="F45" s="223">
        <v>1100</v>
      </c>
      <c r="G45" s="223">
        <v>420</v>
      </c>
    </row>
    <row r="46" spans="1:7" x14ac:dyDescent="0.2">
      <c r="A46" s="28" t="s">
        <v>46</v>
      </c>
      <c r="B46" s="223">
        <v>1005</v>
      </c>
      <c r="C46" s="223">
        <v>822</v>
      </c>
      <c r="D46" s="223">
        <v>4520</v>
      </c>
      <c r="E46" s="223">
        <v>852</v>
      </c>
      <c r="F46" s="223">
        <v>998</v>
      </c>
      <c r="G46" s="223">
        <v>444</v>
      </c>
    </row>
    <row r="47" spans="1:7" x14ac:dyDescent="0.2">
      <c r="A47" s="28" t="s">
        <v>47</v>
      </c>
      <c r="B47" s="223">
        <v>1976</v>
      </c>
      <c r="C47" s="223">
        <v>1626</v>
      </c>
      <c r="D47" s="223">
        <v>9065</v>
      </c>
      <c r="E47" s="223">
        <v>1888</v>
      </c>
      <c r="F47" s="223">
        <v>3224</v>
      </c>
      <c r="G47" s="223">
        <v>1270</v>
      </c>
    </row>
    <row r="48" spans="1:7" x14ac:dyDescent="0.2">
      <c r="A48" s="28" t="s">
        <v>48</v>
      </c>
      <c r="B48" s="223">
        <v>2215</v>
      </c>
      <c r="C48" s="223">
        <v>1563</v>
      </c>
      <c r="D48" s="223">
        <v>11876</v>
      </c>
      <c r="E48" s="223">
        <v>2361</v>
      </c>
      <c r="F48" s="223">
        <v>4444</v>
      </c>
      <c r="G48" s="223">
        <v>1204</v>
      </c>
    </row>
    <row r="49" spans="1:8" x14ac:dyDescent="0.2">
      <c r="A49" s="28" t="s">
        <v>49</v>
      </c>
      <c r="B49" s="223">
        <v>1149</v>
      </c>
      <c r="C49" s="223">
        <v>967</v>
      </c>
      <c r="D49" s="223">
        <v>8868</v>
      </c>
      <c r="E49" s="223">
        <v>2410</v>
      </c>
      <c r="F49" s="223">
        <v>1724</v>
      </c>
      <c r="G49" s="223">
        <v>870</v>
      </c>
    </row>
    <row r="50" spans="1:8" x14ac:dyDescent="0.2">
      <c r="A50" s="28" t="s">
        <v>50</v>
      </c>
      <c r="B50" s="223">
        <v>1908</v>
      </c>
      <c r="C50" s="223">
        <v>1265</v>
      </c>
      <c r="D50" s="223">
        <v>7602</v>
      </c>
      <c r="E50" s="223">
        <v>1793</v>
      </c>
      <c r="F50" s="223">
        <v>3060</v>
      </c>
      <c r="G50" s="223">
        <v>989</v>
      </c>
    </row>
    <row r="51" spans="1:8" x14ac:dyDescent="0.2">
      <c r="A51" s="28" t="s">
        <v>51</v>
      </c>
      <c r="B51" s="223">
        <v>602</v>
      </c>
      <c r="C51" s="223">
        <v>473</v>
      </c>
      <c r="D51" s="223">
        <v>1983</v>
      </c>
      <c r="E51" s="223">
        <v>354</v>
      </c>
      <c r="F51" s="223">
        <v>732</v>
      </c>
      <c r="G51" s="223">
        <v>188</v>
      </c>
    </row>
    <row r="52" spans="1:8" x14ac:dyDescent="0.2">
      <c r="A52" s="28" t="s">
        <v>52</v>
      </c>
      <c r="B52" s="223">
        <v>637</v>
      </c>
      <c r="C52" s="223">
        <v>544</v>
      </c>
      <c r="D52" s="223">
        <v>4856</v>
      </c>
      <c r="E52" s="223">
        <v>1138</v>
      </c>
      <c r="F52" s="223">
        <v>1277</v>
      </c>
      <c r="G52" s="223">
        <v>590</v>
      </c>
    </row>
    <row r="53" spans="1:8" x14ac:dyDescent="0.2">
      <c r="A53" s="37" t="s">
        <v>53</v>
      </c>
      <c r="B53" s="229">
        <v>2885</v>
      </c>
      <c r="C53" s="229">
        <v>1905</v>
      </c>
      <c r="D53" s="229">
        <v>20897</v>
      </c>
      <c r="E53" s="229">
        <v>3934</v>
      </c>
      <c r="F53" s="229">
        <v>4554</v>
      </c>
      <c r="G53" s="229">
        <v>1689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175</v>
      </c>
    </row>
    <row r="58" spans="1:8" s="6" customFormat="1" ht="12.75" customHeight="1" x14ac:dyDescent="0.2">
      <c r="A58" s="72"/>
      <c r="B58" s="273" t="s">
        <v>4</v>
      </c>
      <c r="C58" s="273" t="s">
        <v>339</v>
      </c>
      <c r="D58" s="273" t="s">
        <v>5</v>
      </c>
      <c r="E58" s="273" t="s">
        <v>307</v>
      </c>
      <c r="F58" s="273" t="s">
        <v>166</v>
      </c>
      <c r="G58" s="273" t="s">
        <v>167</v>
      </c>
    </row>
    <row r="59" spans="1:8" s="6" customFormat="1" ht="12.75" customHeight="1" x14ac:dyDescent="0.2">
      <c r="A59" s="73"/>
      <c r="B59" s="274"/>
      <c r="C59" s="275"/>
      <c r="D59" s="274"/>
      <c r="E59" s="275"/>
      <c r="F59" s="274"/>
      <c r="G59" s="274"/>
    </row>
    <row r="60" spans="1:8" ht="12.75" customHeight="1" x14ac:dyDescent="0.2">
      <c r="A60" s="42" t="s">
        <v>54</v>
      </c>
      <c r="B60" s="229">
        <v>36421</v>
      </c>
      <c r="C60" s="229">
        <v>28811</v>
      </c>
      <c r="D60" s="229">
        <v>78804</v>
      </c>
      <c r="E60" s="229">
        <v>16100</v>
      </c>
      <c r="F60" s="229">
        <v>19598</v>
      </c>
      <c r="G60" s="229">
        <v>6371</v>
      </c>
    </row>
    <row r="61" spans="1:8" x14ac:dyDescent="0.2">
      <c r="A61" s="28" t="s">
        <v>55</v>
      </c>
      <c r="B61" s="223">
        <v>2322</v>
      </c>
      <c r="C61" s="223">
        <v>1788</v>
      </c>
      <c r="D61" s="223">
        <v>13750</v>
      </c>
      <c r="E61" s="223">
        <v>2397</v>
      </c>
      <c r="F61" s="223">
        <v>1726</v>
      </c>
      <c r="G61" s="223">
        <v>460</v>
      </c>
    </row>
    <row r="62" spans="1:8" ht="14.25" x14ac:dyDescent="0.2">
      <c r="A62" s="28" t="s">
        <v>56</v>
      </c>
      <c r="B62" s="223">
        <v>837</v>
      </c>
      <c r="C62" s="223">
        <v>66</v>
      </c>
      <c r="D62" s="223">
        <v>2058</v>
      </c>
      <c r="E62" s="223">
        <v>394</v>
      </c>
      <c r="F62" s="223">
        <v>402</v>
      </c>
      <c r="G62" s="223">
        <v>108</v>
      </c>
      <c r="H62" s="3"/>
    </row>
    <row r="63" spans="1:8" s="3" customFormat="1" ht="15" customHeight="1" x14ac:dyDescent="0.2">
      <c r="A63" s="28" t="s">
        <v>57</v>
      </c>
      <c r="B63" s="223">
        <v>2938</v>
      </c>
      <c r="C63" s="223">
        <v>2519</v>
      </c>
      <c r="D63" s="223">
        <v>7487</v>
      </c>
      <c r="E63" s="223">
        <v>1501</v>
      </c>
      <c r="F63" s="223">
        <v>1079</v>
      </c>
      <c r="G63" s="223">
        <v>343</v>
      </c>
    </row>
    <row r="64" spans="1:8" s="3" customFormat="1" ht="15" customHeight="1" x14ac:dyDescent="0.2">
      <c r="A64" s="28" t="s">
        <v>58</v>
      </c>
      <c r="B64" s="223">
        <v>1412</v>
      </c>
      <c r="C64" s="223">
        <v>972</v>
      </c>
      <c r="D64" s="223">
        <v>3898</v>
      </c>
      <c r="E64" s="223">
        <v>755</v>
      </c>
      <c r="F64" s="223">
        <v>582</v>
      </c>
      <c r="G64" s="223">
        <v>244</v>
      </c>
      <c r="H64" s="6"/>
    </row>
    <row r="65" spans="1:7" ht="15" customHeight="1" x14ac:dyDescent="0.2">
      <c r="A65" s="28" t="s">
        <v>59</v>
      </c>
      <c r="B65" s="223">
        <v>1366</v>
      </c>
      <c r="C65" s="223">
        <v>1081</v>
      </c>
      <c r="D65" s="223">
        <v>2743</v>
      </c>
      <c r="E65" s="223">
        <v>531</v>
      </c>
      <c r="F65" s="223">
        <v>728</v>
      </c>
      <c r="G65" s="223">
        <v>231</v>
      </c>
    </row>
    <row r="66" spans="1:7" ht="12.75" customHeight="1" x14ac:dyDescent="0.2">
      <c r="A66" s="28" t="s">
        <v>60</v>
      </c>
      <c r="B66" s="223">
        <v>5179</v>
      </c>
      <c r="C66" s="223">
        <v>3651</v>
      </c>
      <c r="D66" s="223">
        <v>8670</v>
      </c>
      <c r="E66" s="223">
        <v>1865</v>
      </c>
      <c r="F66" s="223">
        <v>4248</v>
      </c>
      <c r="G66" s="223">
        <v>1468</v>
      </c>
    </row>
    <row r="67" spans="1:7" x14ac:dyDescent="0.2">
      <c r="A67" s="28" t="s">
        <v>61</v>
      </c>
      <c r="B67" s="223">
        <v>1791</v>
      </c>
      <c r="C67" s="223">
        <v>1563</v>
      </c>
      <c r="D67" s="223">
        <v>2457</v>
      </c>
      <c r="E67" s="223">
        <v>471</v>
      </c>
      <c r="F67" s="223">
        <v>1389</v>
      </c>
      <c r="G67" s="223">
        <v>431</v>
      </c>
    </row>
    <row r="68" spans="1:7" x14ac:dyDescent="0.2">
      <c r="A68" s="28" t="s">
        <v>62</v>
      </c>
      <c r="B68" s="223">
        <v>4244</v>
      </c>
      <c r="C68" s="223">
        <v>3688</v>
      </c>
      <c r="D68" s="223">
        <v>4962</v>
      </c>
      <c r="E68" s="223">
        <v>1177</v>
      </c>
      <c r="F68" s="223">
        <v>1550</v>
      </c>
      <c r="G68" s="223">
        <v>286</v>
      </c>
    </row>
    <row r="69" spans="1:7" x14ac:dyDescent="0.2">
      <c r="A69" s="28" t="s">
        <v>63</v>
      </c>
      <c r="B69" s="223">
        <v>8145</v>
      </c>
      <c r="C69" s="223">
        <v>7304</v>
      </c>
      <c r="D69" s="223">
        <v>10310</v>
      </c>
      <c r="E69" s="223">
        <v>2618</v>
      </c>
      <c r="F69" s="223">
        <v>3319</v>
      </c>
      <c r="G69" s="223">
        <v>1155</v>
      </c>
    </row>
    <row r="70" spans="1:7" x14ac:dyDescent="0.2">
      <c r="A70" s="28" t="s">
        <v>64</v>
      </c>
      <c r="B70" s="223">
        <v>3047</v>
      </c>
      <c r="C70" s="223">
        <v>2210</v>
      </c>
      <c r="D70" s="223">
        <v>5177</v>
      </c>
      <c r="E70" s="223">
        <v>1225</v>
      </c>
      <c r="F70" s="223">
        <v>1402</v>
      </c>
      <c r="G70" s="223">
        <v>571</v>
      </c>
    </row>
    <row r="71" spans="1:7" x14ac:dyDescent="0.2">
      <c r="A71" s="28" t="s">
        <v>65</v>
      </c>
      <c r="B71" s="223">
        <v>2166</v>
      </c>
      <c r="C71" s="223">
        <v>1536</v>
      </c>
      <c r="D71" s="223">
        <v>8511</v>
      </c>
      <c r="E71" s="223">
        <v>1478</v>
      </c>
      <c r="F71" s="223">
        <v>1218</v>
      </c>
      <c r="G71" s="223">
        <v>369</v>
      </c>
    </row>
    <row r="72" spans="1:7" x14ac:dyDescent="0.2">
      <c r="A72" s="28" t="s">
        <v>66</v>
      </c>
      <c r="B72" s="223">
        <v>1260</v>
      </c>
      <c r="C72" s="223">
        <v>999</v>
      </c>
      <c r="D72" s="223">
        <v>3131</v>
      </c>
      <c r="E72" s="223">
        <v>662</v>
      </c>
      <c r="F72" s="223">
        <v>861</v>
      </c>
      <c r="G72" s="223">
        <v>314</v>
      </c>
    </row>
    <row r="73" spans="1:7" x14ac:dyDescent="0.2">
      <c r="A73" s="28" t="s">
        <v>67</v>
      </c>
      <c r="B73" s="223">
        <v>1714</v>
      </c>
      <c r="C73" s="223">
        <v>1434</v>
      </c>
      <c r="D73" s="223">
        <v>5653</v>
      </c>
      <c r="E73" s="223">
        <v>1026</v>
      </c>
      <c r="F73" s="223">
        <v>1094</v>
      </c>
      <c r="G73" s="223">
        <v>391</v>
      </c>
    </row>
    <row r="74" spans="1:7" x14ac:dyDescent="0.2">
      <c r="A74" s="42" t="s">
        <v>68</v>
      </c>
      <c r="B74" s="221">
        <v>35365</v>
      </c>
      <c r="C74" s="221">
        <v>30257</v>
      </c>
      <c r="D74" s="221">
        <v>103715</v>
      </c>
      <c r="E74" s="221">
        <v>23480</v>
      </c>
      <c r="F74" s="221">
        <v>29787</v>
      </c>
      <c r="G74" s="221">
        <v>10031</v>
      </c>
    </row>
    <row r="75" spans="1:7" x14ac:dyDescent="0.2">
      <c r="A75" s="25" t="s">
        <v>69</v>
      </c>
      <c r="B75" s="227">
        <v>2860</v>
      </c>
      <c r="C75" s="227">
        <v>2480</v>
      </c>
      <c r="D75" s="227">
        <v>9710</v>
      </c>
      <c r="E75" s="227">
        <v>2073</v>
      </c>
      <c r="F75" s="227">
        <v>2901</v>
      </c>
      <c r="G75" s="227">
        <v>1266</v>
      </c>
    </row>
    <row r="76" spans="1:7" x14ac:dyDescent="0.2">
      <c r="A76" s="28" t="s">
        <v>70</v>
      </c>
      <c r="B76" s="223">
        <v>2554</v>
      </c>
      <c r="C76" s="223">
        <v>2193</v>
      </c>
      <c r="D76" s="223">
        <v>7768</v>
      </c>
      <c r="E76" s="223">
        <v>1432</v>
      </c>
      <c r="F76" s="223">
        <v>2813</v>
      </c>
      <c r="G76" s="223">
        <v>750</v>
      </c>
    </row>
    <row r="77" spans="1:7" x14ac:dyDescent="0.2">
      <c r="A77" s="28" t="s">
        <v>71</v>
      </c>
      <c r="B77" s="223">
        <v>4036</v>
      </c>
      <c r="C77" s="223">
        <v>3452</v>
      </c>
      <c r="D77" s="223">
        <v>9830</v>
      </c>
      <c r="E77" s="223">
        <v>2832</v>
      </c>
      <c r="F77" s="223">
        <v>1907</v>
      </c>
      <c r="G77" s="223">
        <v>522</v>
      </c>
    </row>
    <row r="78" spans="1:7" x14ac:dyDescent="0.2">
      <c r="A78" s="28" t="s">
        <v>72</v>
      </c>
      <c r="B78" s="223">
        <v>1852</v>
      </c>
      <c r="C78" s="223">
        <v>1603</v>
      </c>
      <c r="D78" s="223">
        <v>4266</v>
      </c>
      <c r="E78" s="223">
        <v>962</v>
      </c>
      <c r="F78" s="223">
        <v>1527</v>
      </c>
      <c r="G78" s="223">
        <v>410</v>
      </c>
    </row>
    <row r="79" spans="1:7" x14ac:dyDescent="0.2">
      <c r="A79" s="28" t="s">
        <v>73</v>
      </c>
      <c r="B79" s="223">
        <v>849</v>
      </c>
      <c r="C79" s="223">
        <v>751</v>
      </c>
      <c r="D79" s="223">
        <v>1297</v>
      </c>
      <c r="E79" s="223">
        <v>250</v>
      </c>
      <c r="F79" s="223">
        <v>867</v>
      </c>
      <c r="G79" s="223">
        <v>161</v>
      </c>
    </row>
    <row r="80" spans="1:7" x14ac:dyDescent="0.2">
      <c r="A80" s="28" t="s">
        <v>74</v>
      </c>
      <c r="B80" s="223">
        <v>3327</v>
      </c>
      <c r="C80" s="223">
        <v>2814</v>
      </c>
      <c r="D80" s="223">
        <v>13195</v>
      </c>
      <c r="E80" s="223">
        <v>2826</v>
      </c>
      <c r="F80" s="223">
        <v>3434</v>
      </c>
      <c r="G80" s="223">
        <v>992</v>
      </c>
    </row>
    <row r="81" spans="1:7" x14ac:dyDescent="0.2">
      <c r="A81" s="28" t="s">
        <v>75</v>
      </c>
      <c r="B81" s="223">
        <v>5735</v>
      </c>
      <c r="C81" s="223">
        <v>5075</v>
      </c>
      <c r="D81" s="223">
        <v>21281</v>
      </c>
      <c r="E81" s="223">
        <v>4614</v>
      </c>
      <c r="F81" s="223">
        <v>5098</v>
      </c>
      <c r="G81" s="223">
        <v>1810</v>
      </c>
    </row>
    <row r="82" spans="1:7" x14ac:dyDescent="0.2">
      <c r="A82" s="28" t="s">
        <v>76</v>
      </c>
      <c r="B82" s="223">
        <v>2986</v>
      </c>
      <c r="C82" s="223">
        <v>2649</v>
      </c>
      <c r="D82" s="223">
        <v>7836</v>
      </c>
      <c r="E82" s="223">
        <v>2050</v>
      </c>
      <c r="F82" s="223">
        <v>1411</v>
      </c>
      <c r="G82" s="223">
        <v>747</v>
      </c>
    </row>
    <row r="83" spans="1:7" x14ac:dyDescent="0.2">
      <c r="A83" s="28" t="s">
        <v>77</v>
      </c>
      <c r="B83" s="223">
        <v>2232</v>
      </c>
      <c r="C83" s="223">
        <v>1751</v>
      </c>
      <c r="D83" s="223">
        <v>4550</v>
      </c>
      <c r="E83" s="223">
        <v>914</v>
      </c>
      <c r="F83" s="223">
        <v>2230</v>
      </c>
      <c r="G83" s="223">
        <v>517</v>
      </c>
    </row>
    <row r="84" spans="1:7" x14ac:dyDescent="0.2">
      <c r="A84" s="28" t="s">
        <v>78</v>
      </c>
      <c r="B84" s="223">
        <v>1539</v>
      </c>
      <c r="C84" s="223">
        <v>1220</v>
      </c>
      <c r="D84" s="223">
        <v>6835</v>
      </c>
      <c r="E84" s="223">
        <v>1648</v>
      </c>
      <c r="F84" s="223">
        <v>1612</v>
      </c>
      <c r="G84" s="223">
        <v>682</v>
      </c>
    </row>
    <row r="85" spans="1:7" x14ac:dyDescent="0.2">
      <c r="A85" s="28" t="s">
        <v>79</v>
      </c>
      <c r="B85" s="223">
        <v>1159</v>
      </c>
      <c r="C85" s="223">
        <v>955</v>
      </c>
      <c r="D85" s="223">
        <v>2548</v>
      </c>
      <c r="E85" s="223">
        <v>492</v>
      </c>
      <c r="F85" s="223">
        <v>1073</v>
      </c>
      <c r="G85" s="223">
        <v>276</v>
      </c>
    </row>
    <row r="86" spans="1:7" x14ac:dyDescent="0.2">
      <c r="A86" s="28" t="s">
        <v>80</v>
      </c>
      <c r="B86" s="223">
        <v>1759</v>
      </c>
      <c r="C86" s="223">
        <v>1451</v>
      </c>
      <c r="D86" s="223">
        <v>4076</v>
      </c>
      <c r="E86" s="223">
        <v>841</v>
      </c>
      <c r="F86" s="223">
        <v>1470</v>
      </c>
      <c r="G86" s="223">
        <v>432</v>
      </c>
    </row>
    <row r="87" spans="1:7" x14ac:dyDescent="0.2">
      <c r="A87" s="37" t="s">
        <v>81</v>
      </c>
      <c r="B87" s="229">
        <v>4477</v>
      </c>
      <c r="C87" s="229">
        <v>3863</v>
      </c>
      <c r="D87" s="229">
        <v>10524</v>
      </c>
      <c r="E87" s="229">
        <v>2546</v>
      </c>
      <c r="F87" s="229">
        <v>3446</v>
      </c>
      <c r="G87" s="229">
        <v>1466</v>
      </c>
    </row>
    <row r="88" spans="1:7" x14ac:dyDescent="0.2">
      <c r="A88" s="42" t="s">
        <v>82</v>
      </c>
      <c r="B88" s="221">
        <v>41849</v>
      </c>
      <c r="C88" s="221">
        <v>32860</v>
      </c>
      <c r="D88" s="221">
        <v>94879</v>
      </c>
      <c r="E88" s="221">
        <v>21875</v>
      </c>
      <c r="F88" s="221">
        <v>24309</v>
      </c>
      <c r="G88" s="221">
        <v>9490</v>
      </c>
    </row>
    <row r="89" spans="1:7" x14ac:dyDescent="0.2">
      <c r="A89" s="28" t="s">
        <v>83</v>
      </c>
      <c r="B89" s="223">
        <v>1715</v>
      </c>
      <c r="C89" s="223">
        <v>1495</v>
      </c>
      <c r="D89" s="223">
        <v>3909</v>
      </c>
      <c r="E89" s="223">
        <v>1071</v>
      </c>
      <c r="F89" s="223">
        <v>2115</v>
      </c>
      <c r="G89" s="223">
        <v>707</v>
      </c>
    </row>
    <row r="90" spans="1:7" x14ac:dyDescent="0.2">
      <c r="A90" s="28" t="s">
        <v>84</v>
      </c>
      <c r="B90" s="223">
        <v>1921</v>
      </c>
      <c r="C90" s="223">
        <v>1340</v>
      </c>
      <c r="D90" s="223">
        <v>8633</v>
      </c>
      <c r="E90" s="223">
        <v>1416</v>
      </c>
      <c r="F90" s="223">
        <v>1315</v>
      </c>
      <c r="G90" s="223">
        <v>445</v>
      </c>
    </row>
    <row r="91" spans="1:7" x14ac:dyDescent="0.2">
      <c r="A91" s="28" t="s">
        <v>85</v>
      </c>
      <c r="B91" s="223">
        <v>2618</v>
      </c>
      <c r="C91" s="223">
        <v>1860</v>
      </c>
      <c r="D91" s="223">
        <v>9793</v>
      </c>
      <c r="E91" s="223">
        <v>1964</v>
      </c>
      <c r="F91" s="223">
        <v>1655</v>
      </c>
      <c r="G91" s="223">
        <v>526</v>
      </c>
    </row>
    <row r="92" spans="1:7" x14ac:dyDescent="0.2">
      <c r="A92" s="28" t="s">
        <v>86</v>
      </c>
      <c r="B92" s="223">
        <v>945</v>
      </c>
      <c r="C92" s="223">
        <v>639</v>
      </c>
      <c r="D92" s="223">
        <v>3507</v>
      </c>
      <c r="E92" s="223">
        <v>820</v>
      </c>
      <c r="F92" s="223">
        <v>703</v>
      </c>
      <c r="G92" s="223">
        <v>201</v>
      </c>
    </row>
    <row r="93" spans="1:7" x14ac:dyDescent="0.2">
      <c r="A93" s="28" t="s">
        <v>87</v>
      </c>
      <c r="B93" s="223">
        <v>1961</v>
      </c>
      <c r="C93" s="223">
        <v>1221</v>
      </c>
      <c r="D93" s="223">
        <v>6734</v>
      </c>
      <c r="E93" s="223">
        <v>1314</v>
      </c>
      <c r="F93" s="223">
        <v>1117</v>
      </c>
      <c r="G93" s="223">
        <v>441</v>
      </c>
    </row>
    <row r="94" spans="1:7" x14ac:dyDescent="0.2">
      <c r="A94" s="28" t="s">
        <v>88</v>
      </c>
      <c r="B94" s="223">
        <v>6549</v>
      </c>
      <c r="C94" s="223">
        <v>5467</v>
      </c>
      <c r="D94" s="223">
        <v>15306</v>
      </c>
      <c r="E94" s="223">
        <v>3857</v>
      </c>
      <c r="F94" s="223">
        <v>3943</v>
      </c>
      <c r="G94" s="223">
        <v>1795</v>
      </c>
    </row>
    <row r="95" spans="1:7" x14ac:dyDescent="0.2">
      <c r="A95" s="28" t="s">
        <v>89</v>
      </c>
      <c r="B95" s="223">
        <v>6045</v>
      </c>
      <c r="C95" s="223">
        <v>5217</v>
      </c>
      <c r="D95" s="223">
        <v>12230</v>
      </c>
      <c r="E95" s="223">
        <v>2972</v>
      </c>
      <c r="F95" s="223">
        <v>3223</v>
      </c>
      <c r="G95" s="223">
        <v>1321</v>
      </c>
    </row>
    <row r="96" spans="1:7" x14ac:dyDescent="0.2">
      <c r="A96" s="28" t="s">
        <v>90</v>
      </c>
      <c r="B96" s="223">
        <v>5857</v>
      </c>
      <c r="C96" s="223">
        <v>3966</v>
      </c>
      <c r="D96" s="223">
        <v>7504</v>
      </c>
      <c r="E96" s="223">
        <v>1694</v>
      </c>
      <c r="F96" s="223">
        <v>2458</v>
      </c>
      <c r="G96" s="223">
        <v>1305</v>
      </c>
    </row>
    <row r="97" spans="1:8" x14ac:dyDescent="0.2">
      <c r="A97" s="28" t="s">
        <v>91</v>
      </c>
      <c r="B97" s="223">
        <v>1722</v>
      </c>
      <c r="C97" s="223">
        <v>1428</v>
      </c>
      <c r="D97" s="223">
        <v>2560</v>
      </c>
      <c r="E97" s="223">
        <v>587</v>
      </c>
      <c r="F97" s="223">
        <v>1013</v>
      </c>
      <c r="G97" s="223">
        <v>431</v>
      </c>
    </row>
    <row r="98" spans="1:8" x14ac:dyDescent="0.2">
      <c r="A98" s="28" t="s">
        <v>92</v>
      </c>
      <c r="B98" s="223">
        <v>4306</v>
      </c>
      <c r="C98" s="223">
        <v>3748</v>
      </c>
      <c r="D98" s="223">
        <v>12313</v>
      </c>
      <c r="E98" s="223">
        <v>3063</v>
      </c>
      <c r="F98" s="223">
        <v>3444</v>
      </c>
      <c r="G98" s="223">
        <v>767</v>
      </c>
    </row>
    <row r="99" spans="1:8" x14ac:dyDescent="0.2">
      <c r="A99" s="37" t="s">
        <v>93</v>
      </c>
      <c r="B99" s="229">
        <v>8210</v>
      </c>
      <c r="C99" s="229">
        <v>6479</v>
      </c>
      <c r="D99" s="229">
        <v>12392</v>
      </c>
      <c r="E99" s="229">
        <v>3117</v>
      </c>
      <c r="F99" s="229">
        <v>3324</v>
      </c>
      <c r="G99" s="229">
        <v>1551</v>
      </c>
    </row>
    <row r="100" spans="1:8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</row>
    <row r="101" spans="1:8" x14ac:dyDescent="0.2">
      <c r="A101" s="272" t="s">
        <v>340</v>
      </c>
      <c r="B101" s="272"/>
      <c r="C101" s="272"/>
      <c r="D101" s="272"/>
      <c r="E101" s="272"/>
      <c r="F101" s="272"/>
      <c r="G101" s="272"/>
      <c r="H101" s="272"/>
    </row>
    <row r="102" spans="1:8" x14ac:dyDescent="0.2">
      <c r="A102" s="272" t="s">
        <v>215</v>
      </c>
      <c r="B102" s="272"/>
      <c r="C102" s="272"/>
      <c r="D102" s="272"/>
      <c r="E102" s="272"/>
      <c r="F102" s="272"/>
      <c r="G102" s="272"/>
      <c r="H102" s="272"/>
    </row>
    <row r="103" spans="1:8" x14ac:dyDescent="0.2">
      <c r="A103" s="272" t="s">
        <v>343</v>
      </c>
      <c r="B103" s="272"/>
      <c r="C103" s="272"/>
      <c r="D103" s="272"/>
      <c r="E103" s="272"/>
      <c r="F103" s="272"/>
      <c r="G103" s="272"/>
      <c r="H103" s="272"/>
    </row>
    <row r="104" spans="1:8" x14ac:dyDescent="0.2">
      <c r="A104" s="272" t="s">
        <v>344</v>
      </c>
      <c r="B104" s="272"/>
      <c r="C104" s="272"/>
      <c r="D104" s="272"/>
      <c r="E104" s="272"/>
      <c r="F104" s="272"/>
      <c r="G104" s="272"/>
      <c r="H104" s="272"/>
    </row>
    <row r="105" spans="1:8" x14ac:dyDescent="0.2">
      <c r="A105" s="272" t="s">
        <v>216</v>
      </c>
      <c r="B105" s="272"/>
      <c r="C105" s="272"/>
      <c r="D105" s="272"/>
      <c r="E105" s="272"/>
      <c r="F105" s="272"/>
      <c r="G105" s="272"/>
      <c r="H105" s="272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9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0" sqref="G60:G99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444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2"/>
      <c r="B4" s="273" t="s">
        <v>4</v>
      </c>
      <c r="C4" s="273" t="s">
        <v>339</v>
      </c>
      <c r="D4" s="273" t="s">
        <v>5</v>
      </c>
      <c r="E4" s="273" t="s">
        <v>307</v>
      </c>
      <c r="F4" s="273" t="s">
        <v>166</v>
      </c>
      <c r="G4" s="273" t="s">
        <v>167</v>
      </c>
    </row>
    <row r="5" spans="1:7" s="6" customFormat="1" x14ac:dyDescent="0.2">
      <c r="A5" s="73"/>
      <c r="B5" s="274"/>
      <c r="C5" s="275"/>
      <c r="D5" s="274"/>
      <c r="E5" s="275"/>
      <c r="F5" s="274"/>
      <c r="G5" s="274"/>
    </row>
    <row r="6" spans="1:7" s="6" customFormat="1" x14ac:dyDescent="0.2">
      <c r="A6" s="33" t="s">
        <v>6</v>
      </c>
      <c r="B6" s="219">
        <v>22439844.940000001</v>
      </c>
      <c r="C6" s="219">
        <v>19044624.050000001</v>
      </c>
      <c r="D6" s="219">
        <v>26192565.09</v>
      </c>
      <c r="E6" s="219">
        <v>28704779.640000001</v>
      </c>
      <c r="F6" s="219">
        <v>10567585.02</v>
      </c>
      <c r="G6" s="219">
        <v>8454720.8699999992</v>
      </c>
    </row>
    <row r="7" spans="1:7" x14ac:dyDescent="0.2">
      <c r="A7" s="37" t="s">
        <v>7</v>
      </c>
      <c r="B7" s="221">
        <v>397243.04</v>
      </c>
      <c r="C7" s="221">
        <v>185219.33</v>
      </c>
      <c r="D7" s="221">
        <v>2814905.8</v>
      </c>
      <c r="E7" s="229">
        <v>3594746.6</v>
      </c>
      <c r="F7" s="221">
        <v>1110071</v>
      </c>
      <c r="G7" s="221">
        <v>341871.97</v>
      </c>
    </row>
    <row r="8" spans="1:7" x14ac:dyDescent="0.2">
      <c r="A8" s="28" t="s">
        <v>8</v>
      </c>
      <c r="B8" s="223">
        <v>19844.330000000002</v>
      </c>
      <c r="C8" s="223">
        <v>9278.7900000000009</v>
      </c>
      <c r="D8" s="223">
        <v>158188.79999999999</v>
      </c>
      <c r="E8" s="223">
        <v>198554.75</v>
      </c>
      <c r="F8" s="223">
        <v>85351.63</v>
      </c>
      <c r="G8" s="223">
        <v>17168.55</v>
      </c>
    </row>
    <row r="9" spans="1:7" x14ac:dyDescent="0.2">
      <c r="A9" s="28" t="s">
        <v>9</v>
      </c>
      <c r="B9" s="223">
        <v>72229.06</v>
      </c>
      <c r="C9" s="223">
        <v>4329.51</v>
      </c>
      <c r="D9" s="223">
        <v>493362.52</v>
      </c>
      <c r="E9" s="223">
        <v>641690.69999999995</v>
      </c>
      <c r="F9" s="223">
        <v>235908</v>
      </c>
      <c r="G9" s="223">
        <v>53415.79</v>
      </c>
    </row>
    <row r="10" spans="1:7" x14ac:dyDescent="0.2">
      <c r="A10" s="28" t="s">
        <v>10</v>
      </c>
      <c r="B10" s="223">
        <v>25285.61</v>
      </c>
      <c r="C10" s="223">
        <v>10123.89</v>
      </c>
      <c r="D10" s="223">
        <v>270986.09999999998</v>
      </c>
      <c r="E10" s="223">
        <v>360639.2</v>
      </c>
      <c r="F10" s="223">
        <v>135147.16</v>
      </c>
      <c r="G10" s="223">
        <v>25696.720000000001</v>
      </c>
    </row>
    <row r="11" spans="1:7" x14ac:dyDescent="0.2">
      <c r="A11" s="28" t="s">
        <v>11</v>
      </c>
      <c r="B11" s="223">
        <v>34852.519999999997</v>
      </c>
      <c r="C11" s="223">
        <v>25663.54</v>
      </c>
      <c r="D11" s="223">
        <v>452667.6</v>
      </c>
      <c r="E11" s="223">
        <v>512596.6</v>
      </c>
      <c r="F11" s="223">
        <v>143769.92000000001</v>
      </c>
      <c r="G11" s="223">
        <v>29625.09</v>
      </c>
    </row>
    <row r="12" spans="1:7" x14ac:dyDescent="0.2">
      <c r="A12" s="28" t="s">
        <v>12</v>
      </c>
      <c r="B12" s="223">
        <v>57134.43</v>
      </c>
      <c r="C12" s="223">
        <v>31201.81</v>
      </c>
      <c r="D12" s="223">
        <v>436982.7</v>
      </c>
      <c r="E12" s="223">
        <v>670204.80000000005</v>
      </c>
      <c r="F12" s="223">
        <v>214669.42</v>
      </c>
      <c r="G12" s="223">
        <v>48198.16</v>
      </c>
    </row>
    <row r="13" spans="1:7" x14ac:dyDescent="0.2">
      <c r="A13" s="28" t="s">
        <v>13</v>
      </c>
      <c r="B13" s="223">
        <v>99487.88</v>
      </c>
      <c r="C13" s="223">
        <v>58215.09</v>
      </c>
      <c r="D13" s="223">
        <v>341321.12</v>
      </c>
      <c r="E13" s="223">
        <v>393495.7</v>
      </c>
      <c r="F13" s="223">
        <v>78374.09</v>
      </c>
      <c r="G13" s="223">
        <v>44709.48</v>
      </c>
    </row>
    <row r="14" spans="1:7" x14ac:dyDescent="0.2">
      <c r="A14" s="28" t="s">
        <v>14</v>
      </c>
      <c r="B14" s="223">
        <v>50403.01</v>
      </c>
      <c r="C14" s="223">
        <v>30665.77</v>
      </c>
      <c r="D14" s="223">
        <v>303855.15999999997</v>
      </c>
      <c r="E14" s="223">
        <v>343013.2</v>
      </c>
      <c r="F14" s="223">
        <v>131261.89000000001</v>
      </c>
      <c r="G14" s="223">
        <v>56916.99</v>
      </c>
    </row>
    <row r="15" spans="1:7" x14ac:dyDescent="0.2">
      <c r="A15" s="28" t="s">
        <v>15</v>
      </c>
      <c r="B15" s="223">
        <v>38006.199999999997</v>
      </c>
      <c r="C15" s="223">
        <v>15740.93</v>
      </c>
      <c r="D15" s="223">
        <v>357541.8</v>
      </c>
      <c r="E15" s="223">
        <v>474551.65</v>
      </c>
      <c r="F15" s="223">
        <v>85588.89</v>
      </c>
      <c r="G15" s="223">
        <v>66141.19</v>
      </c>
    </row>
    <row r="16" spans="1:7" x14ac:dyDescent="0.2">
      <c r="A16" s="42" t="s">
        <v>16</v>
      </c>
      <c r="B16" s="221">
        <v>1157888.6499999999</v>
      </c>
      <c r="C16" s="221">
        <v>666810.73</v>
      </c>
      <c r="D16" s="221">
        <v>2536097.34</v>
      </c>
      <c r="E16" s="221">
        <v>2706875.55</v>
      </c>
      <c r="F16" s="221">
        <v>1046877.56</v>
      </c>
      <c r="G16" s="221">
        <v>762764.03</v>
      </c>
    </row>
    <row r="17" spans="1:7" x14ac:dyDescent="0.2">
      <c r="A17" s="28" t="s">
        <v>17</v>
      </c>
      <c r="B17" s="223">
        <v>315484.73</v>
      </c>
      <c r="C17" s="223">
        <v>192044.56</v>
      </c>
      <c r="D17" s="223">
        <v>533077.57999999996</v>
      </c>
      <c r="E17" s="223">
        <v>579101.4</v>
      </c>
      <c r="F17" s="223">
        <v>241980.74</v>
      </c>
      <c r="G17" s="223">
        <v>218048.97</v>
      </c>
    </row>
    <row r="18" spans="1:7" x14ac:dyDescent="0.2">
      <c r="A18" s="28" t="s">
        <v>18</v>
      </c>
      <c r="B18" s="223">
        <v>211970.73</v>
      </c>
      <c r="C18" s="223">
        <v>55035.65</v>
      </c>
      <c r="D18" s="223">
        <v>423139.08</v>
      </c>
      <c r="E18" s="223">
        <v>446399.1</v>
      </c>
      <c r="F18" s="223">
        <v>122685.56</v>
      </c>
      <c r="G18" s="223">
        <v>151190.29999999999</v>
      </c>
    </row>
    <row r="19" spans="1:7" x14ac:dyDescent="0.2">
      <c r="A19" s="28" t="s">
        <v>19</v>
      </c>
      <c r="B19" s="223">
        <v>104443.9</v>
      </c>
      <c r="C19" s="223">
        <v>82240.3</v>
      </c>
      <c r="D19" s="223">
        <v>214529.7</v>
      </c>
      <c r="E19" s="223">
        <v>218496.5</v>
      </c>
      <c r="F19" s="223">
        <v>61514.71</v>
      </c>
      <c r="G19" s="223">
        <v>68035.23</v>
      </c>
    </row>
    <row r="20" spans="1:7" x14ac:dyDescent="0.2">
      <c r="A20" s="28" t="s">
        <v>20</v>
      </c>
      <c r="B20" s="223">
        <v>108020.62</v>
      </c>
      <c r="C20" s="223">
        <v>79927.13</v>
      </c>
      <c r="D20" s="223">
        <v>274843.8</v>
      </c>
      <c r="E20" s="223">
        <v>285725.59999999998</v>
      </c>
      <c r="F20" s="223">
        <v>155038.22</v>
      </c>
      <c r="G20" s="223">
        <v>89364.36</v>
      </c>
    </row>
    <row r="21" spans="1:7" x14ac:dyDescent="0.2">
      <c r="A21" s="28" t="s">
        <v>21</v>
      </c>
      <c r="B21" s="223">
        <v>155646.97</v>
      </c>
      <c r="C21" s="223">
        <v>96074.45</v>
      </c>
      <c r="D21" s="223">
        <v>277290.15999999997</v>
      </c>
      <c r="E21" s="223">
        <v>292461.2</v>
      </c>
      <c r="F21" s="223">
        <v>61869.34</v>
      </c>
      <c r="G21" s="223">
        <v>49117.73</v>
      </c>
    </row>
    <row r="22" spans="1:7" x14ac:dyDescent="0.2">
      <c r="A22" s="28" t="s">
        <v>22</v>
      </c>
      <c r="B22" s="223">
        <v>126256.04</v>
      </c>
      <c r="C22" s="223">
        <v>85687.679999999993</v>
      </c>
      <c r="D22" s="223">
        <v>219805.04</v>
      </c>
      <c r="E22" s="223">
        <v>233755.2</v>
      </c>
      <c r="F22" s="223">
        <v>51111.64</v>
      </c>
      <c r="G22" s="223">
        <v>30451.14</v>
      </c>
    </row>
    <row r="23" spans="1:7" x14ac:dyDescent="0.2">
      <c r="A23" s="28" t="s">
        <v>23</v>
      </c>
      <c r="B23" s="223">
        <v>136065.66</v>
      </c>
      <c r="C23" s="223">
        <v>75800.960000000006</v>
      </c>
      <c r="D23" s="223">
        <v>593411.98</v>
      </c>
      <c r="E23" s="223">
        <v>650936.55000000005</v>
      </c>
      <c r="F23" s="223">
        <v>352677.35</v>
      </c>
      <c r="G23" s="223">
        <v>156556.29999999999</v>
      </c>
    </row>
    <row r="24" spans="1:7" x14ac:dyDescent="0.2">
      <c r="A24" s="42" t="s">
        <v>24</v>
      </c>
      <c r="B24" s="221">
        <v>1135172.21</v>
      </c>
      <c r="C24" s="221">
        <v>924454.67</v>
      </c>
      <c r="D24" s="221">
        <v>2673373.2200000002</v>
      </c>
      <c r="E24" s="221">
        <v>2929135.2</v>
      </c>
      <c r="F24" s="221">
        <v>866334.41</v>
      </c>
      <c r="G24" s="221">
        <v>644563.4</v>
      </c>
    </row>
    <row r="25" spans="1:7" x14ac:dyDescent="0.2">
      <c r="A25" s="28" t="s">
        <v>25</v>
      </c>
      <c r="B25" s="223">
        <v>85352.44</v>
      </c>
      <c r="C25" s="223">
        <v>72132.31</v>
      </c>
      <c r="D25" s="223">
        <v>173457.9</v>
      </c>
      <c r="E25" s="223">
        <v>180687.9</v>
      </c>
      <c r="F25" s="223">
        <v>85550.74</v>
      </c>
      <c r="G25" s="223">
        <v>50814.67</v>
      </c>
    </row>
    <row r="26" spans="1:7" x14ac:dyDescent="0.2">
      <c r="A26" s="28" t="s">
        <v>26</v>
      </c>
      <c r="B26" s="223">
        <v>138525.39000000001</v>
      </c>
      <c r="C26" s="223">
        <v>96280.23</v>
      </c>
      <c r="D26" s="223">
        <v>272556.90000000002</v>
      </c>
      <c r="E26" s="223">
        <v>277047.45</v>
      </c>
      <c r="F26" s="223">
        <v>68885.429999999993</v>
      </c>
      <c r="G26" s="223">
        <v>47949.51</v>
      </c>
    </row>
    <row r="27" spans="1:7" x14ac:dyDescent="0.2">
      <c r="A27" s="28" t="s">
        <v>27</v>
      </c>
      <c r="B27" s="223">
        <v>39899.35</v>
      </c>
      <c r="C27" s="223">
        <v>28889.52</v>
      </c>
      <c r="D27" s="223">
        <v>111157.2</v>
      </c>
      <c r="E27" s="223">
        <v>119011.5</v>
      </c>
      <c r="F27" s="223">
        <v>26625.08</v>
      </c>
      <c r="G27" s="223">
        <v>21393.71</v>
      </c>
    </row>
    <row r="28" spans="1:7" x14ac:dyDescent="0.2">
      <c r="A28" s="28" t="s">
        <v>28</v>
      </c>
      <c r="B28" s="223">
        <v>82223.460000000006</v>
      </c>
      <c r="C28" s="223">
        <v>70680.899999999994</v>
      </c>
      <c r="D28" s="223">
        <v>277200</v>
      </c>
      <c r="E28" s="223">
        <v>291012.7</v>
      </c>
      <c r="F28" s="223">
        <v>75871.789999999994</v>
      </c>
      <c r="G28" s="223">
        <v>53551.05</v>
      </c>
    </row>
    <row r="29" spans="1:7" x14ac:dyDescent="0.2">
      <c r="A29" s="28" t="s">
        <v>29</v>
      </c>
      <c r="B29" s="223">
        <v>142559.94</v>
      </c>
      <c r="C29" s="223">
        <v>81597.8</v>
      </c>
      <c r="D29" s="223">
        <v>195957.3</v>
      </c>
      <c r="E29" s="223">
        <v>221629.3</v>
      </c>
      <c r="F29" s="223">
        <v>100883.64</v>
      </c>
      <c r="G29" s="223">
        <v>75929.83</v>
      </c>
    </row>
    <row r="30" spans="1:7" x14ac:dyDescent="0.2">
      <c r="A30" s="28" t="s">
        <v>30</v>
      </c>
      <c r="B30" s="223">
        <v>150663.85</v>
      </c>
      <c r="C30" s="223">
        <v>139500.82999999999</v>
      </c>
      <c r="D30" s="223">
        <v>310598.12</v>
      </c>
      <c r="E30" s="223">
        <v>317090.90000000002</v>
      </c>
      <c r="F30" s="223">
        <v>122819.48</v>
      </c>
      <c r="G30" s="223">
        <v>83164.52</v>
      </c>
    </row>
    <row r="31" spans="1:7" x14ac:dyDescent="0.2">
      <c r="A31" s="28" t="s">
        <v>31</v>
      </c>
      <c r="B31" s="223">
        <v>296064.93</v>
      </c>
      <c r="C31" s="223">
        <v>265933.34999999998</v>
      </c>
      <c r="D31" s="223">
        <v>590619.68000000005</v>
      </c>
      <c r="E31" s="223">
        <v>768265.8</v>
      </c>
      <c r="F31" s="223">
        <v>178153.13</v>
      </c>
      <c r="G31" s="223">
        <v>147376.04</v>
      </c>
    </row>
    <row r="32" spans="1:7" x14ac:dyDescent="0.2">
      <c r="A32" s="28" t="s">
        <v>32</v>
      </c>
      <c r="B32" s="223">
        <v>58458.86</v>
      </c>
      <c r="C32" s="223">
        <v>52318.04</v>
      </c>
      <c r="D32" s="223">
        <v>223446.3</v>
      </c>
      <c r="E32" s="223">
        <v>220279.7</v>
      </c>
      <c r="F32" s="223">
        <v>58771.98</v>
      </c>
      <c r="G32" s="223">
        <v>67614.23</v>
      </c>
    </row>
    <row r="33" spans="1:7" x14ac:dyDescent="0.2">
      <c r="A33" s="37" t="s">
        <v>33</v>
      </c>
      <c r="B33" s="223">
        <v>141423.99</v>
      </c>
      <c r="C33" s="223">
        <v>117121.69</v>
      </c>
      <c r="D33" s="223">
        <v>518379.82</v>
      </c>
      <c r="E33" s="223">
        <v>534109.94999999995</v>
      </c>
      <c r="F33" s="223">
        <v>148773.14000000001</v>
      </c>
      <c r="G33" s="223">
        <v>96769.84</v>
      </c>
    </row>
    <row r="34" spans="1:7" x14ac:dyDescent="0.2">
      <c r="A34" s="42" t="s">
        <v>34</v>
      </c>
      <c r="B34" s="221">
        <v>2586174.2799999998</v>
      </c>
      <c r="C34" s="221">
        <v>1979584.65</v>
      </c>
      <c r="D34" s="221">
        <v>3073085.1</v>
      </c>
      <c r="E34" s="221">
        <v>3409151.77</v>
      </c>
      <c r="F34" s="221">
        <v>1191832.47</v>
      </c>
      <c r="G34" s="221">
        <v>1445361.76</v>
      </c>
    </row>
    <row r="35" spans="1:7" x14ac:dyDescent="0.2">
      <c r="A35" s="25" t="s">
        <v>35</v>
      </c>
      <c r="B35" s="227">
        <v>501006.07</v>
      </c>
      <c r="C35" s="223">
        <v>406284.3</v>
      </c>
      <c r="D35" s="227">
        <v>431668.58</v>
      </c>
      <c r="E35" s="227">
        <v>445977.87</v>
      </c>
      <c r="F35" s="227">
        <v>173308.09</v>
      </c>
      <c r="G35" s="227">
        <v>308332.40999999997</v>
      </c>
    </row>
    <row r="36" spans="1:7" x14ac:dyDescent="0.2">
      <c r="A36" s="28" t="s">
        <v>36</v>
      </c>
      <c r="B36" s="223">
        <v>654646.24</v>
      </c>
      <c r="C36" s="223">
        <v>552055.92000000004</v>
      </c>
      <c r="D36" s="223">
        <v>512263.92</v>
      </c>
      <c r="E36" s="223">
        <v>526371.07999999996</v>
      </c>
      <c r="F36" s="223">
        <v>334687.07</v>
      </c>
      <c r="G36" s="223">
        <v>339058.66</v>
      </c>
    </row>
    <row r="37" spans="1:7" x14ac:dyDescent="0.2">
      <c r="A37" s="28" t="s">
        <v>37</v>
      </c>
      <c r="B37" s="223">
        <v>356566.48</v>
      </c>
      <c r="C37" s="223">
        <v>228180.76</v>
      </c>
      <c r="D37" s="223">
        <v>770491.54</v>
      </c>
      <c r="E37" s="223">
        <v>874753.53</v>
      </c>
      <c r="F37" s="223">
        <v>195943.84</v>
      </c>
      <c r="G37" s="223">
        <v>265871.25</v>
      </c>
    </row>
    <row r="38" spans="1:7" x14ac:dyDescent="0.2">
      <c r="A38" s="28" t="s">
        <v>38</v>
      </c>
      <c r="B38" s="223">
        <v>599466.68999999994</v>
      </c>
      <c r="C38" s="223">
        <v>470283.4</v>
      </c>
      <c r="D38" s="223">
        <v>592434.06000000006</v>
      </c>
      <c r="E38" s="223">
        <v>650031.81000000006</v>
      </c>
      <c r="F38" s="223">
        <v>173500.18</v>
      </c>
      <c r="G38" s="223">
        <v>201047.01</v>
      </c>
    </row>
    <row r="39" spans="1:7" x14ac:dyDescent="0.2">
      <c r="A39" s="28" t="s">
        <v>39</v>
      </c>
      <c r="B39" s="223">
        <v>197064.58</v>
      </c>
      <c r="C39" s="223">
        <v>97078.97</v>
      </c>
      <c r="D39" s="223">
        <v>245553</v>
      </c>
      <c r="E39" s="223">
        <v>271428.47999999998</v>
      </c>
      <c r="F39" s="223">
        <v>39618.71</v>
      </c>
      <c r="G39" s="223">
        <v>60981.14</v>
      </c>
    </row>
    <row r="40" spans="1:7" x14ac:dyDescent="0.2">
      <c r="A40" s="28" t="s">
        <v>40</v>
      </c>
      <c r="B40" s="223">
        <v>167957.16</v>
      </c>
      <c r="C40" s="223">
        <v>143387.07</v>
      </c>
      <c r="D40" s="223">
        <v>328782.3</v>
      </c>
      <c r="E40" s="223">
        <v>399454.8</v>
      </c>
      <c r="F40" s="223">
        <v>196058.34</v>
      </c>
      <c r="G40" s="223">
        <v>171553.34</v>
      </c>
    </row>
    <row r="41" spans="1:7" x14ac:dyDescent="0.2">
      <c r="A41" s="37" t="s">
        <v>41</v>
      </c>
      <c r="B41" s="229">
        <v>109467.06</v>
      </c>
      <c r="C41" s="229">
        <v>82314.23</v>
      </c>
      <c r="D41" s="229">
        <v>191891.7</v>
      </c>
      <c r="E41" s="229">
        <v>241134.2</v>
      </c>
      <c r="F41" s="229">
        <v>78716.240000000005</v>
      </c>
      <c r="G41" s="229">
        <v>98517.95</v>
      </c>
    </row>
    <row r="42" spans="1:7" x14ac:dyDescent="0.2">
      <c r="A42" s="42" t="s">
        <v>42</v>
      </c>
      <c r="B42" s="221">
        <v>1657299.4</v>
      </c>
      <c r="C42" s="221">
        <v>1394632.33</v>
      </c>
      <c r="D42" s="221">
        <v>3627093.4</v>
      </c>
      <c r="E42" s="221">
        <v>3803839.59</v>
      </c>
      <c r="F42" s="221">
        <v>1525425.31</v>
      </c>
      <c r="G42" s="221">
        <v>1454660.89</v>
      </c>
    </row>
    <row r="43" spans="1:7" x14ac:dyDescent="0.2">
      <c r="A43" s="28" t="s">
        <v>43</v>
      </c>
      <c r="B43" s="223">
        <v>93948.97</v>
      </c>
      <c r="C43" s="223">
        <v>87254.27</v>
      </c>
      <c r="D43" s="223">
        <v>170037.98</v>
      </c>
      <c r="E43" s="223">
        <v>150247.91</v>
      </c>
      <c r="F43" s="223">
        <v>53869.33</v>
      </c>
      <c r="G43" s="223">
        <v>73440.479999999996</v>
      </c>
    </row>
    <row r="44" spans="1:7" x14ac:dyDescent="0.2">
      <c r="A44" s="28" t="s">
        <v>44</v>
      </c>
      <c r="B44" s="223">
        <v>213486.17</v>
      </c>
      <c r="C44" s="223">
        <v>178569.24</v>
      </c>
      <c r="D44" s="223">
        <v>458875.34</v>
      </c>
      <c r="E44" s="223">
        <v>459959.05</v>
      </c>
      <c r="F44" s="223">
        <v>236846.53</v>
      </c>
      <c r="G44" s="223">
        <v>334309.56</v>
      </c>
    </row>
    <row r="45" spans="1:7" x14ac:dyDescent="0.2">
      <c r="A45" s="28" t="s">
        <v>45</v>
      </c>
      <c r="B45" s="223">
        <v>107524.07</v>
      </c>
      <c r="C45" s="223">
        <v>97243.34</v>
      </c>
      <c r="D45" s="223">
        <v>222383.7</v>
      </c>
      <c r="E45" s="223">
        <v>251033.03</v>
      </c>
      <c r="F45" s="223">
        <v>65435.91</v>
      </c>
      <c r="G45" s="223">
        <v>57196.78</v>
      </c>
    </row>
    <row r="46" spans="1:7" x14ac:dyDescent="0.2">
      <c r="A46" s="28" t="s">
        <v>46</v>
      </c>
      <c r="B46" s="223">
        <v>97217.57</v>
      </c>
      <c r="C46" s="223">
        <v>87845.4</v>
      </c>
      <c r="D46" s="223">
        <v>173919.9</v>
      </c>
      <c r="E46" s="223">
        <v>170519.1</v>
      </c>
      <c r="F46" s="223">
        <v>40700.129999999997</v>
      </c>
      <c r="G46" s="223">
        <v>62605.73</v>
      </c>
    </row>
    <row r="47" spans="1:7" x14ac:dyDescent="0.2">
      <c r="A47" s="28" t="s">
        <v>47</v>
      </c>
      <c r="B47" s="223">
        <v>221388.91</v>
      </c>
      <c r="C47" s="223">
        <v>201626.25</v>
      </c>
      <c r="D47" s="223">
        <v>339084.9</v>
      </c>
      <c r="E47" s="223">
        <v>377411.05</v>
      </c>
      <c r="F47" s="223">
        <v>167633.57999999999</v>
      </c>
      <c r="G47" s="223">
        <v>166731.35999999999</v>
      </c>
    </row>
    <row r="48" spans="1:7" x14ac:dyDescent="0.2">
      <c r="A48" s="28" t="s">
        <v>48</v>
      </c>
      <c r="B48" s="223">
        <v>215020.57</v>
      </c>
      <c r="C48" s="223">
        <v>165892.38</v>
      </c>
      <c r="D48" s="223">
        <v>433390.44</v>
      </c>
      <c r="E48" s="223">
        <v>473191.9</v>
      </c>
      <c r="F48" s="223">
        <v>317717.28999999998</v>
      </c>
      <c r="G48" s="223">
        <v>152920.57</v>
      </c>
    </row>
    <row r="49" spans="1:9" x14ac:dyDescent="0.2">
      <c r="A49" s="28" t="s">
        <v>49</v>
      </c>
      <c r="B49" s="223">
        <v>128883.13</v>
      </c>
      <c r="C49" s="223">
        <v>119235.27</v>
      </c>
      <c r="D49" s="223">
        <v>436104.9</v>
      </c>
      <c r="E49" s="223">
        <v>478160.05</v>
      </c>
      <c r="F49" s="223">
        <v>112585.93</v>
      </c>
      <c r="G49" s="223">
        <v>141205.95000000001</v>
      </c>
    </row>
    <row r="50" spans="1:9" x14ac:dyDescent="0.2">
      <c r="A50" s="28" t="s">
        <v>50</v>
      </c>
      <c r="B50" s="223">
        <v>193771.16</v>
      </c>
      <c r="C50" s="223">
        <v>148096.13</v>
      </c>
      <c r="D50" s="223">
        <v>303600.5</v>
      </c>
      <c r="E50" s="223">
        <v>358516.15</v>
      </c>
      <c r="F50" s="223">
        <v>206231.48</v>
      </c>
      <c r="G50" s="223">
        <v>135361.57</v>
      </c>
    </row>
    <row r="51" spans="1:9" x14ac:dyDescent="0.2">
      <c r="A51" s="28" t="s">
        <v>51</v>
      </c>
      <c r="B51" s="223">
        <v>62522.52</v>
      </c>
      <c r="C51" s="223">
        <v>55025.95</v>
      </c>
      <c r="D51" s="223">
        <v>72857.399999999994</v>
      </c>
      <c r="E51" s="223">
        <v>70778.100000000006</v>
      </c>
      <c r="F51" s="223">
        <v>31874.1</v>
      </c>
      <c r="G51" s="223">
        <v>24450.46</v>
      </c>
    </row>
    <row r="52" spans="1:9" x14ac:dyDescent="0.2">
      <c r="A52" s="28" t="s">
        <v>52</v>
      </c>
      <c r="B52" s="223">
        <v>64795.66</v>
      </c>
      <c r="C52" s="223">
        <v>59901.22</v>
      </c>
      <c r="D52" s="223">
        <v>220281.60000000001</v>
      </c>
      <c r="E52" s="223">
        <v>227499.4</v>
      </c>
      <c r="F52" s="223">
        <v>63448.14</v>
      </c>
      <c r="G52" s="223">
        <v>80744.320000000007</v>
      </c>
    </row>
    <row r="53" spans="1:9" x14ac:dyDescent="0.2">
      <c r="A53" s="37" t="s">
        <v>53</v>
      </c>
      <c r="B53" s="229">
        <v>258740.67</v>
      </c>
      <c r="C53" s="229">
        <v>193942.88</v>
      </c>
      <c r="D53" s="229">
        <v>796556.74</v>
      </c>
      <c r="E53" s="229">
        <v>786523.85</v>
      </c>
      <c r="F53" s="229">
        <v>229082.89</v>
      </c>
      <c r="G53" s="229">
        <v>225694.11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2"/>
      <c r="B58" s="273" t="s">
        <v>4</v>
      </c>
      <c r="C58" s="273" t="s">
        <v>339</v>
      </c>
      <c r="D58" s="273" t="s">
        <v>5</v>
      </c>
      <c r="E58" s="273" t="s">
        <v>307</v>
      </c>
      <c r="F58" s="273" t="s">
        <v>166</v>
      </c>
      <c r="G58" s="273" t="s">
        <v>167</v>
      </c>
    </row>
    <row r="59" spans="1:9" s="6" customFormat="1" x14ac:dyDescent="0.2">
      <c r="A59" s="73"/>
      <c r="B59" s="274"/>
      <c r="C59" s="275"/>
      <c r="D59" s="274"/>
      <c r="E59" s="275"/>
      <c r="F59" s="274"/>
      <c r="G59" s="274"/>
    </row>
    <row r="60" spans="1:9" ht="12.75" customHeight="1" x14ac:dyDescent="0.2">
      <c r="A60" s="42" t="s">
        <v>54</v>
      </c>
      <c r="B60" s="229">
        <v>5019645.8</v>
      </c>
      <c r="C60" s="229">
        <v>4438642.6900000004</v>
      </c>
      <c r="D60" s="221">
        <v>2991882.99</v>
      </c>
      <c r="E60" s="229">
        <v>3209825.54</v>
      </c>
      <c r="F60" s="229">
        <v>1113901.97</v>
      </c>
      <c r="G60" s="229">
        <v>942234.03</v>
      </c>
    </row>
    <row r="61" spans="1:9" x14ac:dyDescent="0.2">
      <c r="A61" s="28" t="s">
        <v>55</v>
      </c>
      <c r="B61" s="223">
        <v>210741</v>
      </c>
      <c r="C61" s="223">
        <v>178560.32</v>
      </c>
      <c r="D61" s="223">
        <v>482186.6</v>
      </c>
      <c r="E61" s="223">
        <v>479694.7</v>
      </c>
      <c r="F61" s="223">
        <v>179327.46</v>
      </c>
      <c r="G61" s="223">
        <v>59981.52</v>
      </c>
    </row>
    <row r="62" spans="1:9" x14ac:dyDescent="0.2">
      <c r="A62" s="28" t="s">
        <v>56</v>
      </c>
      <c r="B62" s="223">
        <v>90667.82</v>
      </c>
      <c r="C62" s="223">
        <v>11348.8</v>
      </c>
      <c r="D62" s="223">
        <v>77962.5</v>
      </c>
      <c r="E62" s="223">
        <v>78676.800000000003</v>
      </c>
      <c r="F62" s="223">
        <v>16675.57</v>
      </c>
      <c r="G62" s="223">
        <v>16017.9</v>
      </c>
    </row>
    <row r="63" spans="1:9" s="3" customFormat="1" ht="15" customHeight="1" x14ac:dyDescent="0.2">
      <c r="A63" s="28" t="s">
        <v>57</v>
      </c>
      <c r="B63" s="223">
        <v>362948.04</v>
      </c>
      <c r="C63" s="223">
        <v>340253.14</v>
      </c>
      <c r="D63" s="223">
        <v>293693.40000000002</v>
      </c>
      <c r="E63" s="223">
        <v>299437.05</v>
      </c>
      <c r="F63" s="223">
        <v>73611.710000000006</v>
      </c>
      <c r="G63" s="223">
        <v>53122.22</v>
      </c>
    </row>
    <row r="64" spans="1:9" s="3" customFormat="1" ht="15" customHeight="1" x14ac:dyDescent="0.2">
      <c r="A64" s="28" t="s">
        <v>58</v>
      </c>
      <c r="B64" s="223">
        <v>167456.39000000001</v>
      </c>
      <c r="C64" s="223">
        <v>132903.71</v>
      </c>
      <c r="D64" s="223">
        <v>148579.20000000001</v>
      </c>
      <c r="E64" s="223">
        <v>150805.29999999999</v>
      </c>
      <c r="F64" s="223">
        <v>33129.69</v>
      </c>
      <c r="G64" s="223">
        <v>37367.49</v>
      </c>
    </row>
    <row r="65" spans="1:7" s="6" customFormat="1" ht="15" customHeight="1" x14ac:dyDescent="0.2">
      <c r="A65" s="28" t="s">
        <v>59</v>
      </c>
      <c r="B65" s="223">
        <v>172881.55</v>
      </c>
      <c r="C65" s="223">
        <v>153828.35999999999</v>
      </c>
      <c r="D65" s="223">
        <v>113813.7</v>
      </c>
      <c r="E65" s="223">
        <v>105826.2</v>
      </c>
      <c r="F65" s="223">
        <v>30102.37</v>
      </c>
      <c r="G65" s="223">
        <v>32191.64</v>
      </c>
    </row>
    <row r="66" spans="1:7" s="6" customFormat="1" ht="12.75" customHeight="1" x14ac:dyDescent="0.2">
      <c r="A66" s="28" t="s">
        <v>60</v>
      </c>
      <c r="B66" s="223">
        <v>721179.68</v>
      </c>
      <c r="C66" s="223">
        <v>568089.85</v>
      </c>
      <c r="D66" s="223">
        <v>329528.96999999997</v>
      </c>
      <c r="E66" s="223">
        <v>371799.61</v>
      </c>
      <c r="F66" s="223">
        <v>207116.6</v>
      </c>
      <c r="G66" s="223">
        <v>215217.15</v>
      </c>
    </row>
    <row r="67" spans="1:7" s="6" customFormat="1" x14ac:dyDescent="0.2">
      <c r="A67" s="28" t="s">
        <v>61</v>
      </c>
      <c r="B67" s="223">
        <v>239825.28</v>
      </c>
      <c r="C67" s="223">
        <v>227822.01</v>
      </c>
      <c r="D67" s="223">
        <v>93832.2</v>
      </c>
      <c r="E67" s="223">
        <v>94042</v>
      </c>
      <c r="F67" s="223">
        <v>62675.98</v>
      </c>
      <c r="G67" s="223">
        <v>59726.239999999998</v>
      </c>
    </row>
    <row r="68" spans="1:7" x14ac:dyDescent="0.2">
      <c r="A68" s="28" t="s">
        <v>62</v>
      </c>
      <c r="B68" s="223">
        <v>686663.86</v>
      </c>
      <c r="C68" s="223">
        <v>647602.68000000005</v>
      </c>
      <c r="D68" s="223">
        <v>204296.4</v>
      </c>
      <c r="E68" s="223">
        <v>233585.85</v>
      </c>
      <c r="F68" s="223">
        <v>64020.91</v>
      </c>
      <c r="G68" s="223">
        <v>46251.86</v>
      </c>
    </row>
    <row r="69" spans="1:7" x14ac:dyDescent="0.2">
      <c r="A69" s="28" t="s">
        <v>63</v>
      </c>
      <c r="B69" s="223">
        <v>1431767.87</v>
      </c>
      <c r="C69" s="223">
        <v>1380611.38</v>
      </c>
      <c r="D69" s="223">
        <v>416830.6</v>
      </c>
      <c r="E69" s="223">
        <v>519447.25</v>
      </c>
      <c r="F69" s="223">
        <v>166629.89000000001</v>
      </c>
      <c r="G69" s="223">
        <v>182082.5</v>
      </c>
    </row>
    <row r="70" spans="1:7" x14ac:dyDescent="0.2">
      <c r="A70" s="28" t="s">
        <v>64</v>
      </c>
      <c r="B70" s="223">
        <v>392439.91</v>
      </c>
      <c r="C70" s="223">
        <v>332872.53000000003</v>
      </c>
      <c r="D70" s="223">
        <v>192215.1</v>
      </c>
      <c r="E70" s="223">
        <v>244055.28</v>
      </c>
      <c r="F70" s="223">
        <v>60353.32</v>
      </c>
      <c r="G70" s="223">
        <v>84298.44</v>
      </c>
    </row>
    <row r="71" spans="1:7" x14ac:dyDescent="0.2">
      <c r="A71" s="28" t="s">
        <v>65</v>
      </c>
      <c r="B71" s="223">
        <v>224717.11</v>
      </c>
      <c r="C71" s="223">
        <v>178631.78</v>
      </c>
      <c r="D71" s="223">
        <v>308962.5</v>
      </c>
      <c r="E71" s="223">
        <v>294935.59999999998</v>
      </c>
      <c r="F71" s="223">
        <v>95168.99</v>
      </c>
      <c r="G71" s="223">
        <v>52888.81</v>
      </c>
    </row>
    <row r="72" spans="1:7" x14ac:dyDescent="0.2">
      <c r="A72" s="28" t="s">
        <v>66</v>
      </c>
      <c r="B72" s="223">
        <v>140881.5</v>
      </c>
      <c r="C72" s="223">
        <v>124938.77</v>
      </c>
      <c r="D72" s="223">
        <v>121367.4</v>
      </c>
      <c r="E72" s="223">
        <v>132584.29999999999</v>
      </c>
      <c r="F72" s="223">
        <v>61134.79</v>
      </c>
      <c r="G72" s="223">
        <v>44426.48</v>
      </c>
    </row>
    <row r="73" spans="1:7" x14ac:dyDescent="0.2">
      <c r="A73" s="28" t="s">
        <v>67</v>
      </c>
      <c r="B73" s="223">
        <v>177475.79</v>
      </c>
      <c r="C73" s="223">
        <v>161179.35999999999</v>
      </c>
      <c r="D73" s="223">
        <v>208614.42</v>
      </c>
      <c r="E73" s="223">
        <v>204935.6</v>
      </c>
      <c r="F73" s="223">
        <v>63954.69</v>
      </c>
      <c r="G73" s="223">
        <v>58661.78</v>
      </c>
    </row>
    <row r="74" spans="1:7" x14ac:dyDescent="0.2">
      <c r="A74" s="42" t="s">
        <v>68</v>
      </c>
      <c r="B74" s="221">
        <v>5070085.49</v>
      </c>
      <c r="C74" s="221">
        <v>4762921.63</v>
      </c>
      <c r="D74" s="221">
        <v>4578567.7</v>
      </c>
      <c r="E74" s="221">
        <v>4690283.3600000003</v>
      </c>
      <c r="F74" s="221">
        <v>1884188.68</v>
      </c>
      <c r="G74" s="221">
        <v>1482849.85</v>
      </c>
    </row>
    <row r="75" spans="1:7" x14ac:dyDescent="0.2">
      <c r="A75" s="25" t="s">
        <v>69</v>
      </c>
      <c r="B75" s="227">
        <v>429573.37</v>
      </c>
      <c r="C75" s="227">
        <v>404168.72</v>
      </c>
      <c r="D75" s="223">
        <v>436173.08</v>
      </c>
      <c r="E75" s="227">
        <v>412903.54</v>
      </c>
      <c r="F75" s="227">
        <v>142524.99</v>
      </c>
      <c r="G75" s="227">
        <v>180895.86</v>
      </c>
    </row>
    <row r="76" spans="1:7" x14ac:dyDescent="0.2">
      <c r="A76" s="28" t="s">
        <v>70</v>
      </c>
      <c r="B76" s="223">
        <v>288219.84000000003</v>
      </c>
      <c r="C76" s="223">
        <v>271385.59000000003</v>
      </c>
      <c r="D76" s="223">
        <v>302009.40000000002</v>
      </c>
      <c r="E76" s="223">
        <v>286199.7</v>
      </c>
      <c r="F76" s="223">
        <v>153343.94</v>
      </c>
      <c r="G76" s="223">
        <v>108390.26</v>
      </c>
    </row>
    <row r="77" spans="1:7" x14ac:dyDescent="0.2">
      <c r="A77" s="28" t="s">
        <v>71</v>
      </c>
      <c r="B77" s="223">
        <v>730072.97</v>
      </c>
      <c r="C77" s="223">
        <v>656023.15</v>
      </c>
      <c r="D77" s="223">
        <v>484984.5</v>
      </c>
      <c r="E77" s="223">
        <v>567258.1</v>
      </c>
      <c r="F77" s="223">
        <v>100007.74</v>
      </c>
      <c r="G77" s="223">
        <v>84475.23</v>
      </c>
    </row>
    <row r="78" spans="1:7" x14ac:dyDescent="0.2">
      <c r="A78" s="28" t="s">
        <v>72</v>
      </c>
      <c r="B78" s="223">
        <v>264316.65000000002</v>
      </c>
      <c r="C78" s="223">
        <v>252308.49</v>
      </c>
      <c r="D78" s="223">
        <v>189674.1</v>
      </c>
      <c r="E78" s="223">
        <v>192514.2</v>
      </c>
      <c r="F78" s="223">
        <v>101359.44</v>
      </c>
      <c r="G78" s="223">
        <v>59893.3</v>
      </c>
    </row>
    <row r="79" spans="1:7" x14ac:dyDescent="0.2">
      <c r="A79" s="28" t="s">
        <v>73</v>
      </c>
      <c r="B79" s="223">
        <v>107934.02</v>
      </c>
      <c r="C79" s="223">
        <v>103228.56</v>
      </c>
      <c r="D79" s="223">
        <v>55624.800000000003</v>
      </c>
      <c r="E79" s="223">
        <v>49382.400000000001</v>
      </c>
      <c r="F79" s="223">
        <v>33212.14</v>
      </c>
      <c r="G79" s="223">
        <v>22627.33</v>
      </c>
    </row>
    <row r="80" spans="1:7" x14ac:dyDescent="0.2">
      <c r="A80" s="28" t="s">
        <v>74</v>
      </c>
      <c r="B80" s="223">
        <v>401007.9</v>
      </c>
      <c r="C80" s="223">
        <v>374368.84</v>
      </c>
      <c r="D80" s="223">
        <v>539569.80000000005</v>
      </c>
      <c r="E80" s="223">
        <v>565135.6</v>
      </c>
      <c r="F80" s="223">
        <v>261301.57</v>
      </c>
      <c r="G80" s="223">
        <v>137396.99</v>
      </c>
    </row>
    <row r="81" spans="1:7" x14ac:dyDescent="0.2">
      <c r="A81" s="28" t="s">
        <v>75</v>
      </c>
      <c r="B81" s="223">
        <v>761300.41</v>
      </c>
      <c r="C81" s="223">
        <v>727424.79</v>
      </c>
      <c r="D81" s="223">
        <v>914433.24</v>
      </c>
      <c r="E81" s="223">
        <v>923508.26</v>
      </c>
      <c r="F81" s="223">
        <v>400224.59</v>
      </c>
      <c r="G81" s="223">
        <v>264729.96000000002</v>
      </c>
    </row>
    <row r="82" spans="1:7" x14ac:dyDescent="0.2">
      <c r="A82" s="28" t="s">
        <v>76</v>
      </c>
      <c r="B82" s="223">
        <v>473133.44</v>
      </c>
      <c r="C82" s="223">
        <v>455989.26</v>
      </c>
      <c r="D82" s="223">
        <v>396463.06</v>
      </c>
      <c r="E82" s="223">
        <v>408751</v>
      </c>
      <c r="F82" s="223">
        <v>60546.51</v>
      </c>
      <c r="G82" s="223">
        <v>121386.42</v>
      </c>
    </row>
    <row r="83" spans="1:7" x14ac:dyDescent="0.2">
      <c r="A83" s="28" t="s">
        <v>77</v>
      </c>
      <c r="B83" s="223">
        <v>276847.68</v>
      </c>
      <c r="C83" s="223">
        <v>252760.77</v>
      </c>
      <c r="D83" s="223">
        <v>179995.2</v>
      </c>
      <c r="E83" s="223">
        <v>182553.9</v>
      </c>
      <c r="F83" s="223">
        <v>128275.43</v>
      </c>
      <c r="G83" s="223">
        <v>75518.179999999993</v>
      </c>
    </row>
    <row r="84" spans="1:7" x14ac:dyDescent="0.2">
      <c r="A84" s="28" t="s">
        <v>78</v>
      </c>
      <c r="B84" s="223">
        <v>199423.5</v>
      </c>
      <c r="C84" s="223">
        <v>177453.67</v>
      </c>
      <c r="D84" s="223">
        <v>334486.88</v>
      </c>
      <c r="E84" s="223">
        <v>328923.96000000002</v>
      </c>
      <c r="F84" s="223">
        <v>106482.18</v>
      </c>
      <c r="G84" s="223">
        <v>105023.43</v>
      </c>
    </row>
    <row r="85" spans="1:7" x14ac:dyDescent="0.2">
      <c r="A85" s="28" t="s">
        <v>79</v>
      </c>
      <c r="B85" s="223">
        <v>159678.14000000001</v>
      </c>
      <c r="C85" s="223">
        <v>150127.6</v>
      </c>
      <c r="D85" s="223">
        <v>106098.3</v>
      </c>
      <c r="E85" s="223">
        <v>98337.7</v>
      </c>
      <c r="F85" s="223">
        <v>94736.02</v>
      </c>
      <c r="G85" s="223">
        <v>36181.089999999997</v>
      </c>
    </row>
    <row r="86" spans="1:7" x14ac:dyDescent="0.2">
      <c r="A86" s="28" t="s">
        <v>80</v>
      </c>
      <c r="B86" s="223">
        <v>263212.09000000003</v>
      </c>
      <c r="C86" s="223">
        <v>251739.99</v>
      </c>
      <c r="D86" s="223">
        <v>168814.8</v>
      </c>
      <c r="E86" s="223">
        <v>168163</v>
      </c>
      <c r="F86" s="223">
        <v>74216.490000000005</v>
      </c>
      <c r="G86" s="223">
        <v>62003.91</v>
      </c>
    </row>
    <row r="87" spans="1:7" x14ac:dyDescent="0.2">
      <c r="A87" s="37" t="s">
        <v>81</v>
      </c>
      <c r="B87" s="229">
        <v>715365.48</v>
      </c>
      <c r="C87" s="229">
        <v>685942.2</v>
      </c>
      <c r="D87" s="223">
        <v>470240.54</v>
      </c>
      <c r="E87" s="229">
        <v>506652</v>
      </c>
      <c r="F87" s="229">
        <v>227957.64</v>
      </c>
      <c r="G87" s="229">
        <v>224327.89</v>
      </c>
    </row>
    <row r="88" spans="1:7" x14ac:dyDescent="0.2">
      <c r="A88" s="42" t="s">
        <v>82</v>
      </c>
      <c r="B88" s="221">
        <v>5416336.0700000003</v>
      </c>
      <c r="C88" s="221">
        <v>4692358.0199999996</v>
      </c>
      <c r="D88" s="221">
        <v>3897559.54</v>
      </c>
      <c r="E88" s="221">
        <v>4360922.03</v>
      </c>
      <c r="F88" s="221">
        <v>1828953.62</v>
      </c>
      <c r="G88" s="221">
        <v>1380414.94</v>
      </c>
    </row>
    <row r="89" spans="1:7" x14ac:dyDescent="0.2">
      <c r="A89" s="28" t="s">
        <v>83</v>
      </c>
      <c r="B89" s="223">
        <v>259191.54</v>
      </c>
      <c r="C89" s="223">
        <v>244511.69</v>
      </c>
      <c r="D89" s="223">
        <v>185516.1</v>
      </c>
      <c r="E89" s="223">
        <v>214071</v>
      </c>
      <c r="F89" s="223">
        <v>158995.92000000001</v>
      </c>
      <c r="G89" s="223">
        <v>101514.58</v>
      </c>
    </row>
    <row r="90" spans="1:7" x14ac:dyDescent="0.2">
      <c r="A90" s="28" t="s">
        <v>84</v>
      </c>
      <c r="B90" s="223">
        <v>175983.91</v>
      </c>
      <c r="C90" s="223">
        <v>134928.47</v>
      </c>
      <c r="D90" s="223">
        <v>313234.88</v>
      </c>
      <c r="E90" s="223">
        <v>283169.83</v>
      </c>
      <c r="F90" s="223">
        <v>114421.86</v>
      </c>
      <c r="G90" s="223">
        <v>58552.55</v>
      </c>
    </row>
    <row r="91" spans="1:7" x14ac:dyDescent="0.2">
      <c r="A91" s="28" t="s">
        <v>85</v>
      </c>
      <c r="B91" s="223">
        <v>254098.63</v>
      </c>
      <c r="C91" s="223">
        <v>193340.43</v>
      </c>
      <c r="D91" s="223">
        <v>365733.9</v>
      </c>
      <c r="E91" s="223">
        <v>391783.7</v>
      </c>
      <c r="F91" s="223">
        <v>186587.73</v>
      </c>
      <c r="G91" s="223">
        <v>71607.7</v>
      </c>
    </row>
    <row r="92" spans="1:7" x14ac:dyDescent="0.2">
      <c r="A92" s="28" t="s">
        <v>86</v>
      </c>
      <c r="B92" s="223">
        <v>86690.29</v>
      </c>
      <c r="C92" s="223">
        <v>63028.77</v>
      </c>
      <c r="D92" s="223">
        <v>125248.2</v>
      </c>
      <c r="E92" s="223">
        <v>163574</v>
      </c>
      <c r="F92" s="223">
        <v>62873.919999999998</v>
      </c>
      <c r="G92" s="223">
        <v>28756.13</v>
      </c>
    </row>
    <row r="93" spans="1:7" x14ac:dyDescent="0.2">
      <c r="A93" s="28" t="s">
        <v>87</v>
      </c>
      <c r="B93" s="223">
        <v>177133.47</v>
      </c>
      <c r="C93" s="223">
        <v>119861.98</v>
      </c>
      <c r="D93" s="223">
        <v>246823.5</v>
      </c>
      <c r="E93" s="223">
        <v>262821.09999999998</v>
      </c>
      <c r="F93" s="223">
        <v>152774.35999999999</v>
      </c>
      <c r="G93" s="223">
        <v>55680.59</v>
      </c>
    </row>
    <row r="94" spans="1:7" x14ac:dyDescent="0.2">
      <c r="A94" s="28" t="s">
        <v>88</v>
      </c>
      <c r="B94" s="223">
        <v>907636.49</v>
      </c>
      <c r="C94" s="223">
        <v>827587.82</v>
      </c>
      <c r="D94" s="223">
        <v>676959.08</v>
      </c>
      <c r="E94" s="223">
        <v>766418.32</v>
      </c>
      <c r="F94" s="223">
        <v>313587.8</v>
      </c>
      <c r="G94" s="223">
        <v>259217.14</v>
      </c>
    </row>
    <row r="95" spans="1:7" x14ac:dyDescent="0.2">
      <c r="A95" s="28" t="s">
        <v>89</v>
      </c>
      <c r="B95" s="223">
        <v>772121.51</v>
      </c>
      <c r="C95" s="223">
        <v>729754.62</v>
      </c>
      <c r="D95" s="223">
        <v>494686.5</v>
      </c>
      <c r="E95" s="223">
        <v>593964.5</v>
      </c>
      <c r="F95" s="223">
        <v>143062.09</v>
      </c>
      <c r="G95" s="223">
        <v>198874.01</v>
      </c>
    </row>
    <row r="96" spans="1:7" x14ac:dyDescent="0.2">
      <c r="A96" s="28" t="s">
        <v>90</v>
      </c>
      <c r="B96" s="223">
        <v>859916.72</v>
      </c>
      <c r="C96" s="223">
        <v>621013.73</v>
      </c>
      <c r="D96" s="223">
        <v>306952.8</v>
      </c>
      <c r="E96" s="223">
        <v>338097.5</v>
      </c>
      <c r="F96" s="223">
        <v>217218.5</v>
      </c>
      <c r="G96" s="223">
        <v>186253.56</v>
      </c>
    </row>
    <row r="97" spans="1:9" x14ac:dyDescent="0.2">
      <c r="A97" s="28" t="s">
        <v>91</v>
      </c>
      <c r="B97" s="223">
        <v>228704.12</v>
      </c>
      <c r="C97" s="223">
        <v>210971.85</v>
      </c>
      <c r="D97" s="223">
        <v>104781.6</v>
      </c>
      <c r="E97" s="223">
        <v>116187.7</v>
      </c>
      <c r="F97" s="223">
        <v>57855.92</v>
      </c>
      <c r="G97" s="223">
        <v>62619.25</v>
      </c>
    </row>
    <row r="98" spans="1:9" x14ac:dyDescent="0.2">
      <c r="A98" s="28" t="s">
        <v>92</v>
      </c>
      <c r="B98" s="223">
        <v>588187.99</v>
      </c>
      <c r="C98" s="223">
        <v>557111.68999999994</v>
      </c>
      <c r="D98" s="223">
        <v>555587.76</v>
      </c>
      <c r="E98" s="223">
        <v>609836.69999999995</v>
      </c>
      <c r="F98" s="223">
        <v>240264.3</v>
      </c>
      <c r="G98" s="223">
        <v>111688.66</v>
      </c>
    </row>
    <row r="99" spans="1:9" x14ac:dyDescent="0.2">
      <c r="A99" s="37" t="s">
        <v>93</v>
      </c>
      <c r="B99" s="229">
        <v>1106671.3999999999</v>
      </c>
      <c r="C99" s="229">
        <v>990246.97</v>
      </c>
      <c r="D99" s="229">
        <v>522035.22</v>
      </c>
      <c r="E99" s="229">
        <v>620997.68000000005</v>
      </c>
      <c r="F99" s="229">
        <v>181311.22</v>
      </c>
      <c r="G99" s="229">
        <v>245650.77</v>
      </c>
    </row>
    <row r="100" spans="1:9" x14ac:dyDescent="0.2">
      <c r="A100" s="272" t="s">
        <v>94</v>
      </c>
      <c r="B100" s="272"/>
      <c r="C100" s="272"/>
      <c r="D100" s="272"/>
      <c r="E100" s="272"/>
      <c r="F100" s="272"/>
      <c r="G100" s="272"/>
      <c r="H100" s="272"/>
      <c r="I100" s="9"/>
    </row>
    <row r="101" spans="1:9" x14ac:dyDescent="0.2">
      <c r="A101" s="272" t="s">
        <v>340</v>
      </c>
      <c r="B101" s="272"/>
      <c r="C101" s="272"/>
      <c r="D101" s="272"/>
      <c r="E101" s="272"/>
      <c r="F101" s="272"/>
      <c r="G101" s="272"/>
      <c r="H101" s="272"/>
      <c r="I101" s="9"/>
    </row>
    <row r="102" spans="1:9" x14ac:dyDescent="0.2">
      <c r="A102" s="272" t="s">
        <v>215</v>
      </c>
      <c r="B102" s="272"/>
      <c r="C102" s="272"/>
      <c r="D102" s="272"/>
      <c r="E102" s="272"/>
      <c r="F102" s="272"/>
      <c r="G102" s="272"/>
      <c r="H102" s="272"/>
      <c r="I102" s="9"/>
    </row>
    <row r="103" spans="1:9" x14ac:dyDescent="0.2">
      <c r="A103" s="272" t="s">
        <v>343</v>
      </c>
      <c r="B103" s="272"/>
      <c r="C103" s="272"/>
      <c r="D103" s="272"/>
      <c r="E103" s="272"/>
      <c r="F103" s="272"/>
      <c r="G103" s="272"/>
      <c r="H103" s="272"/>
      <c r="I103" s="9"/>
    </row>
    <row r="104" spans="1:9" x14ac:dyDescent="0.2">
      <c r="A104" s="272" t="s">
        <v>344</v>
      </c>
      <c r="B104" s="272"/>
      <c r="C104" s="272"/>
      <c r="D104" s="272"/>
      <c r="E104" s="272"/>
      <c r="F104" s="272"/>
      <c r="G104" s="272"/>
      <c r="H104" s="272"/>
      <c r="I104" s="9"/>
    </row>
    <row r="105" spans="1:9" x14ac:dyDescent="0.2">
      <c r="A105" s="272" t="s">
        <v>216</v>
      </c>
      <c r="B105" s="272"/>
      <c r="C105" s="272"/>
      <c r="D105" s="272"/>
      <c r="E105" s="272"/>
      <c r="F105" s="272"/>
      <c r="G105" s="272"/>
      <c r="H105" s="272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62" sqref="B62:E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444</v>
      </c>
      <c r="B4" s="9"/>
      <c r="D4" s="254" t="s">
        <v>98</v>
      </c>
      <c r="E4" s="56" t="s">
        <v>226</v>
      </c>
    </row>
    <row r="5" spans="1:8" ht="12.75" customHeight="1" x14ac:dyDescent="0.2">
      <c r="A5" s="276" t="s">
        <v>99</v>
      </c>
      <c r="B5" s="279" t="s">
        <v>100</v>
      </c>
      <c r="C5" s="282" t="s">
        <v>101</v>
      </c>
      <c r="D5" s="285" t="s">
        <v>349</v>
      </c>
      <c r="E5" s="282" t="s">
        <v>102</v>
      </c>
    </row>
    <row r="6" spans="1:8" ht="24.75" customHeight="1" x14ac:dyDescent="0.2">
      <c r="A6" s="277"/>
      <c r="B6" s="280"/>
      <c r="C6" s="288"/>
      <c r="D6" s="286"/>
      <c r="E6" s="288"/>
    </row>
    <row r="7" spans="1:8" s="56" customFormat="1" ht="15.75" customHeight="1" x14ac:dyDescent="0.2">
      <c r="A7" s="278"/>
      <c r="B7" s="281"/>
      <c r="C7" s="289"/>
      <c r="D7" s="287"/>
      <c r="E7" s="289"/>
    </row>
    <row r="8" spans="1:8" s="56" customFormat="1" x14ac:dyDescent="0.2">
      <c r="A8" s="68"/>
      <c r="B8" s="71" t="s">
        <v>6</v>
      </c>
      <c r="C8" s="234">
        <v>360560</v>
      </c>
      <c r="D8" s="257">
        <v>5410836</v>
      </c>
      <c r="E8" s="235">
        <v>6.66</v>
      </c>
      <c r="F8" s="138"/>
    </row>
    <row r="9" spans="1:8" x14ac:dyDescent="0.2">
      <c r="A9" s="59">
        <v>1</v>
      </c>
      <c r="B9" s="10" t="s">
        <v>353</v>
      </c>
      <c r="C9" s="223">
        <v>9741</v>
      </c>
      <c r="D9" s="261">
        <v>40326</v>
      </c>
      <c r="E9" s="61">
        <v>24.16</v>
      </c>
      <c r="F9" s="47"/>
      <c r="G9" s="56"/>
      <c r="H9" s="53"/>
    </row>
    <row r="10" spans="1:8" x14ac:dyDescent="0.2">
      <c r="A10" s="59">
        <v>2</v>
      </c>
      <c r="B10" s="10" t="s">
        <v>354</v>
      </c>
      <c r="C10" s="223">
        <v>18668</v>
      </c>
      <c r="D10" s="260">
        <v>84837</v>
      </c>
      <c r="E10" s="61">
        <v>22</v>
      </c>
      <c r="F10" s="47"/>
      <c r="G10" s="56"/>
      <c r="H10" s="53"/>
    </row>
    <row r="11" spans="1:8" x14ac:dyDescent="0.2">
      <c r="A11" s="59">
        <v>3</v>
      </c>
      <c r="B11" s="10" t="s">
        <v>355</v>
      </c>
      <c r="C11" s="223">
        <v>11975</v>
      </c>
      <c r="D11" s="260">
        <v>63179</v>
      </c>
      <c r="E11" s="61">
        <v>18.95</v>
      </c>
      <c r="F11" s="47"/>
      <c r="G11" s="56"/>
      <c r="H11" s="233"/>
    </row>
    <row r="12" spans="1:8" x14ac:dyDescent="0.2">
      <c r="A12" s="59">
        <v>4</v>
      </c>
      <c r="B12" s="10" t="s">
        <v>356</v>
      </c>
      <c r="C12" s="223">
        <v>12760</v>
      </c>
      <c r="D12" s="260">
        <v>71389</v>
      </c>
      <c r="E12" s="61">
        <v>17.87</v>
      </c>
      <c r="F12" s="47"/>
      <c r="G12" s="56"/>
      <c r="H12" s="233"/>
    </row>
    <row r="13" spans="1:8" x14ac:dyDescent="0.2">
      <c r="A13" s="59">
        <v>5</v>
      </c>
      <c r="B13" s="10" t="s">
        <v>357</v>
      </c>
      <c r="C13" s="223">
        <v>9444</v>
      </c>
      <c r="D13" s="260">
        <v>58450</v>
      </c>
      <c r="E13" s="61">
        <v>16.16</v>
      </c>
      <c r="F13" s="47"/>
      <c r="G13" s="56"/>
      <c r="H13" s="233"/>
    </row>
    <row r="14" spans="1:8" x14ac:dyDescent="0.2">
      <c r="A14" s="59">
        <v>6</v>
      </c>
      <c r="B14" s="10" t="s">
        <v>358</v>
      </c>
      <c r="C14" s="223">
        <v>4891</v>
      </c>
      <c r="D14" s="260">
        <v>31368</v>
      </c>
      <c r="E14" s="61">
        <v>15.59</v>
      </c>
      <c r="F14" s="47"/>
      <c r="G14" s="56"/>
      <c r="H14" s="233"/>
    </row>
    <row r="15" spans="1:8" x14ac:dyDescent="0.2">
      <c r="A15" s="59">
        <v>7</v>
      </c>
      <c r="B15" s="10" t="s">
        <v>359</v>
      </c>
      <c r="C15" s="223">
        <v>16495</v>
      </c>
      <c r="D15" s="260">
        <v>106145</v>
      </c>
      <c r="E15" s="61">
        <v>15.54</v>
      </c>
      <c r="F15" s="47"/>
      <c r="G15" s="56"/>
      <c r="H15" s="233"/>
    </row>
    <row r="16" spans="1:8" x14ac:dyDescent="0.2">
      <c r="A16" s="59">
        <v>8</v>
      </c>
      <c r="B16" s="10" t="s">
        <v>360</v>
      </c>
      <c r="C16" s="223">
        <v>12397</v>
      </c>
      <c r="D16" s="260">
        <v>80046</v>
      </c>
      <c r="E16" s="61">
        <v>15.49</v>
      </c>
      <c r="F16" s="47"/>
      <c r="G16" s="56"/>
      <c r="H16" s="233"/>
    </row>
    <row r="17" spans="1:8" x14ac:dyDescent="0.2">
      <c r="A17" s="59">
        <v>9</v>
      </c>
      <c r="B17" s="10" t="s">
        <v>361</v>
      </c>
      <c r="C17" s="223">
        <v>3246</v>
      </c>
      <c r="D17" s="260">
        <v>22400</v>
      </c>
      <c r="E17" s="61">
        <v>14.49</v>
      </c>
      <c r="F17" s="47"/>
      <c r="G17" s="56"/>
      <c r="H17" s="233"/>
    </row>
    <row r="18" spans="1:8" x14ac:dyDescent="0.2">
      <c r="A18" s="59">
        <v>10</v>
      </c>
      <c r="B18" s="10" t="s">
        <v>364</v>
      </c>
      <c r="C18" s="223">
        <v>10456</v>
      </c>
      <c r="D18" s="260">
        <v>74681</v>
      </c>
      <c r="E18" s="61">
        <v>14</v>
      </c>
      <c r="F18" s="47"/>
      <c r="G18" s="56"/>
      <c r="H18" s="233"/>
    </row>
    <row r="19" spans="1:8" x14ac:dyDescent="0.2">
      <c r="A19" s="59">
        <v>11</v>
      </c>
      <c r="B19" s="10" t="s">
        <v>362</v>
      </c>
      <c r="C19" s="223">
        <v>3183</v>
      </c>
      <c r="D19" s="260">
        <v>22839</v>
      </c>
      <c r="E19" s="61">
        <v>13.94</v>
      </c>
      <c r="F19" s="47"/>
      <c r="G19" s="56"/>
      <c r="H19" s="233"/>
    </row>
    <row r="20" spans="1:8" x14ac:dyDescent="0.2">
      <c r="A20" s="59">
        <v>12</v>
      </c>
      <c r="B20" s="10" t="s">
        <v>365</v>
      </c>
      <c r="C20" s="223">
        <v>1699</v>
      </c>
      <c r="D20" s="260">
        <v>12319</v>
      </c>
      <c r="E20" s="61">
        <v>13.79</v>
      </c>
      <c r="F20" s="47"/>
      <c r="G20" s="56"/>
      <c r="H20" s="233"/>
    </row>
    <row r="21" spans="1:8" x14ac:dyDescent="0.2">
      <c r="A21" s="59">
        <v>13</v>
      </c>
      <c r="B21" s="10" t="s">
        <v>366</v>
      </c>
      <c r="C21" s="223">
        <v>16465</v>
      </c>
      <c r="D21" s="260">
        <v>121187</v>
      </c>
      <c r="E21" s="61">
        <v>13.59</v>
      </c>
      <c r="F21" s="47"/>
      <c r="G21" s="56"/>
      <c r="H21" s="233"/>
    </row>
    <row r="22" spans="1:8" x14ac:dyDescent="0.2">
      <c r="A22" s="59">
        <v>14</v>
      </c>
      <c r="B22" s="10" t="s">
        <v>363</v>
      </c>
      <c r="C22" s="223">
        <v>4504</v>
      </c>
      <c r="D22" s="260">
        <v>33372</v>
      </c>
      <c r="E22" s="61">
        <v>13.5</v>
      </c>
      <c r="F22" s="47"/>
      <c r="G22" s="56"/>
      <c r="H22" s="233"/>
    </row>
    <row r="23" spans="1:8" x14ac:dyDescent="0.2">
      <c r="A23" s="59">
        <v>15</v>
      </c>
      <c r="B23" s="10" t="s">
        <v>367</v>
      </c>
      <c r="C23" s="223">
        <v>4227</v>
      </c>
      <c r="D23" s="260">
        <v>33143</v>
      </c>
      <c r="E23" s="61">
        <v>12.75</v>
      </c>
      <c r="F23" s="47"/>
      <c r="G23" s="56"/>
      <c r="H23" s="233"/>
    </row>
    <row r="24" spans="1:8" x14ac:dyDescent="0.2">
      <c r="A24" s="59">
        <v>16</v>
      </c>
      <c r="B24" s="10" t="s">
        <v>368</v>
      </c>
      <c r="C24" s="223">
        <v>2633</v>
      </c>
      <c r="D24" s="260">
        <v>20824</v>
      </c>
      <c r="E24" s="61">
        <v>12.64</v>
      </c>
      <c r="F24" s="47"/>
      <c r="G24" s="56"/>
      <c r="H24" s="233"/>
    </row>
    <row r="25" spans="1:8" x14ac:dyDescent="0.2">
      <c r="A25" s="59">
        <v>17</v>
      </c>
      <c r="B25" s="10" t="s">
        <v>369</v>
      </c>
      <c r="C25" s="223">
        <v>5671</v>
      </c>
      <c r="D25" s="260">
        <v>45280</v>
      </c>
      <c r="E25" s="61">
        <v>12.52</v>
      </c>
      <c r="F25" s="47"/>
      <c r="G25" s="56"/>
      <c r="H25" s="233"/>
    </row>
    <row r="26" spans="1:8" x14ac:dyDescent="0.2">
      <c r="A26" s="59">
        <v>18</v>
      </c>
      <c r="B26" s="10" t="s">
        <v>370</v>
      </c>
      <c r="C26" s="223">
        <v>12053</v>
      </c>
      <c r="D26" s="260">
        <v>98244</v>
      </c>
      <c r="E26" s="61">
        <v>12.27</v>
      </c>
      <c r="F26" s="47"/>
      <c r="G26" s="56"/>
      <c r="H26" s="233"/>
    </row>
    <row r="27" spans="1:8" x14ac:dyDescent="0.2">
      <c r="A27" s="59">
        <v>19</v>
      </c>
      <c r="B27" s="10" t="s">
        <v>371</v>
      </c>
      <c r="C27" s="223">
        <v>2615</v>
      </c>
      <c r="D27" s="260">
        <v>22779</v>
      </c>
      <c r="E27" s="61">
        <v>11.48</v>
      </c>
      <c r="F27" s="47"/>
      <c r="G27" s="56"/>
      <c r="H27" s="233"/>
    </row>
    <row r="28" spans="1:8" x14ac:dyDescent="0.2">
      <c r="A28" s="59">
        <v>20</v>
      </c>
      <c r="B28" s="10" t="s">
        <v>372</v>
      </c>
      <c r="C28" s="223">
        <v>4245</v>
      </c>
      <c r="D28" s="260">
        <v>37920</v>
      </c>
      <c r="E28" s="61">
        <v>11.19</v>
      </c>
      <c r="F28" s="47"/>
      <c r="G28" s="56"/>
      <c r="H28" s="233"/>
    </row>
    <row r="29" spans="1:8" x14ac:dyDescent="0.2">
      <c r="A29" s="59">
        <v>21</v>
      </c>
      <c r="B29" s="10" t="s">
        <v>373</v>
      </c>
      <c r="C29" s="223">
        <v>12009</v>
      </c>
      <c r="D29" s="260">
        <v>110899</v>
      </c>
      <c r="E29" s="61">
        <v>10.83</v>
      </c>
      <c r="F29" s="47"/>
      <c r="G29" s="56"/>
      <c r="H29" s="233"/>
    </row>
    <row r="30" spans="1:8" ht="12" customHeight="1" x14ac:dyDescent="0.2">
      <c r="A30" s="59">
        <v>22</v>
      </c>
      <c r="B30" s="10" t="s">
        <v>374</v>
      </c>
      <c r="C30" s="223">
        <v>7644</v>
      </c>
      <c r="D30" s="260">
        <v>77841</v>
      </c>
      <c r="E30" s="61">
        <v>9.82</v>
      </c>
      <c r="F30" s="47"/>
      <c r="G30" s="56"/>
      <c r="H30" s="233"/>
    </row>
    <row r="31" spans="1:8" ht="12.75" customHeight="1" x14ac:dyDescent="0.2">
      <c r="A31" s="59">
        <v>23</v>
      </c>
      <c r="B31" s="10" t="s">
        <v>375</v>
      </c>
      <c r="C31" s="223">
        <v>6204</v>
      </c>
      <c r="D31" s="260">
        <v>63696</v>
      </c>
      <c r="E31" s="61">
        <v>9.74</v>
      </c>
      <c r="F31" s="47"/>
      <c r="G31" s="56"/>
      <c r="H31" s="233"/>
    </row>
    <row r="32" spans="1:8" x14ac:dyDescent="0.2">
      <c r="A32" s="59">
        <v>24</v>
      </c>
      <c r="B32" s="10" t="s">
        <v>376</v>
      </c>
      <c r="C32" s="223">
        <v>4937</v>
      </c>
      <c r="D32" s="260">
        <v>53140</v>
      </c>
      <c r="E32" s="61">
        <v>9.2899999999999991</v>
      </c>
      <c r="F32" s="47"/>
      <c r="G32" s="56"/>
      <c r="H32" s="233"/>
    </row>
    <row r="33" spans="1:8" x14ac:dyDescent="0.2">
      <c r="A33" s="59">
        <v>25</v>
      </c>
      <c r="B33" s="10" t="s">
        <v>377</v>
      </c>
      <c r="C33" s="223">
        <v>9930</v>
      </c>
      <c r="D33" s="260">
        <v>114552</v>
      </c>
      <c r="E33" s="61">
        <v>8.67</v>
      </c>
      <c r="F33" s="47"/>
      <c r="G33" s="56"/>
      <c r="H33" s="233"/>
    </row>
    <row r="34" spans="1:8" x14ac:dyDescent="0.2">
      <c r="A34" s="59">
        <v>26</v>
      </c>
      <c r="B34" s="10" t="s">
        <v>378</v>
      </c>
      <c r="C34" s="223">
        <v>1375</v>
      </c>
      <c r="D34" s="260">
        <v>16509</v>
      </c>
      <c r="E34" s="61">
        <v>8.33</v>
      </c>
      <c r="F34" s="47"/>
      <c r="G34" s="56"/>
      <c r="H34" s="233"/>
    </row>
    <row r="35" spans="1:8" x14ac:dyDescent="0.2">
      <c r="A35" s="59">
        <v>27</v>
      </c>
      <c r="B35" s="10" t="s">
        <v>379</v>
      </c>
      <c r="C35" s="223">
        <v>13882</v>
      </c>
      <c r="D35" s="260">
        <v>170532</v>
      </c>
      <c r="E35" s="61">
        <v>8.14</v>
      </c>
      <c r="F35" s="47"/>
      <c r="G35" s="56"/>
      <c r="H35" s="233"/>
    </row>
    <row r="36" spans="1:8" x14ac:dyDescent="0.2">
      <c r="A36" s="59">
        <v>28</v>
      </c>
      <c r="B36" s="10" t="s">
        <v>380</v>
      </c>
      <c r="C36" s="223">
        <v>2120</v>
      </c>
      <c r="D36" s="260">
        <v>26915</v>
      </c>
      <c r="E36" s="61">
        <v>7.88</v>
      </c>
      <c r="F36" s="47"/>
      <c r="G36" s="56"/>
      <c r="H36" s="233"/>
    </row>
    <row r="37" spans="1:8" x14ac:dyDescent="0.2">
      <c r="A37" s="59">
        <v>29</v>
      </c>
      <c r="B37" s="10" t="s">
        <v>381</v>
      </c>
      <c r="C37" s="223">
        <v>7705</v>
      </c>
      <c r="D37" s="260">
        <v>103973</v>
      </c>
      <c r="E37" s="61">
        <v>7.41</v>
      </c>
      <c r="F37" s="47"/>
      <c r="G37" s="56"/>
      <c r="H37" s="233"/>
    </row>
    <row r="38" spans="1:8" x14ac:dyDescent="0.2">
      <c r="A38" s="59">
        <v>30</v>
      </c>
      <c r="B38" s="10" t="s">
        <v>382</v>
      </c>
      <c r="C38" s="223">
        <v>7657</v>
      </c>
      <c r="D38" s="260">
        <v>104297</v>
      </c>
      <c r="E38" s="61">
        <v>7.34</v>
      </c>
      <c r="F38" s="47"/>
      <c r="G38" s="56"/>
      <c r="H38" s="233"/>
    </row>
    <row r="39" spans="1:8" x14ac:dyDescent="0.2">
      <c r="A39" s="59">
        <v>31</v>
      </c>
      <c r="B39" s="10" t="s">
        <v>383</v>
      </c>
      <c r="C39" s="223">
        <v>4557</v>
      </c>
      <c r="D39" s="260">
        <v>64109</v>
      </c>
      <c r="E39" s="61">
        <v>7.11</v>
      </c>
      <c r="F39" s="47"/>
      <c r="G39" s="56"/>
      <c r="H39" s="233"/>
    </row>
    <row r="40" spans="1:8" x14ac:dyDescent="0.2">
      <c r="A40" s="59">
        <v>32</v>
      </c>
      <c r="B40" s="10" t="s">
        <v>384</v>
      </c>
      <c r="C40" s="223">
        <v>2299</v>
      </c>
      <c r="D40" s="260">
        <v>32871</v>
      </c>
      <c r="E40" s="61">
        <v>6.99</v>
      </c>
      <c r="F40" s="47"/>
      <c r="G40" s="56"/>
      <c r="H40" s="233"/>
    </row>
    <row r="41" spans="1:8" x14ac:dyDescent="0.2">
      <c r="A41" s="59">
        <v>33</v>
      </c>
      <c r="B41" s="10" t="s">
        <v>385</v>
      </c>
      <c r="C41" s="223">
        <v>9848</v>
      </c>
      <c r="D41" s="260">
        <v>143636</v>
      </c>
      <c r="E41" s="61">
        <v>6.86</v>
      </c>
      <c r="F41" s="47"/>
      <c r="G41" s="56"/>
      <c r="H41" s="233"/>
    </row>
    <row r="42" spans="1:8" x14ac:dyDescent="0.2">
      <c r="A42" s="59">
        <v>34</v>
      </c>
      <c r="B42" s="10" t="s">
        <v>386</v>
      </c>
      <c r="C42" s="223">
        <v>3370</v>
      </c>
      <c r="D42" s="260">
        <v>53101</v>
      </c>
      <c r="E42" s="61">
        <v>6.35</v>
      </c>
      <c r="F42" s="47"/>
      <c r="G42" s="56"/>
      <c r="H42" s="233"/>
    </row>
    <row r="43" spans="1:8" x14ac:dyDescent="0.2">
      <c r="A43" s="59">
        <v>35</v>
      </c>
      <c r="B43" s="10" t="s">
        <v>387</v>
      </c>
      <c r="C43" s="223">
        <v>2774</v>
      </c>
      <c r="D43" s="260">
        <v>48054</v>
      </c>
      <c r="E43" s="61">
        <v>5.77</v>
      </c>
      <c r="F43" s="47"/>
      <c r="G43" s="56"/>
      <c r="H43" s="233"/>
    </row>
    <row r="44" spans="1:8" x14ac:dyDescent="0.2">
      <c r="A44" s="59">
        <v>36</v>
      </c>
      <c r="B44" s="10" t="s">
        <v>388</v>
      </c>
      <c r="C44" s="223">
        <v>4673</v>
      </c>
      <c r="D44" s="260">
        <v>82761</v>
      </c>
      <c r="E44" s="61">
        <v>5.65</v>
      </c>
      <c r="F44" s="47"/>
      <c r="G44" s="56"/>
      <c r="H44" s="233"/>
    </row>
    <row r="45" spans="1:8" x14ac:dyDescent="0.2">
      <c r="A45" s="59">
        <v>37</v>
      </c>
      <c r="B45" s="10" t="s">
        <v>389</v>
      </c>
      <c r="C45" s="223">
        <v>847</v>
      </c>
      <c r="D45" s="260">
        <v>16306</v>
      </c>
      <c r="E45" s="61">
        <v>5.19</v>
      </c>
      <c r="F45" s="47"/>
      <c r="G45" s="56"/>
      <c r="H45" s="233"/>
    </row>
    <row r="46" spans="1:8" x14ac:dyDescent="0.2">
      <c r="A46" s="59">
        <v>38</v>
      </c>
      <c r="B46" s="10" t="s">
        <v>393</v>
      </c>
      <c r="C46" s="223">
        <v>3451</v>
      </c>
      <c r="D46" s="260">
        <v>68994</v>
      </c>
      <c r="E46" s="61">
        <v>5</v>
      </c>
      <c r="F46" s="47"/>
      <c r="G46" s="56"/>
      <c r="H46" s="233"/>
    </row>
    <row r="47" spans="1:8" x14ac:dyDescent="0.2">
      <c r="A47" s="59">
        <v>39</v>
      </c>
      <c r="B47" s="10" t="s">
        <v>391</v>
      </c>
      <c r="C47" s="223">
        <v>2961</v>
      </c>
      <c r="D47" s="260">
        <v>59405</v>
      </c>
      <c r="E47" s="61">
        <v>4.9800000000000004</v>
      </c>
      <c r="F47" s="47"/>
      <c r="G47" s="56"/>
      <c r="H47" s="233"/>
    </row>
    <row r="48" spans="1:8" x14ac:dyDescent="0.2">
      <c r="A48" s="59">
        <v>40</v>
      </c>
      <c r="B48" s="10" t="s">
        <v>392</v>
      </c>
      <c r="C48" s="223">
        <v>2804</v>
      </c>
      <c r="D48" s="260">
        <v>57762</v>
      </c>
      <c r="E48" s="61">
        <v>4.8499999999999996</v>
      </c>
      <c r="F48" s="47"/>
      <c r="G48" s="56"/>
      <c r="H48" s="233"/>
    </row>
    <row r="49" spans="1:8" x14ac:dyDescent="0.2">
      <c r="A49" s="59">
        <v>41</v>
      </c>
      <c r="B49" s="10" t="s">
        <v>390</v>
      </c>
      <c r="C49" s="223">
        <v>1477</v>
      </c>
      <c r="D49" s="260">
        <v>30611</v>
      </c>
      <c r="E49" s="61">
        <v>4.83</v>
      </c>
      <c r="F49" s="47"/>
      <c r="G49" s="56"/>
      <c r="H49" s="233"/>
    </row>
    <row r="50" spans="1:8" x14ac:dyDescent="0.2">
      <c r="A50" s="59">
        <v>42</v>
      </c>
      <c r="B50" s="10" t="s">
        <v>394</v>
      </c>
      <c r="C50" s="223">
        <v>1425</v>
      </c>
      <c r="D50" s="260">
        <v>29778</v>
      </c>
      <c r="E50" s="61">
        <v>4.79</v>
      </c>
      <c r="F50" s="47"/>
      <c r="G50" s="56"/>
      <c r="H50" s="233"/>
    </row>
    <row r="51" spans="1:8" ht="12.75" customHeight="1" x14ac:dyDescent="0.2">
      <c r="A51" s="59">
        <v>43</v>
      </c>
      <c r="B51" s="10" t="s">
        <v>395</v>
      </c>
      <c r="C51" s="223">
        <v>3395</v>
      </c>
      <c r="D51" s="260">
        <v>72592</v>
      </c>
      <c r="E51" s="61">
        <v>4.68</v>
      </c>
      <c r="F51" s="47"/>
      <c r="G51" s="56"/>
      <c r="H51" s="233"/>
    </row>
    <row r="52" spans="1:8" ht="12.75" customHeight="1" x14ac:dyDescent="0.2">
      <c r="A52" s="59">
        <v>44</v>
      </c>
      <c r="B52" s="10" t="s">
        <v>399</v>
      </c>
      <c r="C52" s="223">
        <v>2169</v>
      </c>
      <c r="D52" s="260">
        <v>46893</v>
      </c>
      <c r="E52" s="61">
        <v>4.63</v>
      </c>
      <c r="F52" s="47"/>
      <c r="G52" s="56"/>
      <c r="H52" s="233"/>
    </row>
    <row r="53" spans="1:8" s="56" customFormat="1" x14ac:dyDescent="0.2">
      <c r="A53" s="59">
        <v>45</v>
      </c>
      <c r="B53" s="10" t="s">
        <v>397</v>
      </c>
      <c r="C53" s="223">
        <v>5364</v>
      </c>
      <c r="D53" s="260">
        <v>117402</v>
      </c>
      <c r="E53" s="61">
        <v>4.57</v>
      </c>
      <c r="F53" s="47"/>
    </row>
    <row r="54" spans="1:8" x14ac:dyDescent="0.2">
      <c r="A54" s="59">
        <v>46</v>
      </c>
      <c r="B54" s="10" t="s">
        <v>398</v>
      </c>
      <c r="C54" s="223">
        <v>2100</v>
      </c>
      <c r="D54" s="260">
        <v>46769</v>
      </c>
      <c r="E54" s="61">
        <v>4.49</v>
      </c>
      <c r="F54" s="47"/>
      <c r="G54" s="56"/>
      <c r="H54" s="233"/>
    </row>
    <row r="55" spans="1:8" ht="12.75" customHeight="1" x14ac:dyDescent="0.2">
      <c r="A55" s="62">
        <v>47</v>
      </c>
      <c r="B55" s="76" t="s">
        <v>396</v>
      </c>
      <c r="C55" s="229">
        <v>1471</v>
      </c>
      <c r="D55" s="259">
        <v>33260</v>
      </c>
      <c r="E55" s="63">
        <v>4.42</v>
      </c>
      <c r="F55" s="47"/>
      <c r="G55" s="56"/>
      <c r="H55" s="233"/>
    </row>
    <row r="56" spans="1:8" ht="12.75" customHeight="1" x14ac:dyDescent="0.2">
      <c r="A56" s="69"/>
      <c r="B56" s="11"/>
      <c r="C56" s="47"/>
      <c r="D56" s="256"/>
      <c r="E56" s="77"/>
      <c r="G56" s="233"/>
    </row>
    <row r="57" spans="1:8" ht="12.75" customHeight="1" x14ac:dyDescent="0.2">
      <c r="A57" s="69"/>
      <c r="B57" s="11"/>
      <c r="C57" s="47"/>
      <c r="D57" s="256"/>
      <c r="E57" s="77"/>
      <c r="G57" s="233"/>
      <c r="H57" s="56">
        <v>10</v>
      </c>
    </row>
    <row r="58" spans="1:8" ht="14.25" customHeight="1" x14ac:dyDescent="0.2">
      <c r="A58" s="32"/>
      <c r="B58" s="9"/>
      <c r="D58" s="253"/>
      <c r="E58" s="66" t="s">
        <v>227</v>
      </c>
    </row>
    <row r="59" spans="1:8" ht="12.75" customHeight="1" x14ac:dyDescent="0.2">
      <c r="A59" s="276" t="s">
        <v>99</v>
      </c>
      <c r="B59" s="279" t="s">
        <v>100</v>
      </c>
      <c r="C59" s="282" t="s">
        <v>101</v>
      </c>
      <c r="D59" s="285" t="s">
        <v>349</v>
      </c>
      <c r="E59" s="282" t="s">
        <v>102</v>
      </c>
    </row>
    <row r="60" spans="1:8" ht="24.75" customHeight="1" x14ac:dyDescent="0.2">
      <c r="A60" s="277"/>
      <c r="B60" s="280"/>
      <c r="C60" s="288"/>
      <c r="D60" s="290"/>
      <c r="E60" s="288"/>
    </row>
    <row r="61" spans="1:8" s="56" customFormat="1" ht="15.75" customHeight="1" x14ac:dyDescent="0.2">
      <c r="A61" s="278"/>
      <c r="B61" s="281"/>
      <c r="C61" s="289"/>
      <c r="D61" s="291"/>
      <c r="E61" s="289"/>
    </row>
    <row r="62" spans="1:8" ht="12.75" customHeight="1" x14ac:dyDescent="0.2">
      <c r="A62" s="60">
        <v>48</v>
      </c>
      <c r="B62" s="78" t="s">
        <v>400</v>
      </c>
      <c r="C62" s="227">
        <v>1758</v>
      </c>
      <c r="D62" s="261">
        <v>41339</v>
      </c>
      <c r="E62" s="79">
        <v>4.25</v>
      </c>
      <c r="F62" s="47"/>
      <c r="G62" s="56"/>
      <c r="H62" s="53"/>
    </row>
    <row r="63" spans="1:8" s="56" customFormat="1" x14ac:dyDescent="0.2">
      <c r="A63" s="59">
        <v>49</v>
      </c>
      <c r="B63" s="10" t="s">
        <v>402</v>
      </c>
      <c r="C63" s="223">
        <v>2895</v>
      </c>
      <c r="D63" s="260">
        <v>68220</v>
      </c>
      <c r="E63" s="61">
        <v>4.24</v>
      </c>
      <c r="F63" s="47"/>
    </row>
    <row r="64" spans="1:8" x14ac:dyDescent="0.2">
      <c r="A64" s="59">
        <v>50</v>
      </c>
      <c r="B64" s="10" t="s">
        <v>401</v>
      </c>
      <c r="C64" s="223">
        <v>2511</v>
      </c>
      <c r="D64" s="260">
        <v>60690</v>
      </c>
      <c r="E64" s="61">
        <v>4.1399999999999997</v>
      </c>
      <c r="F64" s="47"/>
      <c r="G64" s="56"/>
      <c r="H64" s="53"/>
    </row>
    <row r="65" spans="1:8" x14ac:dyDescent="0.2">
      <c r="A65" s="59">
        <v>51</v>
      </c>
      <c r="B65" s="10" t="s">
        <v>405</v>
      </c>
      <c r="C65" s="223">
        <v>3827</v>
      </c>
      <c r="D65" s="260">
        <v>93628</v>
      </c>
      <c r="E65" s="61">
        <v>4.09</v>
      </c>
      <c r="F65" s="47"/>
      <c r="G65" s="56"/>
      <c r="H65" s="53"/>
    </row>
    <row r="66" spans="1:8" x14ac:dyDescent="0.2">
      <c r="A66" s="59">
        <v>52</v>
      </c>
      <c r="B66" s="10" t="s">
        <v>403</v>
      </c>
      <c r="C66" s="223">
        <v>1597</v>
      </c>
      <c r="D66" s="260">
        <v>39499</v>
      </c>
      <c r="E66" s="61">
        <v>4.04</v>
      </c>
      <c r="F66" s="47"/>
      <c r="G66" s="56"/>
      <c r="H66" s="53"/>
    </row>
    <row r="67" spans="1:8" x14ac:dyDescent="0.2">
      <c r="A67" s="59">
        <v>53</v>
      </c>
      <c r="B67" s="10" t="s">
        <v>404</v>
      </c>
      <c r="C67" s="223">
        <v>2299</v>
      </c>
      <c r="D67" s="260">
        <v>60248</v>
      </c>
      <c r="E67" s="61">
        <v>3.82</v>
      </c>
      <c r="F67" s="47"/>
      <c r="G67" s="56"/>
      <c r="H67" s="53"/>
    </row>
    <row r="68" spans="1:8" x14ac:dyDescent="0.2">
      <c r="A68" s="59">
        <v>54</v>
      </c>
      <c r="B68" s="10" t="s">
        <v>406</v>
      </c>
      <c r="C68" s="223">
        <v>5997</v>
      </c>
      <c r="D68" s="260">
        <v>159761</v>
      </c>
      <c r="E68" s="61">
        <v>3.75</v>
      </c>
      <c r="F68" s="47"/>
      <c r="G68" s="56"/>
      <c r="H68" s="53"/>
    </row>
    <row r="69" spans="1:8" x14ac:dyDescent="0.2">
      <c r="A69" s="59">
        <v>55</v>
      </c>
      <c r="B69" s="10" t="s">
        <v>407</v>
      </c>
      <c r="C69" s="223">
        <v>1630</v>
      </c>
      <c r="D69" s="260">
        <v>45762</v>
      </c>
      <c r="E69" s="61">
        <v>3.56</v>
      </c>
      <c r="F69" s="47"/>
      <c r="G69" s="56"/>
      <c r="H69" s="53"/>
    </row>
    <row r="70" spans="1:8" x14ac:dyDescent="0.2">
      <c r="A70" s="59">
        <v>56</v>
      </c>
      <c r="B70" s="10" t="s">
        <v>410</v>
      </c>
      <c r="C70" s="223">
        <v>2129</v>
      </c>
      <c r="D70" s="260">
        <v>60493</v>
      </c>
      <c r="E70" s="61">
        <v>3.52</v>
      </c>
      <c r="F70" s="47"/>
      <c r="G70" s="56"/>
      <c r="H70" s="53"/>
    </row>
    <row r="71" spans="1:8" x14ac:dyDescent="0.2">
      <c r="A71" s="59">
        <v>57</v>
      </c>
      <c r="B71" s="10" t="s">
        <v>409</v>
      </c>
      <c r="C71" s="223">
        <v>2526</v>
      </c>
      <c r="D71" s="260">
        <v>72038</v>
      </c>
      <c r="E71" s="61">
        <v>3.51</v>
      </c>
      <c r="F71" s="47"/>
      <c r="G71" s="56"/>
      <c r="H71" s="53"/>
    </row>
    <row r="72" spans="1:8" x14ac:dyDescent="0.2">
      <c r="A72" s="59">
        <v>58</v>
      </c>
      <c r="B72" s="10" t="s">
        <v>411</v>
      </c>
      <c r="C72" s="223">
        <v>1287</v>
      </c>
      <c r="D72" s="260">
        <v>37067</v>
      </c>
      <c r="E72" s="61">
        <v>3.47</v>
      </c>
      <c r="F72" s="47"/>
      <c r="G72" s="56"/>
      <c r="H72" s="53"/>
    </row>
    <row r="73" spans="1:8" x14ac:dyDescent="0.2">
      <c r="A73" s="59">
        <v>59</v>
      </c>
      <c r="B73" s="10" t="s">
        <v>408</v>
      </c>
      <c r="C73" s="223">
        <v>3159</v>
      </c>
      <c r="D73" s="260">
        <v>91521</v>
      </c>
      <c r="E73" s="61">
        <v>3.45</v>
      </c>
      <c r="F73" s="47"/>
      <c r="G73" s="56"/>
      <c r="H73" s="53"/>
    </row>
    <row r="74" spans="1:8" x14ac:dyDescent="0.2">
      <c r="A74" s="59">
        <v>60</v>
      </c>
      <c r="B74" s="10" t="s">
        <v>412</v>
      </c>
      <c r="C74" s="223">
        <v>2123</v>
      </c>
      <c r="D74" s="260">
        <v>63363</v>
      </c>
      <c r="E74" s="61">
        <v>3.35</v>
      </c>
      <c r="F74" s="47"/>
      <c r="G74" s="56"/>
      <c r="H74" s="53"/>
    </row>
    <row r="75" spans="1:8" x14ac:dyDescent="0.2">
      <c r="A75" s="59">
        <v>61</v>
      </c>
      <c r="B75" s="10" t="s">
        <v>413</v>
      </c>
      <c r="C75" s="223">
        <v>4536</v>
      </c>
      <c r="D75" s="260">
        <v>137380</v>
      </c>
      <c r="E75" s="61">
        <v>3.3</v>
      </c>
      <c r="F75" s="47"/>
      <c r="G75" s="56"/>
      <c r="H75" s="53"/>
    </row>
    <row r="76" spans="1:8" x14ac:dyDescent="0.2">
      <c r="A76" s="59">
        <v>62</v>
      </c>
      <c r="B76" s="10" t="s">
        <v>414</v>
      </c>
      <c r="C76" s="223">
        <v>3185</v>
      </c>
      <c r="D76" s="260">
        <v>97228</v>
      </c>
      <c r="E76" s="61">
        <v>3.28</v>
      </c>
      <c r="F76" s="47"/>
      <c r="G76" s="56"/>
      <c r="H76" s="53"/>
    </row>
    <row r="77" spans="1:8" x14ac:dyDescent="0.2">
      <c r="A77" s="59">
        <v>63</v>
      </c>
      <c r="B77" s="10" t="s">
        <v>415</v>
      </c>
      <c r="C77" s="223">
        <v>3271</v>
      </c>
      <c r="D77" s="260">
        <v>111148</v>
      </c>
      <c r="E77" s="61">
        <v>2.94</v>
      </c>
      <c r="F77" s="47"/>
      <c r="G77" s="56"/>
      <c r="H77" s="53"/>
    </row>
    <row r="78" spans="1:8" x14ac:dyDescent="0.2">
      <c r="A78" s="59">
        <v>64</v>
      </c>
      <c r="B78" s="10" t="s">
        <v>416</v>
      </c>
      <c r="C78" s="223">
        <v>1025</v>
      </c>
      <c r="D78" s="260">
        <v>36010</v>
      </c>
      <c r="E78" s="61">
        <v>2.85</v>
      </c>
      <c r="F78" s="47"/>
      <c r="G78" s="56"/>
      <c r="H78" s="53"/>
    </row>
    <row r="79" spans="1:8" x14ac:dyDescent="0.2">
      <c r="A79" s="59">
        <v>65</v>
      </c>
      <c r="B79" s="10" t="s">
        <v>417</v>
      </c>
      <c r="C79" s="223">
        <v>1725</v>
      </c>
      <c r="D79" s="260">
        <v>63090</v>
      </c>
      <c r="E79" s="61">
        <v>2.73</v>
      </c>
      <c r="F79" s="47"/>
      <c r="G79" s="56"/>
      <c r="H79" s="53"/>
    </row>
    <row r="80" spans="1:8" x14ac:dyDescent="0.2">
      <c r="A80" s="59">
        <v>66</v>
      </c>
      <c r="B80" s="10" t="s">
        <v>418</v>
      </c>
      <c r="C80" s="223">
        <v>1863</v>
      </c>
      <c r="D80" s="260">
        <v>68517</v>
      </c>
      <c r="E80" s="61">
        <v>2.72</v>
      </c>
      <c r="F80" s="47"/>
      <c r="G80" s="56"/>
      <c r="H80" s="53"/>
    </row>
    <row r="81" spans="1:8" x14ac:dyDescent="0.2">
      <c r="A81" s="59">
        <v>67</v>
      </c>
      <c r="B81" s="10" t="s">
        <v>419</v>
      </c>
      <c r="C81" s="223">
        <v>3843</v>
      </c>
      <c r="D81" s="260">
        <v>155084</v>
      </c>
      <c r="E81" s="61">
        <v>2.48</v>
      </c>
      <c r="F81" s="47"/>
      <c r="G81" s="56"/>
      <c r="H81" s="53"/>
    </row>
    <row r="82" spans="1:8" x14ac:dyDescent="0.2">
      <c r="A82" s="59">
        <v>68</v>
      </c>
      <c r="B82" s="10" t="s">
        <v>420</v>
      </c>
      <c r="C82" s="223">
        <v>610</v>
      </c>
      <c r="D82" s="260">
        <v>27353</v>
      </c>
      <c r="E82" s="61">
        <v>2.23</v>
      </c>
      <c r="F82" s="47"/>
      <c r="G82" s="56"/>
      <c r="H82" s="53"/>
    </row>
    <row r="83" spans="1:8" x14ac:dyDescent="0.2">
      <c r="A83" s="59">
        <v>69</v>
      </c>
      <c r="B83" s="10" t="s">
        <v>421</v>
      </c>
      <c r="C83" s="223">
        <v>1236</v>
      </c>
      <c r="D83" s="260">
        <v>62577</v>
      </c>
      <c r="E83" s="61">
        <v>1.98</v>
      </c>
      <c r="F83" s="47"/>
      <c r="G83" s="56"/>
      <c r="H83" s="53"/>
    </row>
    <row r="84" spans="1:8" x14ac:dyDescent="0.2">
      <c r="A84" s="59">
        <v>70</v>
      </c>
      <c r="B84" s="10" t="s">
        <v>423</v>
      </c>
      <c r="C84" s="223">
        <v>851</v>
      </c>
      <c r="D84" s="260">
        <v>44592</v>
      </c>
      <c r="E84" s="61">
        <v>1.91</v>
      </c>
      <c r="F84" s="47"/>
      <c r="G84" s="56"/>
      <c r="H84" s="53"/>
    </row>
    <row r="85" spans="1:8" x14ac:dyDescent="0.2">
      <c r="A85" s="59">
        <v>71</v>
      </c>
      <c r="B85" s="10" t="s">
        <v>422</v>
      </c>
      <c r="C85" s="223">
        <v>2151</v>
      </c>
      <c r="D85" s="260">
        <v>113441</v>
      </c>
      <c r="E85" s="61">
        <v>1.9</v>
      </c>
      <c r="F85" s="47"/>
      <c r="G85" s="56"/>
      <c r="H85" s="53"/>
    </row>
    <row r="86" spans="1:8" x14ac:dyDescent="0.2">
      <c r="A86" s="59">
        <v>72</v>
      </c>
      <c r="B86" s="10" t="s">
        <v>424</v>
      </c>
      <c r="C86" s="223">
        <v>2152</v>
      </c>
      <c r="D86" s="260">
        <v>129236</v>
      </c>
      <c r="E86" s="61">
        <v>1.67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425</v>
      </c>
      <c r="C87" s="223">
        <v>762</v>
      </c>
      <c r="D87" s="260">
        <v>58696</v>
      </c>
      <c r="E87" s="61">
        <v>1.3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426</v>
      </c>
      <c r="C88" s="223">
        <v>1088</v>
      </c>
      <c r="D88" s="260">
        <v>110158</v>
      </c>
      <c r="E88" s="61">
        <v>0.99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427</v>
      </c>
      <c r="C89" s="223">
        <v>658</v>
      </c>
      <c r="D89" s="260">
        <v>69880</v>
      </c>
      <c r="E89" s="61">
        <v>0.94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428</v>
      </c>
      <c r="C90" s="223">
        <v>309</v>
      </c>
      <c r="D90" s="260">
        <v>38867</v>
      </c>
      <c r="E90" s="61">
        <v>0.8</v>
      </c>
      <c r="F90" s="47"/>
      <c r="G90" s="56"/>
      <c r="H90" s="53"/>
    </row>
    <row r="91" spans="1:8" s="56" customFormat="1" x14ac:dyDescent="0.2">
      <c r="A91" s="59">
        <v>77</v>
      </c>
      <c r="B91" s="10" t="s">
        <v>429</v>
      </c>
      <c r="C91" s="223">
        <v>860</v>
      </c>
      <c r="D91" s="260">
        <v>111124</v>
      </c>
      <c r="E91" s="61">
        <v>0.77</v>
      </c>
      <c r="F91" s="47"/>
    </row>
    <row r="92" spans="1:8" x14ac:dyDescent="0.2">
      <c r="A92" s="59">
        <v>78</v>
      </c>
      <c r="B92" s="10" t="s">
        <v>430</v>
      </c>
      <c r="C92" s="223">
        <v>357</v>
      </c>
      <c r="D92" s="260">
        <v>62054</v>
      </c>
      <c r="E92" s="61">
        <v>0.57999999999999996</v>
      </c>
      <c r="F92" s="47"/>
      <c r="G92" s="56"/>
      <c r="H92" s="53"/>
    </row>
    <row r="93" spans="1:8" x14ac:dyDescent="0.2">
      <c r="A93" s="62">
        <v>79</v>
      </c>
      <c r="B93" s="229" t="s">
        <v>431</v>
      </c>
      <c r="C93" s="229">
        <v>524</v>
      </c>
      <c r="D93" s="259">
        <v>93386</v>
      </c>
      <c r="E93" s="63">
        <v>0.56000000000000005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6" t="s">
        <v>99</v>
      </c>
      <c r="B95" s="279" t="s">
        <v>100</v>
      </c>
      <c r="C95" s="282" t="s">
        <v>101</v>
      </c>
      <c r="D95" s="285" t="s">
        <v>349</v>
      </c>
      <c r="E95" s="282" t="s">
        <v>102</v>
      </c>
    </row>
    <row r="96" spans="1:8" ht="24.75" customHeight="1" x14ac:dyDescent="0.2">
      <c r="A96" s="277"/>
      <c r="B96" s="280"/>
      <c r="C96" s="283"/>
      <c r="D96" s="286"/>
      <c r="E96" s="283"/>
    </row>
    <row r="97" spans="1:8" s="56" customFormat="1" ht="15.75" customHeight="1" x14ac:dyDescent="0.2">
      <c r="A97" s="278"/>
      <c r="B97" s="281"/>
      <c r="C97" s="284"/>
      <c r="D97" s="287"/>
      <c r="E97" s="284"/>
    </row>
    <row r="98" spans="1:8" s="56" customFormat="1" x14ac:dyDescent="0.2">
      <c r="A98" s="68"/>
      <c r="B98" s="57" t="s">
        <v>6</v>
      </c>
      <c r="C98" s="29">
        <v>360560</v>
      </c>
      <c r="D98" s="257">
        <v>5410836</v>
      </c>
      <c r="E98" s="58">
        <v>6.66</v>
      </c>
    </row>
    <row r="99" spans="1:8" x14ac:dyDescent="0.2">
      <c r="A99" s="60">
        <v>1</v>
      </c>
      <c r="B99" s="246" t="s">
        <v>82</v>
      </c>
      <c r="C99" s="250">
        <v>89025</v>
      </c>
      <c r="D99" s="262">
        <v>794025</v>
      </c>
      <c r="E99" s="193">
        <v>11.21</v>
      </c>
    </row>
    <row r="100" spans="1:8" x14ac:dyDescent="0.2">
      <c r="A100" s="59">
        <v>2</v>
      </c>
      <c r="B100" s="194" t="s">
        <v>68</v>
      </c>
      <c r="C100" s="238">
        <v>90586</v>
      </c>
      <c r="D100" s="263">
        <v>817382</v>
      </c>
      <c r="E100" s="195">
        <v>11.08</v>
      </c>
    </row>
    <row r="101" spans="1:8" x14ac:dyDescent="0.2">
      <c r="A101" s="59">
        <v>3</v>
      </c>
      <c r="B101" s="194" t="s">
        <v>54</v>
      </c>
      <c r="C101" s="238">
        <v>71891</v>
      </c>
      <c r="D101" s="263">
        <v>658490</v>
      </c>
      <c r="E101" s="195">
        <v>10.92</v>
      </c>
    </row>
    <row r="102" spans="1:8" x14ac:dyDescent="0.2">
      <c r="A102" s="59">
        <v>4</v>
      </c>
      <c r="B102" s="194" t="s">
        <v>34</v>
      </c>
      <c r="C102" s="238">
        <v>41134</v>
      </c>
      <c r="D102" s="263">
        <v>688400</v>
      </c>
      <c r="E102" s="195">
        <v>5.98</v>
      </c>
    </row>
    <row r="103" spans="1:8" x14ac:dyDescent="0.2">
      <c r="A103" s="59">
        <v>5</v>
      </c>
      <c r="B103" s="194" t="s">
        <v>42</v>
      </c>
      <c r="C103" s="238">
        <v>25102</v>
      </c>
      <c r="D103" s="263">
        <v>690121</v>
      </c>
      <c r="E103" s="195">
        <v>3.64</v>
      </c>
      <c r="F103" s="209"/>
    </row>
    <row r="104" spans="1:8" x14ac:dyDescent="0.2">
      <c r="A104" s="59">
        <v>6</v>
      </c>
      <c r="B104" s="194" t="s">
        <v>16</v>
      </c>
      <c r="C104" s="238">
        <v>19309</v>
      </c>
      <c r="D104" s="263">
        <v>556577</v>
      </c>
      <c r="E104" s="195">
        <v>3.47</v>
      </c>
    </row>
    <row r="105" spans="1:8" x14ac:dyDescent="0.2">
      <c r="A105" s="59">
        <v>7</v>
      </c>
      <c r="B105" s="194" t="s">
        <v>24</v>
      </c>
      <c r="C105" s="238">
        <v>17092</v>
      </c>
      <c r="D105" s="263">
        <v>593159</v>
      </c>
      <c r="E105" s="195">
        <v>2.88</v>
      </c>
    </row>
    <row r="106" spans="1:8" x14ac:dyDescent="0.2">
      <c r="A106" s="62">
        <v>8</v>
      </c>
      <c r="B106" s="196" t="s">
        <v>7</v>
      </c>
      <c r="C106" s="239">
        <v>6421</v>
      </c>
      <c r="D106" s="264">
        <v>612682</v>
      </c>
      <c r="E106" s="197">
        <v>1.05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9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7" customFormat="1" ht="12.75" customHeight="1" x14ac:dyDescent="0.2">
      <c r="A2" s="32" t="s">
        <v>444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135</v>
      </c>
    </row>
    <row r="3" spans="1:16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328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31</v>
      </c>
      <c r="C4" s="35">
        <v>0</v>
      </c>
      <c r="D4" s="36">
        <v>0</v>
      </c>
      <c r="E4" s="34">
        <v>1305</v>
      </c>
      <c r="F4" s="34">
        <v>17</v>
      </c>
      <c r="G4" s="35">
        <v>51273</v>
      </c>
      <c r="H4" s="36">
        <v>8734</v>
      </c>
      <c r="I4" s="35">
        <v>51</v>
      </c>
      <c r="J4" s="34">
        <v>3201</v>
      </c>
      <c r="K4" s="34">
        <v>578</v>
      </c>
      <c r="L4" s="35">
        <v>18</v>
      </c>
      <c r="M4" s="34">
        <v>1</v>
      </c>
      <c r="N4" s="206"/>
      <c r="O4" s="206"/>
      <c r="P4" s="206"/>
    </row>
    <row r="5" spans="1:16" x14ac:dyDescent="0.2">
      <c r="A5" s="37" t="s">
        <v>7</v>
      </c>
      <c r="B5" s="38">
        <v>2</v>
      </c>
      <c r="C5" s="39">
        <v>0</v>
      </c>
      <c r="D5" s="39">
        <v>0</v>
      </c>
      <c r="E5" s="38">
        <v>25</v>
      </c>
      <c r="F5" s="38">
        <v>1</v>
      </c>
      <c r="G5" s="39">
        <v>65</v>
      </c>
      <c r="H5" s="39">
        <v>24</v>
      </c>
      <c r="I5" s="39">
        <v>0</v>
      </c>
      <c r="J5" s="38">
        <v>17</v>
      </c>
      <c r="K5" s="38">
        <v>2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0</v>
      </c>
      <c r="D6" s="41">
        <v>0</v>
      </c>
      <c r="E6" s="40">
        <v>2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7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3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4</v>
      </c>
      <c r="F9" s="40">
        <v>0</v>
      </c>
      <c r="G9" s="41">
        <v>0</v>
      </c>
      <c r="H9" s="41">
        <v>0</v>
      </c>
      <c r="I9" s="41">
        <v>0</v>
      </c>
      <c r="J9" s="40">
        <v>3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3</v>
      </c>
      <c r="F10" s="40">
        <v>0</v>
      </c>
      <c r="G10" s="41">
        <v>0</v>
      </c>
      <c r="H10" s="41">
        <v>0</v>
      </c>
      <c r="I10" s="41">
        <v>0</v>
      </c>
      <c r="J10" s="40">
        <v>7</v>
      </c>
      <c r="K10" s="40">
        <v>2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1</v>
      </c>
      <c r="F11" s="40">
        <v>0</v>
      </c>
      <c r="G11" s="41">
        <v>23</v>
      </c>
      <c r="H11" s="41">
        <v>0</v>
      </c>
      <c r="I11" s="41">
        <v>0</v>
      </c>
      <c r="J11" s="40">
        <v>5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4</v>
      </c>
      <c r="F12" s="40">
        <v>0</v>
      </c>
      <c r="G12" s="41">
        <v>38</v>
      </c>
      <c r="H12" s="41">
        <v>23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4</v>
      </c>
      <c r="H13" s="41">
        <v>1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36</v>
      </c>
      <c r="F14" s="38">
        <v>0</v>
      </c>
      <c r="G14" s="43">
        <v>717</v>
      </c>
      <c r="H14" s="43">
        <v>45</v>
      </c>
      <c r="I14" s="43">
        <v>0</v>
      </c>
      <c r="J14" s="38">
        <v>140</v>
      </c>
      <c r="K14" s="38">
        <v>9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9</v>
      </c>
      <c r="F15" s="40">
        <v>0</v>
      </c>
      <c r="G15" s="41">
        <v>351</v>
      </c>
      <c r="H15" s="41">
        <v>8</v>
      </c>
      <c r="I15" s="41">
        <v>0</v>
      </c>
      <c r="J15" s="40">
        <v>25</v>
      </c>
      <c r="K15" s="40">
        <v>3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9</v>
      </c>
      <c r="F16" s="40">
        <v>0</v>
      </c>
      <c r="G16" s="41">
        <v>0</v>
      </c>
      <c r="H16" s="41">
        <v>12</v>
      </c>
      <c r="I16" s="41">
        <v>0</v>
      </c>
      <c r="J16" s="40">
        <v>18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5</v>
      </c>
      <c r="F17" s="40">
        <v>0</v>
      </c>
      <c r="G17" s="41">
        <v>29</v>
      </c>
      <c r="H17" s="41">
        <v>0</v>
      </c>
      <c r="I17" s="41">
        <v>0</v>
      </c>
      <c r="J17" s="40">
        <v>24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4</v>
      </c>
      <c r="F18" s="40">
        <v>0</v>
      </c>
      <c r="G18" s="41">
        <v>37</v>
      </c>
      <c r="H18" s="41">
        <v>0</v>
      </c>
      <c r="I18" s="41">
        <v>0</v>
      </c>
      <c r="J18" s="40">
        <v>15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3</v>
      </c>
      <c r="F19" s="40">
        <v>0</v>
      </c>
      <c r="G19" s="41">
        <v>134</v>
      </c>
      <c r="H19" s="41">
        <v>17</v>
      </c>
      <c r="I19" s="41">
        <v>0</v>
      </c>
      <c r="J19" s="40">
        <v>25</v>
      </c>
      <c r="K19" s="40">
        <v>1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2</v>
      </c>
      <c r="F20" s="40">
        <v>0</v>
      </c>
      <c r="G20" s="41">
        <v>141</v>
      </c>
      <c r="H20" s="41">
        <v>0</v>
      </c>
      <c r="I20" s="41">
        <v>0</v>
      </c>
      <c r="J20" s="40">
        <v>19</v>
      </c>
      <c r="K20" s="40">
        <v>2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4</v>
      </c>
      <c r="F21" s="40">
        <v>0</v>
      </c>
      <c r="G21" s="41">
        <v>25</v>
      </c>
      <c r="H21" s="41">
        <v>8</v>
      </c>
      <c r="I21" s="41">
        <v>0</v>
      </c>
      <c r="J21" s="40">
        <v>14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3</v>
      </c>
      <c r="C22" s="43">
        <v>0</v>
      </c>
      <c r="D22" s="43">
        <v>0</v>
      </c>
      <c r="E22" s="38">
        <v>75</v>
      </c>
      <c r="F22" s="38">
        <v>1</v>
      </c>
      <c r="G22" s="43">
        <v>1196</v>
      </c>
      <c r="H22" s="43">
        <v>124</v>
      </c>
      <c r="I22" s="43">
        <v>0</v>
      </c>
      <c r="J22" s="38">
        <v>183</v>
      </c>
      <c r="K22" s="38">
        <v>38</v>
      </c>
      <c r="L22" s="43">
        <v>2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8</v>
      </c>
      <c r="F23" s="40">
        <v>0</v>
      </c>
      <c r="G23" s="41">
        <v>111</v>
      </c>
      <c r="H23" s="41">
        <v>19</v>
      </c>
      <c r="I23" s="41">
        <v>0</v>
      </c>
      <c r="J23" s="40">
        <v>13</v>
      </c>
      <c r="K23" s="40">
        <v>4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5</v>
      </c>
      <c r="F24" s="40">
        <v>0</v>
      </c>
      <c r="G24" s="41">
        <v>27</v>
      </c>
      <c r="H24" s="41">
        <v>2</v>
      </c>
      <c r="I24" s="41">
        <v>0</v>
      </c>
      <c r="J24" s="40">
        <v>25</v>
      </c>
      <c r="K24" s="40">
        <v>6</v>
      </c>
      <c r="L24" s="41">
        <v>1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1</v>
      </c>
      <c r="F25" s="40">
        <v>0</v>
      </c>
      <c r="G25" s="41">
        <v>38</v>
      </c>
      <c r="H25" s="41">
        <v>1</v>
      </c>
      <c r="I25" s="41">
        <v>0</v>
      </c>
      <c r="J25" s="40">
        <v>14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121</v>
      </c>
      <c r="H26" s="41">
        <v>1</v>
      </c>
      <c r="I26" s="41">
        <v>0</v>
      </c>
      <c r="J26" s="40">
        <v>4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17</v>
      </c>
      <c r="F27" s="40">
        <v>0</v>
      </c>
      <c r="G27" s="41">
        <v>126</v>
      </c>
      <c r="H27" s="41">
        <v>37</v>
      </c>
      <c r="I27" s="41">
        <v>0</v>
      </c>
      <c r="J27" s="40">
        <v>27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8</v>
      </c>
      <c r="F28" s="40">
        <v>0</v>
      </c>
      <c r="G28" s="41">
        <v>176</v>
      </c>
      <c r="H28" s="41">
        <v>24</v>
      </c>
      <c r="I28" s="41">
        <v>0</v>
      </c>
      <c r="J28" s="40">
        <v>29</v>
      </c>
      <c r="K28" s="40">
        <v>12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22</v>
      </c>
      <c r="F29" s="40">
        <v>1</v>
      </c>
      <c r="G29" s="41">
        <v>399</v>
      </c>
      <c r="H29" s="41">
        <v>32</v>
      </c>
      <c r="I29" s="41">
        <v>0</v>
      </c>
      <c r="J29" s="40">
        <v>42</v>
      </c>
      <c r="K29" s="40">
        <v>7</v>
      </c>
      <c r="L29" s="41">
        <v>1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6</v>
      </c>
      <c r="F30" s="40">
        <v>0</v>
      </c>
      <c r="G30" s="41">
        <v>116</v>
      </c>
      <c r="H30" s="41">
        <v>2</v>
      </c>
      <c r="I30" s="41">
        <v>0</v>
      </c>
      <c r="J30" s="40">
        <v>9</v>
      </c>
      <c r="K30" s="40">
        <v>1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8</v>
      </c>
      <c r="F31" s="40">
        <v>0</v>
      </c>
      <c r="G31" s="39">
        <v>82</v>
      </c>
      <c r="H31" s="39">
        <v>6</v>
      </c>
      <c r="I31" s="41">
        <v>0</v>
      </c>
      <c r="J31" s="40">
        <v>20</v>
      </c>
      <c r="K31" s="40">
        <v>7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1</v>
      </c>
      <c r="C32" s="43">
        <v>0</v>
      </c>
      <c r="D32" s="43">
        <v>0</v>
      </c>
      <c r="E32" s="38">
        <v>99</v>
      </c>
      <c r="F32" s="38">
        <v>2</v>
      </c>
      <c r="G32" s="43">
        <v>3573</v>
      </c>
      <c r="H32" s="43">
        <v>375</v>
      </c>
      <c r="I32" s="43">
        <v>15</v>
      </c>
      <c r="J32" s="38">
        <v>352</v>
      </c>
      <c r="K32" s="38">
        <v>50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9</v>
      </c>
      <c r="F33" s="44">
        <v>0</v>
      </c>
      <c r="G33" s="45">
        <v>888</v>
      </c>
      <c r="H33" s="45">
        <v>94</v>
      </c>
      <c r="I33" s="45">
        <v>0</v>
      </c>
      <c r="J33" s="44">
        <v>42</v>
      </c>
      <c r="K33" s="44">
        <v>7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24</v>
      </c>
      <c r="F34" s="40">
        <v>1</v>
      </c>
      <c r="G34" s="41">
        <v>1297</v>
      </c>
      <c r="H34" s="41">
        <v>197</v>
      </c>
      <c r="I34" s="41">
        <v>4</v>
      </c>
      <c r="J34" s="40">
        <v>97</v>
      </c>
      <c r="K34" s="40">
        <v>8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16</v>
      </c>
      <c r="F35" s="40">
        <v>0</v>
      </c>
      <c r="G35" s="41">
        <v>347</v>
      </c>
      <c r="H35" s="41">
        <v>13</v>
      </c>
      <c r="I35" s="41">
        <v>0</v>
      </c>
      <c r="J35" s="40">
        <v>59</v>
      </c>
      <c r="K35" s="40">
        <v>8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21</v>
      </c>
      <c r="F36" s="40">
        <v>1</v>
      </c>
      <c r="G36" s="41">
        <v>701</v>
      </c>
      <c r="H36" s="41">
        <v>41</v>
      </c>
      <c r="I36" s="41">
        <v>1</v>
      </c>
      <c r="J36" s="40">
        <v>78</v>
      </c>
      <c r="K36" s="40">
        <v>11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7</v>
      </c>
      <c r="F37" s="40">
        <v>0</v>
      </c>
      <c r="G37" s="41">
        <v>94</v>
      </c>
      <c r="H37" s="41">
        <v>10</v>
      </c>
      <c r="I37" s="41">
        <v>0</v>
      </c>
      <c r="J37" s="40">
        <v>12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13</v>
      </c>
      <c r="F38" s="40">
        <v>0</v>
      </c>
      <c r="G38" s="41">
        <v>136</v>
      </c>
      <c r="H38" s="41">
        <v>19</v>
      </c>
      <c r="I38" s="41">
        <v>1</v>
      </c>
      <c r="J38" s="40">
        <v>40</v>
      </c>
      <c r="K38" s="40">
        <v>7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0</v>
      </c>
      <c r="C39" s="39">
        <v>0</v>
      </c>
      <c r="D39" s="39">
        <v>0</v>
      </c>
      <c r="E39" s="46">
        <v>9</v>
      </c>
      <c r="F39" s="46">
        <v>0</v>
      </c>
      <c r="G39" s="39">
        <v>110</v>
      </c>
      <c r="H39" s="39">
        <v>1</v>
      </c>
      <c r="I39" s="39">
        <v>9</v>
      </c>
      <c r="J39" s="46">
        <v>24</v>
      </c>
      <c r="K39" s="46">
        <v>8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1</v>
      </c>
      <c r="C40" s="43">
        <v>0</v>
      </c>
      <c r="D40" s="43">
        <v>0</v>
      </c>
      <c r="E40" s="38">
        <v>116</v>
      </c>
      <c r="F40" s="38">
        <v>2</v>
      </c>
      <c r="G40" s="43">
        <v>2152</v>
      </c>
      <c r="H40" s="43">
        <v>182</v>
      </c>
      <c r="I40" s="43">
        <v>8</v>
      </c>
      <c r="J40" s="38">
        <v>348</v>
      </c>
      <c r="K40" s="38">
        <v>62</v>
      </c>
      <c r="L40" s="43">
        <v>3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11</v>
      </c>
      <c r="F41" s="40">
        <v>0</v>
      </c>
      <c r="G41" s="41">
        <v>125</v>
      </c>
      <c r="H41" s="41">
        <v>3</v>
      </c>
      <c r="I41" s="41">
        <v>0</v>
      </c>
      <c r="J41" s="40">
        <v>20</v>
      </c>
      <c r="K41" s="40">
        <v>7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16</v>
      </c>
      <c r="F42" s="40">
        <v>0</v>
      </c>
      <c r="G42" s="41">
        <v>145</v>
      </c>
      <c r="H42" s="41">
        <v>57</v>
      </c>
      <c r="I42" s="41">
        <v>0</v>
      </c>
      <c r="J42" s="40">
        <v>40</v>
      </c>
      <c r="K42" s="40">
        <v>5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10</v>
      </c>
      <c r="F43" s="40">
        <v>1</v>
      </c>
      <c r="G43" s="41">
        <v>187</v>
      </c>
      <c r="H43" s="41">
        <v>3</v>
      </c>
      <c r="I43" s="41">
        <v>0</v>
      </c>
      <c r="J43" s="40">
        <v>31</v>
      </c>
      <c r="K43" s="40">
        <v>3</v>
      </c>
      <c r="L43" s="41">
        <v>1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3</v>
      </c>
      <c r="F44" s="40">
        <v>1</v>
      </c>
      <c r="G44" s="41">
        <v>127</v>
      </c>
      <c r="H44" s="41">
        <v>0</v>
      </c>
      <c r="I44" s="41">
        <v>0</v>
      </c>
      <c r="J44" s="40">
        <v>22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15</v>
      </c>
      <c r="F45" s="40">
        <v>0</v>
      </c>
      <c r="G45" s="41">
        <v>349</v>
      </c>
      <c r="H45" s="41">
        <v>35</v>
      </c>
      <c r="I45" s="41">
        <v>0</v>
      </c>
      <c r="J45" s="40">
        <v>49</v>
      </c>
      <c r="K45" s="40">
        <v>10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15</v>
      </c>
      <c r="F46" s="40">
        <v>0</v>
      </c>
      <c r="G46" s="41">
        <v>311</v>
      </c>
      <c r="H46" s="41">
        <v>29</v>
      </c>
      <c r="I46" s="41">
        <v>0</v>
      </c>
      <c r="J46" s="40">
        <v>38</v>
      </c>
      <c r="K46" s="40">
        <v>6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10</v>
      </c>
      <c r="F47" s="40">
        <v>0</v>
      </c>
      <c r="G47" s="41">
        <v>194</v>
      </c>
      <c r="H47" s="41">
        <v>6</v>
      </c>
      <c r="I47" s="41">
        <v>0</v>
      </c>
      <c r="J47" s="40">
        <v>24</v>
      </c>
      <c r="K47" s="40">
        <v>7</v>
      </c>
      <c r="L47" s="41">
        <v>2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6</v>
      </c>
      <c r="F48" s="40">
        <v>0</v>
      </c>
      <c r="G48" s="41">
        <v>284</v>
      </c>
      <c r="H48" s="41">
        <v>3</v>
      </c>
      <c r="I48" s="41">
        <v>0</v>
      </c>
      <c r="J48" s="40">
        <v>38</v>
      </c>
      <c r="K48" s="40">
        <v>12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3</v>
      </c>
      <c r="F49" s="40">
        <v>0</v>
      </c>
      <c r="G49" s="41">
        <v>153</v>
      </c>
      <c r="H49" s="41">
        <v>16</v>
      </c>
      <c r="I49" s="41">
        <v>0</v>
      </c>
      <c r="J49" s="40">
        <v>11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8</v>
      </c>
      <c r="F50" s="40">
        <v>0</v>
      </c>
      <c r="G50" s="41">
        <v>94</v>
      </c>
      <c r="H50" s="41">
        <v>6</v>
      </c>
      <c r="I50" s="41">
        <v>0</v>
      </c>
      <c r="J50" s="40">
        <v>20</v>
      </c>
      <c r="K50" s="40">
        <v>5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19</v>
      </c>
      <c r="F51" s="46">
        <v>0</v>
      </c>
      <c r="G51" s="39">
        <v>183</v>
      </c>
      <c r="H51" s="39">
        <v>24</v>
      </c>
      <c r="I51" s="39">
        <v>8</v>
      </c>
      <c r="J51" s="46">
        <v>55</v>
      </c>
      <c r="K51" s="46">
        <v>0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328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8</v>
      </c>
      <c r="C59" s="48">
        <v>0</v>
      </c>
      <c r="D59" s="48">
        <v>0</v>
      </c>
      <c r="E59" s="48">
        <v>180</v>
      </c>
      <c r="F59" s="46">
        <v>4</v>
      </c>
      <c r="G59" s="48">
        <v>15330</v>
      </c>
      <c r="H59" s="48">
        <v>2346</v>
      </c>
      <c r="I59" s="48">
        <v>4</v>
      </c>
      <c r="J59" s="48">
        <v>639</v>
      </c>
      <c r="K59" s="46">
        <v>125</v>
      </c>
      <c r="L59" s="48">
        <v>1</v>
      </c>
      <c r="M59" s="46">
        <v>0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11</v>
      </c>
      <c r="F60" s="40">
        <v>0</v>
      </c>
      <c r="G60" s="49">
        <v>204</v>
      </c>
      <c r="H60" s="49">
        <v>30</v>
      </c>
      <c r="I60" s="49">
        <v>0</v>
      </c>
      <c r="J60" s="49">
        <v>41</v>
      </c>
      <c r="K60" s="40">
        <v>7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7</v>
      </c>
      <c r="F61" s="40">
        <v>0</v>
      </c>
      <c r="G61" s="49">
        <v>97</v>
      </c>
      <c r="H61" s="49">
        <v>22</v>
      </c>
      <c r="I61" s="49">
        <v>0</v>
      </c>
      <c r="J61" s="49">
        <v>26</v>
      </c>
      <c r="K61" s="40">
        <v>5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17</v>
      </c>
      <c r="F62" s="40">
        <v>0</v>
      </c>
      <c r="G62" s="49">
        <v>377</v>
      </c>
      <c r="H62" s="49">
        <v>286</v>
      </c>
      <c r="I62" s="49">
        <v>0</v>
      </c>
      <c r="J62" s="49">
        <v>34</v>
      </c>
      <c r="K62" s="40">
        <v>23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20</v>
      </c>
      <c r="F63" s="40">
        <v>0</v>
      </c>
      <c r="G63" s="49">
        <v>393</v>
      </c>
      <c r="H63" s="49">
        <v>13</v>
      </c>
      <c r="I63" s="49">
        <v>0</v>
      </c>
      <c r="J63" s="49">
        <v>49</v>
      </c>
      <c r="K63" s="40">
        <v>13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16</v>
      </c>
      <c r="F64" s="40">
        <v>0</v>
      </c>
      <c r="G64" s="49">
        <v>440</v>
      </c>
      <c r="H64" s="49">
        <v>18</v>
      </c>
      <c r="I64" s="49">
        <v>0</v>
      </c>
      <c r="J64" s="49">
        <v>26</v>
      </c>
      <c r="K64" s="40">
        <v>12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4</v>
      </c>
      <c r="C65" s="49">
        <v>0</v>
      </c>
      <c r="D65" s="49">
        <v>0</v>
      </c>
      <c r="E65" s="49">
        <v>18</v>
      </c>
      <c r="F65" s="40">
        <v>1</v>
      </c>
      <c r="G65" s="49">
        <v>2063</v>
      </c>
      <c r="H65" s="49">
        <v>378</v>
      </c>
      <c r="I65" s="49">
        <v>3</v>
      </c>
      <c r="J65" s="49">
        <v>58</v>
      </c>
      <c r="K65" s="40">
        <v>6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8</v>
      </c>
      <c r="F66" s="40">
        <v>1</v>
      </c>
      <c r="G66" s="49">
        <v>590</v>
      </c>
      <c r="H66" s="49">
        <v>145</v>
      </c>
      <c r="I66" s="49">
        <v>0</v>
      </c>
      <c r="J66" s="49">
        <v>40</v>
      </c>
      <c r="K66" s="40">
        <v>8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20</v>
      </c>
      <c r="F67" s="40">
        <v>0</v>
      </c>
      <c r="G67" s="49">
        <v>2334</v>
      </c>
      <c r="H67" s="49">
        <v>541</v>
      </c>
      <c r="I67" s="49">
        <v>1</v>
      </c>
      <c r="J67" s="49">
        <v>69</v>
      </c>
      <c r="K67" s="40">
        <v>13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19</v>
      </c>
      <c r="F68" s="40">
        <v>1</v>
      </c>
      <c r="G68" s="49">
        <v>6912</v>
      </c>
      <c r="H68" s="49">
        <v>642</v>
      </c>
      <c r="I68" s="49">
        <v>0</v>
      </c>
      <c r="J68" s="49">
        <v>127</v>
      </c>
      <c r="K68" s="40">
        <v>14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18</v>
      </c>
      <c r="F69" s="40">
        <v>0</v>
      </c>
      <c r="G69" s="49">
        <v>1101</v>
      </c>
      <c r="H69" s="49">
        <v>204</v>
      </c>
      <c r="I69" s="49">
        <v>0</v>
      </c>
      <c r="J69" s="49">
        <v>58</v>
      </c>
      <c r="K69" s="40">
        <v>4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10</v>
      </c>
      <c r="F70" s="40">
        <v>0</v>
      </c>
      <c r="G70" s="49">
        <v>304</v>
      </c>
      <c r="H70" s="49">
        <v>11</v>
      </c>
      <c r="I70" s="49">
        <v>0</v>
      </c>
      <c r="J70" s="49">
        <v>49</v>
      </c>
      <c r="K70" s="40">
        <v>6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5</v>
      </c>
      <c r="F71" s="40">
        <v>1</v>
      </c>
      <c r="G71" s="49">
        <v>239</v>
      </c>
      <c r="H71" s="49">
        <v>22</v>
      </c>
      <c r="I71" s="49">
        <v>0</v>
      </c>
      <c r="J71" s="49">
        <v>33</v>
      </c>
      <c r="K71" s="40">
        <v>14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11</v>
      </c>
      <c r="F72" s="40">
        <v>0</v>
      </c>
      <c r="G72" s="49">
        <v>276</v>
      </c>
      <c r="H72" s="49">
        <v>34</v>
      </c>
      <c r="I72" s="49">
        <v>0</v>
      </c>
      <c r="J72" s="49">
        <v>29</v>
      </c>
      <c r="K72" s="40">
        <v>0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9</v>
      </c>
      <c r="C73" s="48">
        <v>0</v>
      </c>
      <c r="D73" s="48">
        <v>0</v>
      </c>
      <c r="E73" s="48">
        <v>393</v>
      </c>
      <c r="F73" s="38">
        <v>1</v>
      </c>
      <c r="G73" s="48">
        <v>15119</v>
      </c>
      <c r="H73" s="48">
        <v>2963</v>
      </c>
      <c r="I73" s="48">
        <v>8</v>
      </c>
      <c r="J73" s="48">
        <v>770</v>
      </c>
      <c r="K73" s="38">
        <v>205</v>
      </c>
      <c r="L73" s="48">
        <v>7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18</v>
      </c>
      <c r="F74" s="44">
        <v>0</v>
      </c>
      <c r="G74" s="50">
        <v>1410</v>
      </c>
      <c r="H74" s="49">
        <v>359</v>
      </c>
      <c r="I74" s="49">
        <v>0</v>
      </c>
      <c r="J74" s="49">
        <v>110</v>
      </c>
      <c r="K74" s="44">
        <v>7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44</v>
      </c>
      <c r="F75" s="40">
        <v>0</v>
      </c>
      <c r="G75" s="49">
        <v>438</v>
      </c>
      <c r="H75" s="49">
        <v>71</v>
      </c>
      <c r="I75" s="49">
        <v>0</v>
      </c>
      <c r="J75" s="49">
        <v>48</v>
      </c>
      <c r="K75" s="40">
        <v>14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12</v>
      </c>
      <c r="F76" s="40">
        <v>0</v>
      </c>
      <c r="G76" s="49">
        <v>3299</v>
      </c>
      <c r="H76" s="49">
        <v>381</v>
      </c>
      <c r="I76" s="49">
        <v>1</v>
      </c>
      <c r="J76" s="49">
        <v>60</v>
      </c>
      <c r="K76" s="40">
        <v>20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57</v>
      </c>
      <c r="F77" s="40">
        <v>1</v>
      </c>
      <c r="G77" s="49">
        <v>474</v>
      </c>
      <c r="H77" s="49">
        <v>123</v>
      </c>
      <c r="I77" s="49">
        <v>0</v>
      </c>
      <c r="J77" s="49">
        <v>28</v>
      </c>
      <c r="K77" s="40">
        <v>8</v>
      </c>
      <c r="L77" s="49">
        <v>0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11</v>
      </c>
      <c r="F78" s="40">
        <v>0</v>
      </c>
      <c r="G78" s="49">
        <v>219</v>
      </c>
      <c r="H78" s="49">
        <v>96</v>
      </c>
      <c r="I78" s="49">
        <v>0</v>
      </c>
      <c r="J78" s="49">
        <v>17</v>
      </c>
      <c r="K78" s="40">
        <v>7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25</v>
      </c>
      <c r="F79" s="40">
        <v>0</v>
      </c>
      <c r="G79" s="49">
        <v>394</v>
      </c>
      <c r="H79" s="49">
        <v>214</v>
      </c>
      <c r="I79" s="49">
        <v>0</v>
      </c>
      <c r="J79" s="49">
        <v>89</v>
      </c>
      <c r="K79" s="40">
        <v>30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43</v>
      </c>
      <c r="F80" s="40">
        <v>0</v>
      </c>
      <c r="G80" s="49">
        <v>2582</v>
      </c>
      <c r="H80" s="49">
        <v>124</v>
      </c>
      <c r="I80" s="49">
        <v>0</v>
      </c>
      <c r="J80" s="49">
        <v>104</v>
      </c>
      <c r="K80" s="40">
        <v>29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17</v>
      </c>
      <c r="F81" s="40">
        <v>0</v>
      </c>
      <c r="G81" s="49">
        <v>2060</v>
      </c>
      <c r="H81" s="49">
        <v>337</v>
      </c>
      <c r="I81" s="49">
        <v>0</v>
      </c>
      <c r="J81" s="49">
        <v>32</v>
      </c>
      <c r="K81" s="40">
        <v>7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50</v>
      </c>
      <c r="F82" s="40">
        <v>0</v>
      </c>
      <c r="G82" s="49">
        <v>687</v>
      </c>
      <c r="H82" s="49">
        <v>70</v>
      </c>
      <c r="I82" s="49">
        <v>0</v>
      </c>
      <c r="J82" s="49">
        <v>55</v>
      </c>
      <c r="K82" s="40">
        <v>29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6</v>
      </c>
      <c r="F83" s="40">
        <v>0</v>
      </c>
      <c r="G83" s="49">
        <v>1</v>
      </c>
      <c r="H83" s="49">
        <v>190</v>
      </c>
      <c r="I83" s="49">
        <v>0</v>
      </c>
      <c r="J83" s="49">
        <v>38</v>
      </c>
      <c r="K83" s="40">
        <v>11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24</v>
      </c>
      <c r="F84" s="40">
        <v>0</v>
      </c>
      <c r="G84" s="49">
        <v>474</v>
      </c>
      <c r="H84" s="49">
        <v>165</v>
      </c>
      <c r="I84" s="49">
        <v>6</v>
      </c>
      <c r="J84" s="49">
        <v>33</v>
      </c>
      <c r="K84" s="40">
        <v>8</v>
      </c>
      <c r="L84" s="49">
        <v>0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16</v>
      </c>
      <c r="F85" s="40">
        <v>0</v>
      </c>
      <c r="G85" s="49">
        <v>1042</v>
      </c>
      <c r="H85" s="49">
        <v>164</v>
      </c>
      <c r="I85" s="49">
        <v>0</v>
      </c>
      <c r="J85" s="49">
        <v>63</v>
      </c>
      <c r="K85" s="40">
        <v>7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0</v>
      </c>
      <c r="C86" s="51">
        <v>0</v>
      </c>
      <c r="D86" s="51">
        <v>0</v>
      </c>
      <c r="E86" s="51">
        <v>70</v>
      </c>
      <c r="F86" s="40">
        <v>0</v>
      </c>
      <c r="G86" s="51">
        <v>2039</v>
      </c>
      <c r="H86" s="51">
        <v>669</v>
      </c>
      <c r="I86" s="51">
        <v>1</v>
      </c>
      <c r="J86" s="51">
        <v>93</v>
      </c>
      <c r="K86" s="40">
        <v>28</v>
      </c>
      <c r="L86" s="51">
        <v>4</v>
      </c>
      <c r="M86" s="40">
        <v>0</v>
      </c>
    </row>
    <row r="87" spans="1:13" x14ac:dyDescent="0.2">
      <c r="A87" s="42" t="s">
        <v>82</v>
      </c>
      <c r="B87" s="38">
        <v>6</v>
      </c>
      <c r="C87" s="48">
        <v>0</v>
      </c>
      <c r="D87" s="48">
        <v>0</v>
      </c>
      <c r="E87" s="48">
        <v>381</v>
      </c>
      <c r="F87" s="38">
        <v>6</v>
      </c>
      <c r="G87" s="48">
        <v>13121</v>
      </c>
      <c r="H87" s="48">
        <v>2675</v>
      </c>
      <c r="I87" s="48">
        <v>16</v>
      </c>
      <c r="J87" s="48">
        <v>752</v>
      </c>
      <c r="K87" s="38">
        <v>87</v>
      </c>
      <c r="L87" s="48">
        <v>5</v>
      </c>
      <c r="M87" s="38">
        <v>1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11</v>
      </c>
      <c r="F88" s="40">
        <v>0</v>
      </c>
      <c r="G88" s="49">
        <v>672</v>
      </c>
      <c r="H88" s="49">
        <v>201</v>
      </c>
      <c r="I88" s="49">
        <v>0</v>
      </c>
      <c r="J88" s="49">
        <v>36</v>
      </c>
      <c r="K88" s="40">
        <v>4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15</v>
      </c>
      <c r="F89" s="40">
        <v>0</v>
      </c>
      <c r="G89" s="49">
        <v>145</v>
      </c>
      <c r="H89" s="49">
        <v>13</v>
      </c>
      <c r="I89" s="49">
        <v>0</v>
      </c>
      <c r="J89" s="49">
        <v>26</v>
      </c>
      <c r="K89" s="40">
        <v>4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33</v>
      </c>
      <c r="F90" s="40">
        <v>0</v>
      </c>
      <c r="G90" s="49">
        <v>177</v>
      </c>
      <c r="H90" s="49">
        <v>60</v>
      </c>
      <c r="I90" s="49">
        <v>0</v>
      </c>
      <c r="J90" s="49">
        <v>29</v>
      </c>
      <c r="K90" s="40">
        <v>3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14</v>
      </c>
      <c r="F91" s="40">
        <v>0</v>
      </c>
      <c r="G91" s="49">
        <v>35</v>
      </c>
      <c r="H91" s="49">
        <v>15</v>
      </c>
      <c r="I91" s="49">
        <v>0</v>
      </c>
      <c r="J91" s="49">
        <v>11</v>
      </c>
      <c r="K91" s="40">
        <v>4</v>
      </c>
      <c r="L91" s="49">
        <v>1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0</v>
      </c>
      <c r="D92" s="49">
        <v>0</v>
      </c>
      <c r="E92" s="49">
        <v>19</v>
      </c>
      <c r="F92" s="40">
        <v>1</v>
      </c>
      <c r="G92" s="49">
        <v>50</v>
      </c>
      <c r="H92" s="49">
        <v>15</v>
      </c>
      <c r="I92" s="49">
        <v>9</v>
      </c>
      <c r="J92" s="49">
        <v>23</v>
      </c>
      <c r="K92" s="40">
        <v>2</v>
      </c>
      <c r="L92" s="49">
        <v>1</v>
      </c>
      <c r="M92" s="40">
        <v>1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0</v>
      </c>
      <c r="E93" s="49">
        <v>46</v>
      </c>
      <c r="F93" s="40">
        <v>3</v>
      </c>
      <c r="G93" s="49">
        <v>2726</v>
      </c>
      <c r="H93" s="49">
        <v>246</v>
      </c>
      <c r="I93" s="49">
        <v>0</v>
      </c>
      <c r="J93" s="49">
        <v>94</v>
      </c>
      <c r="K93" s="40">
        <v>13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2</v>
      </c>
      <c r="C94" s="49">
        <v>0</v>
      </c>
      <c r="D94" s="49">
        <v>0</v>
      </c>
      <c r="E94" s="49">
        <v>80</v>
      </c>
      <c r="F94" s="40">
        <v>1</v>
      </c>
      <c r="G94" s="49">
        <v>2377</v>
      </c>
      <c r="H94" s="49">
        <v>194</v>
      </c>
      <c r="I94" s="49">
        <v>4</v>
      </c>
      <c r="J94" s="49">
        <v>144</v>
      </c>
      <c r="K94" s="40">
        <v>11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0</v>
      </c>
      <c r="C95" s="49">
        <v>0</v>
      </c>
      <c r="D95" s="49">
        <v>0</v>
      </c>
      <c r="E95" s="49">
        <v>49</v>
      </c>
      <c r="F95" s="40">
        <v>1</v>
      </c>
      <c r="G95" s="49">
        <v>2237</v>
      </c>
      <c r="H95" s="49">
        <v>1050</v>
      </c>
      <c r="I95" s="49">
        <v>1</v>
      </c>
      <c r="J95" s="49">
        <v>111</v>
      </c>
      <c r="K95" s="40">
        <v>13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0</v>
      </c>
      <c r="C96" s="49">
        <v>0</v>
      </c>
      <c r="D96" s="49">
        <v>0</v>
      </c>
      <c r="E96" s="49">
        <v>33</v>
      </c>
      <c r="F96" s="40">
        <v>0</v>
      </c>
      <c r="G96" s="49">
        <v>717</v>
      </c>
      <c r="H96" s="49">
        <v>117</v>
      </c>
      <c r="I96" s="49">
        <v>2</v>
      </c>
      <c r="J96" s="49">
        <v>50</v>
      </c>
      <c r="K96" s="40">
        <v>3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26</v>
      </c>
      <c r="F97" s="40">
        <v>0</v>
      </c>
      <c r="G97" s="49">
        <v>749</v>
      </c>
      <c r="H97" s="49">
        <v>314</v>
      </c>
      <c r="I97" s="49">
        <v>0</v>
      </c>
      <c r="J97" s="49">
        <v>52</v>
      </c>
      <c r="K97" s="40">
        <v>19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55</v>
      </c>
      <c r="F98" s="46">
        <v>0</v>
      </c>
      <c r="G98" s="51">
        <v>3236</v>
      </c>
      <c r="H98" s="51">
        <v>450</v>
      </c>
      <c r="I98" s="51">
        <v>0</v>
      </c>
      <c r="J98" s="51">
        <v>176</v>
      </c>
      <c r="K98" s="46">
        <v>11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322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323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329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7" customFormat="1" ht="12.75" customHeight="1" x14ac:dyDescent="0.2">
      <c r="A2" s="32" t="s">
        <v>444</v>
      </c>
      <c r="B2" s="66"/>
      <c r="C2" s="66"/>
      <c r="D2" s="66"/>
      <c r="E2" s="66"/>
      <c r="F2" s="66"/>
      <c r="G2" s="66"/>
      <c r="H2" s="66" t="s">
        <v>257</v>
      </c>
    </row>
    <row r="3" spans="1:12" s="56" customFormat="1" x14ac:dyDescent="0.2">
      <c r="A3" s="68"/>
      <c r="B3" s="103" t="s">
        <v>168</v>
      </c>
      <c r="C3" s="104" t="s">
        <v>169</v>
      </c>
      <c r="D3" s="103" t="s">
        <v>170</v>
      </c>
      <c r="E3" s="103" t="s">
        <v>171</v>
      </c>
      <c r="F3" s="103" t="s">
        <v>172</v>
      </c>
      <c r="G3" s="103" t="s">
        <v>173</v>
      </c>
      <c r="H3" s="103" t="s">
        <v>433</v>
      </c>
      <c r="I3" s="236" t="s">
        <v>434</v>
      </c>
      <c r="J3" s="236" t="s">
        <v>435</v>
      </c>
      <c r="K3" s="236" t="s">
        <v>174</v>
      </c>
    </row>
    <row r="4" spans="1:12" s="53" customFormat="1" x14ac:dyDescent="0.2">
      <c r="A4" s="33" t="s">
        <v>6</v>
      </c>
      <c r="B4" s="34">
        <v>19589</v>
      </c>
      <c r="C4" s="35">
        <v>3159</v>
      </c>
      <c r="D4" s="36">
        <v>154</v>
      </c>
      <c r="E4" s="34">
        <v>428</v>
      </c>
      <c r="F4" s="34">
        <v>2393</v>
      </c>
      <c r="G4" s="35">
        <v>179</v>
      </c>
      <c r="H4" s="36">
        <v>9351</v>
      </c>
      <c r="I4" s="36">
        <v>55</v>
      </c>
      <c r="J4" s="36">
        <v>589</v>
      </c>
      <c r="K4" s="36">
        <v>224</v>
      </c>
      <c r="L4" s="52"/>
    </row>
    <row r="5" spans="1:12" s="53" customFormat="1" x14ac:dyDescent="0.2">
      <c r="A5" s="37" t="s">
        <v>7</v>
      </c>
      <c r="B5" s="38">
        <v>730</v>
      </c>
      <c r="C5" s="39">
        <v>128</v>
      </c>
      <c r="D5" s="39">
        <v>4</v>
      </c>
      <c r="E5" s="38">
        <v>3</v>
      </c>
      <c r="F5" s="38">
        <v>15</v>
      </c>
      <c r="G5" s="39">
        <v>10</v>
      </c>
      <c r="H5" s="39">
        <v>179</v>
      </c>
      <c r="I5" s="222">
        <v>1</v>
      </c>
      <c r="J5" s="222">
        <v>5</v>
      </c>
      <c r="K5" s="222">
        <v>31</v>
      </c>
    </row>
    <row r="6" spans="1:12" s="53" customFormat="1" x14ac:dyDescent="0.2">
      <c r="A6" s="28" t="s">
        <v>8</v>
      </c>
      <c r="B6" s="40">
        <v>48</v>
      </c>
      <c r="C6" s="41">
        <v>13</v>
      </c>
      <c r="D6" s="41">
        <v>0</v>
      </c>
      <c r="E6" s="40">
        <v>0</v>
      </c>
      <c r="F6" s="40">
        <v>0</v>
      </c>
      <c r="G6" s="41">
        <v>2</v>
      </c>
      <c r="H6" s="41">
        <v>4</v>
      </c>
      <c r="I6" s="224">
        <v>0</v>
      </c>
      <c r="J6" s="224">
        <v>1</v>
      </c>
      <c r="K6" s="224">
        <v>1</v>
      </c>
    </row>
    <row r="7" spans="1:12" s="53" customFormat="1" x14ac:dyDescent="0.2">
      <c r="A7" s="28" t="s">
        <v>9</v>
      </c>
      <c r="B7" s="40">
        <v>146</v>
      </c>
      <c r="C7" s="41">
        <v>22</v>
      </c>
      <c r="D7" s="41">
        <v>1</v>
      </c>
      <c r="E7" s="40">
        <v>0</v>
      </c>
      <c r="F7" s="40">
        <v>3</v>
      </c>
      <c r="G7" s="41">
        <v>2</v>
      </c>
      <c r="H7" s="41">
        <v>12</v>
      </c>
      <c r="I7" s="224">
        <v>0</v>
      </c>
      <c r="J7" s="224">
        <v>1</v>
      </c>
      <c r="K7" s="224">
        <v>4</v>
      </c>
    </row>
    <row r="8" spans="1:12" s="53" customFormat="1" x14ac:dyDescent="0.2">
      <c r="A8" s="28" t="s">
        <v>10</v>
      </c>
      <c r="B8" s="40">
        <v>48</v>
      </c>
      <c r="C8" s="41">
        <v>14</v>
      </c>
      <c r="D8" s="41">
        <v>0</v>
      </c>
      <c r="E8" s="40">
        <v>0</v>
      </c>
      <c r="F8" s="40">
        <v>0</v>
      </c>
      <c r="G8" s="41">
        <v>0</v>
      </c>
      <c r="H8" s="41">
        <v>8</v>
      </c>
      <c r="I8" s="224">
        <v>0</v>
      </c>
      <c r="J8" s="224">
        <v>1</v>
      </c>
      <c r="K8" s="224">
        <v>2</v>
      </c>
    </row>
    <row r="9" spans="1:12" s="53" customFormat="1" x14ac:dyDescent="0.2">
      <c r="A9" s="28" t="s">
        <v>11</v>
      </c>
      <c r="B9" s="40">
        <v>56</v>
      </c>
      <c r="C9" s="41">
        <v>8</v>
      </c>
      <c r="D9" s="41">
        <v>1</v>
      </c>
      <c r="E9" s="40">
        <v>0</v>
      </c>
      <c r="F9" s="40">
        <v>0</v>
      </c>
      <c r="G9" s="41">
        <v>0</v>
      </c>
      <c r="H9" s="41">
        <v>19</v>
      </c>
      <c r="I9" s="224">
        <v>0</v>
      </c>
      <c r="J9" s="224">
        <v>0</v>
      </c>
      <c r="K9" s="224">
        <v>2</v>
      </c>
    </row>
    <row r="10" spans="1:12" s="53" customFormat="1" x14ac:dyDescent="0.2">
      <c r="A10" s="28" t="s">
        <v>12</v>
      </c>
      <c r="B10" s="40">
        <v>85</v>
      </c>
      <c r="C10" s="41">
        <v>19</v>
      </c>
      <c r="D10" s="41">
        <v>2</v>
      </c>
      <c r="E10" s="40">
        <v>0</v>
      </c>
      <c r="F10" s="40">
        <v>0</v>
      </c>
      <c r="G10" s="41">
        <v>1</v>
      </c>
      <c r="H10" s="41">
        <v>25</v>
      </c>
      <c r="I10" s="224">
        <v>0</v>
      </c>
      <c r="J10" s="224">
        <v>0</v>
      </c>
      <c r="K10" s="224">
        <v>13</v>
      </c>
    </row>
    <row r="11" spans="1:12" s="53" customFormat="1" x14ac:dyDescent="0.2">
      <c r="A11" s="28" t="s">
        <v>13</v>
      </c>
      <c r="B11" s="40">
        <v>138</v>
      </c>
      <c r="C11" s="41">
        <v>17</v>
      </c>
      <c r="D11" s="41">
        <v>0</v>
      </c>
      <c r="E11" s="40">
        <v>0</v>
      </c>
      <c r="F11" s="40">
        <v>4</v>
      </c>
      <c r="G11" s="41">
        <v>4</v>
      </c>
      <c r="H11" s="41">
        <v>73</v>
      </c>
      <c r="I11" s="224">
        <v>0</v>
      </c>
      <c r="J11" s="224">
        <v>0</v>
      </c>
      <c r="K11" s="224">
        <v>3</v>
      </c>
    </row>
    <row r="12" spans="1:12" s="53" customFormat="1" x14ac:dyDescent="0.2">
      <c r="A12" s="28" t="s">
        <v>14</v>
      </c>
      <c r="B12" s="40">
        <v>80</v>
      </c>
      <c r="C12" s="41">
        <v>18</v>
      </c>
      <c r="D12" s="41">
        <v>0</v>
      </c>
      <c r="E12" s="40">
        <v>1</v>
      </c>
      <c r="F12" s="40">
        <v>5</v>
      </c>
      <c r="G12" s="41">
        <v>1</v>
      </c>
      <c r="H12" s="41">
        <v>17</v>
      </c>
      <c r="I12" s="224">
        <v>1</v>
      </c>
      <c r="J12" s="224">
        <v>1</v>
      </c>
      <c r="K12" s="224">
        <v>2</v>
      </c>
    </row>
    <row r="13" spans="1:12" s="53" customFormat="1" x14ac:dyDescent="0.2">
      <c r="A13" s="28" t="s">
        <v>15</v>
      </c>
      <c r="B13" s="40">
        <v>129</v>
      </c>
      <c r="C13" s="41">
        <v>17</v>
      </c>
      <c r="D13" s="41">
        <v>0</v>
      </c>
      <c r="E13" s="40">
        <v>2</v>
      </c>
      <c r="F13" s="40">
        <v>3</v>
      </c>
      <c r="G13" s="41">
        <v>0</v>
      </c>
      <c r="H13" s="41">
        <v>21</v>
      </c>
      <c r="I13" s="224">
        <v>0</v>
      </c>
      <c r="J13" s="224">
        <v>1</v>
      </c>
      <c r="K13" s="224">
        <v>4</v>
      </c>
    </row>
    <row r="14" spans="1:12" s="53" customFormat="1" x14ac:dyDescent="0.2">
      <c r="A14" s="42" t="s">
        <v>16</v>
      </c>
      <c r="B14" s="38">
        <v>2166</v>
      </c>
      <c r="C14" s="43">
        <v>224</v>
      </c>
      <c r="D14" s="43">
        <v>10</v>
      </c>
      <c r="E14" s="38">
        <v>14</v>
      </c>
      <c r="F14" s="38">
        <v>102</v>
      </c>
      <c r="G14" s="43">
        <v>23</v>
      </c>
      <c r="H14" s="43">
        <v>658</v>
      </c>
      <c r="I14" s="226">
        <v>0</v>
      </c>
      <c r="J14" s="226">
        <v>69</v>
      </c>
      <c r="K14" s="226">
        <v>19</v>
      </c>
    </row>
    <row r="15" spans="1:12" s="53" customFormat="1" x14ac:dyDescent="0.2">
      <c r="A15" s="28" t="s">
        <v>17</v>
      </c>
      <c r="B15" s="40">
        <v>750</v>
      </c>
      <c r="C15" s="41">
        <v>39</v>
      </c>
      <c r="D15" s="41">
        <v>2</v>
      </c>
      <c r="E15" s="40">
        <v>3</v>
      </c>
      <c r="F15" s="40">
        <v>14</v>
      </c>
      <c r="G15" s="41">
        <v>12</v>
      </c>
      <c r="H15" s="41">
        <v>196</v>
      </c>
      <c r="I15" s="224">
        <v>0</v>
      </c>
      <c r="J15" s="224">
        <v>18</v>
      </c>
      <c r="K15" s="224">
        <v>3</v>
      </c>
    </row>
    <row r="16" spans="1:12" s="53" customFormat="1" x14ac:dyDescent="0.2">
      <c r="A16" s="28" t="s">
        <v>18</v>
      </c>
      <c r="B16" s="40">
        <v>566</v>
      </c>
      <c r="C16" s="41">
        <v>36</v>
      </c>
      <c r="D16" s="41">
        <v>4</v>
      </c>
      <c r="E16" s="40">
        <v>1</v>
      </c>
      <c r="F16" s="40">
        <v>15</v>
      </c>
      <c r="G16" s="41">
        <v>3</v>
      </c>
      <c r="H16" s="41">
        <v>119</v>
      </c>
      <c r="I16" s="224">
        <v>0</v>
      </c>
      <c r="J16" s="224">
        <v>18</v>
      </c>
      <c r="K16" s="224">
        <v>4</v>
      </c>
    </row>
    <row r="17" spans="1:11" s="53" customFormat="1" x14ac:dyDescent="0.2">
      <c r="A17" s="28" t="s">
        <v>19</v>
      </c>
      <c r="B17" s="40">
        <v>134</v>
      </c>
      <c r="C17" s="41">
        <v>28</v>
      </c>
      <c r="D17" s="41">
        <v>0</v>
      </c>
      <c r="E17" s="40">
        <v>3</v>
      </c>
      <c r="F17" s="40">
        <v>17</v>
      </c>
      <c r="G17" s="41">
        <v>1</v>
      </c>
      <c r="H17" s="41">
        <v>69</v>
      </c>
      <c r="I17" s="224">
        <v>0</v>
      </c>
      <c r="J17" s="224">
        <v>7</v>
      </c>
      <c r="K17" s="224">
        <v>2</v>
      </c>
    </row>
    <row r="18" spans="1:11" s="53" customFormat="1" x14ac:dyDescent="0.2">
      <c r="A18" s="28" t="s">
        <v>20</v>
      </c>
      <c r="B18" s="40">
        <v>172</v>
      </c>
      <c r="C18" s="41">
        <v>20</v>
      </c>
      <c r="D18" s="41">
        <v>0</v>
      </c>
      <c r="E18" s="40">
        <v>1</v>
      </c>
      <c r="F18" s="40">
        <v>19</v>
      </c>
      <c r="G18" s="41">
        <v>2</v>
      </c>
      <c r="H18" s="41">
        <v>59</v>
      </c>
      <c r="I18" s="224">
        <v>0</v>
      </c>
      <c r="J18" s="224">
        <v>5</v>
      </c>
      <c r="K18" s="224">
        <v>0</v>
      </c>
    </row>
    <row r="19" spans="1:11" s="53" customFormat="1" x14ac:dyDescent="0.2">
      <c r="A19" s="28" t="s">
        <v>21</v>
      </c>
      <c r="B19" s="40">
        <v>162</v>
      </c>
      <c r="C19" s="41">
        <v>26</v>
      </c>
      <c r="D19" s="41">
        <v>0</v>
      </c>
      <c r="E19" s="40">
        <v>2</v>
      </c>
      <c r="F19" s="40">
        <v>10</v>
      </c>
      <c r="G19" s="41">
        <v>4</v>
      </c>
      <c r="H19" s="41">
        <v>104</v>
      </c>
      <c r="I19" s="224">
        <v>0</v>
      </c>
      <c r="J19" s="224">
        <v>6</v>
      </c>
      <c r="K19" s="224">
        <v>0</v>
      </c>
    </row>
    <row r="20" spans="1:11" s="53" customFormat="1" x14ac:dyDescent="0.2">
      <c r="A20" s="28" t="s">
        <v>22</v>
      </c>
      <c r="B20" s="40">
        <v>129</v>
      </c>
      <c r="C20" s="41">
        <v>43</v>
      </c>
      <c r="D20" s="41">
        <v>1</v>
      </c>
      <c r="E20" s="40">
        <v>1</v>
      </c>
      <c r="F20" s="40">
        <v>3</v>
      </c>
      <c r="G20" s="41">
        <v>0</v>
      </c>
      <c r="H20" s="41">
        <v>51</v>
      </c>
      <c r="I20" s="224">
        <v>0</v>
      </c>
      <c r="J20" s="224">
        <v>3</v>
      </c>
      <c r="K20" s="224">
        <v>4</v>
      </c>
    </row>
    <row r="21" spans="1:11" s="53" customFormat="1" x14ac:dyDescent="0.2">
      <c r="A21" s="28" t="s">
        <v>23</v>
      </c>
      <c r="B21" s="40">
        <v>253</v>
      </c>
      <c r="C21" s="41">
        <v>32</v>
      </c>
      <c r="D21" s="41">
        <v>3</v>
      </c>
      <c r="E21" s="40">
        <v>3</v>
      </c>
      <c r="F21" s="40">
        <v>24</v>
      </c>
      <c r="G21" s="41">
        <v>1</v>
      </c>
      <c r="H21" s="41">
        <v>60</v>
      </c>
      <c r="I21" s="224">
        <v>0</v>
      </c>
      <c r="J21" s="224">
        <v>12</v>
      </c>
      <c r="K21" s="224">
        <v>6</v>
      </c>
    </row>
    <row r="22" spans="1:11" s="53" customFormat="1" x14ac:dyDescent="0.2">
      <c r="A22" s="42" t="s">
        <v>24</v>
      </c>
      <c r="B22" s="38">
        <v>1425</v>
      </c>
      <c r="C22" s="43">
        <v>232</v>
      </c>
      <c r="D22" s="43">
        <v>6</v>
      </c>
      <c r="E22" s="38">
        <v>13</v>
      </c>
      <c r="F22" s="38">
        <v>146</v>
      </c>
      <c r="G22" s="43">
        <v>21</v>
      </c>
      <c r="H22" s="43">
        <v>675</v>
      </c>
      <c r="I22" s="226">
        <v>0</v>
      </c>
      <c r="J22" s="226">
        <v>68</v>
      </c>
      <c r="K22" s="226">
        <v>32</v>
      </c>
    </row>
    <row r="23" spans="1:11" s="53" customFormat="1" x14ac:dyDescent="0.2">
      <c r="A23" s="28" t="s">
        <v>25</v>
      </c>
      <c r="B23" s="40">
        <v>97</v>
      </c>
      <c r="C23" s="41">
        <v>11</v>
      </c>
      <c r="D23" s="41">
        <v>0</v>
      </c>
      <c r="E23" s="40">
        <v>2</v>
      </c>
      <c r="F23" s="40">
        <v>29</v>
      </c>
      <c r="G23" s="41">
        <v>0</v>
      </c>
      <c r="H23" s="41">
        <v>53</v>
      </c>
      <c r="I23" s="224">
        <v>0</v>
      </c>
      <c r="J23" s="224">
        <v>0</v>
      </c>
      <c r="K23" s="224">
        <v>4</v>
      </c>
    </row>
    <row r="24" spans="1:11" s="53" customFormat="1" x14ac:dyDescent="0.2">
      <c r="A24" s="28" t="s">
        <v>26</v>
      </c>
      <c r="B24" s="40">
        <v>133</v>
      </c>
      <c r="C24" s="41">
        <v>23</v>
      </c>
      <c r="D24" s="41">
        <v>3</v>
      </c>
      <c r="E24" s="40">
        <v>0</v>
      </c>
      <c r="F24" s="40">
        <v>7</v>
      </c>
      <c r="G24" s="41">
        <v>2</v>
      </c>
      <c r="H24" s="41">
        <v>109</v>
      </c>
      <c r="I24" s="224">
        <v>0</v>
      </c>
      <c r="J24" s="224">
        <v>14</v>
      </c>
      <c r="K24" s="224">
        <v>2</v>
      </c>
    </row>
    <row r="25" spans="1:11" s="53" customFormat="1" x14ac:dyDescent="0.2">
      <c r="A25" s="28" t="s">
        <v>27</v>
      </c>
      <c r="B25" s="40">
        <v>58</v>
      </c>
      <c r="C25" s="41">
        <v>7</v>
      </c>
      <c r="D25" s="41">
        <v>1</v>
      </c>
      <c r="E25" s="40">
        <v>0</v>
      </c>
      <c r="F25" s="40">
        <v>7</v>
      </c>
      <c r="G25" s="41">
        <v>0</v>
      </c>
      <c r="H25" s="41">
        <v>13</v>
      </c>
      <c r="I25" s="224">
        <v>0</v>
      </c>
      <c r="J25" s="224">
        <v>0</v>
      </c>
      <c r="K25" s="224">
        <v>0</v>
      </c>
    </row>
    <row r="26" spans="1:11" s="53" customFormat="1" x14ac:dyDescent="0.2">
      <c r="A26" s="28" t="s">
        <v>28</v>
      </c>
      <c r="B26" s="40">
        <v>220</v>
      </c>
      <c r="C26" s="41">
        <v>33</v>
      </c>
      <c r="D26" s="41">
        <v>0</v>
      </c>
      <c r="E26" s="40">
        <v>0</v>
      </c>
      <c r="F26" s="40">
        <v>8</v>
      </c>
      <c r="G26" s="41">
        <v>3</v>
      </c>
      <c r="H26" s="41">
        <v>61</v>
      </c>
      <c r="I26" s="224">
        <v>0</v>
      </c>
      <c r="J26" s="224">
        <v>7</v>
      </c>
      <c r="K26" s="224">
        <v>1</v>
      </c>
    </row>
    <row r="27" spans="1:11" s="53" customFormat="1" x14ac:dyDescent="0.2">
      <c r="A27" s="28" t="s">
        <v>29</v>
      </c>
      <c r="B27" s="40">
        <v>117</v>
      </c>
      <c r="C27" s="41">
        <v>20</v>
      </c>
      <c r="D27" s="41">
        <v>0</v>
      </c>
      <c r="E27" s="40">
        <v>3</v>
      </c>
      <c r="F27" s="40">
        <v>31</v>
      </c>
      <c r="G27" s="41">
        <v>1</v>
      </c>
      <c r="H27" s="41">
        <v>94</v>
      </c>
      <c r="I27" s="224">
        <v>0</v>
      </c>
      <c r="J27" s="224">
        <v>6</v>
      </c>
      <c r="K27" s="224">
        <v>3</v>
      </c>
    </row>
    <row r="28" spans="1:11" s="53" customFormat="1" x14ac:dyDescent="0.2">
      <c r="A28" s="28" t="s">
        <v>30</v>
      </c>
      <c r="B28" s="40">
        <v>142</v>
      </c>
      <c r="C28" s="41">
        <v>29</v>
      </c>
      <c r="D28" s="41">
        <v>0</v>
      </c>
      <c r="E28" s="40">
        <v>2</v>
      </c>
      <c r="F28" s="40">
        <v>21</v>
      </c>
      <c r="G28" s="41">
        <v>3</v>
      </c>
      <c r="H28" s="41">
        <v>83</v>
      </c>
      <c r="I28" s="224">
        <v>0</v>
      </c>
      <c r="J28" s="224">
        <v>9</v>
      </c>
      <c r="K28" s="224">
        <v>2</v>
      </c>
    </row>
    <row r="29" spans="1:11" s="53" customFormat="1" x14ac:dyDescent="0.2">
      <c r="A29" s="28" t="s">
        <v>31</v>
      </c>
      <c r="B29" s="40">
        <v>330</v>
      </c>
      <c r="C29" s="41">
        <v>78</v>
      </c>
      <c r="D29" s="41">
        <v>2</v>
      </c>
      <c r="E29" s="40">
        <v>6</v>
      </c>
      <c r="F29" s="40">
        <v>27</v>
      </c>
      <c r="G29" s="41">
        <v>7</v>
      </c>
      <c r="H29" s="41">
        <v>132</v>
      </c>
      <c r="I29" s="224">
        <v>0</v>
      </c>
      <c r="J29" s="224">
        <v>19</v>
      </c>
      <c r="K29" s="224">
        <v>15</v>
      </c>
    </row>
    <row r="30" spans="1:11" s="53" customFormat="1" x14ac:dyDescent="0.2">
      <c r="A30" s="28" t="s">
        <v>32</v>
      </c>
      <c r="B30" s="40">
        <v>98</v>
      </c>
      <c r="C30" s="41">
        <v>12</v>
      </c>
      <c r="D30" s="41">
        <v>0</v>
      </c>
      <c r="E30" s="40">
        <v>0</v>
      </c>
      <c r="F30" s="40">
        <v>12</v>
      </c>
      <c r="G30" s="41">
        <v>5</v>
      </c>
      <c r="H30" s="41">
        <v>49</v>
      </c>
      <c r="I30" s="224">
        <v>0</v>
      </c>
      <c r="J30" s="224">
        <v>4</v>
      </c>
      <c r="K30" s="224">
        <v>0</v>
      </c>
    </row>
    <row r="31" spans="1:11" s="53" customFormat="1" x14ac:dyDescent="0.2">
      <c r="A31" s="37" t="s">
        <v>33</v>
      </c>
      <c r="B31" s="40">
        <v>230</v>
      </c>
      <c r="C31" s="39">
        <v>19</v>
      </c>
      <c r="D31" s="39">
        <v>0</v>
      </c>
      <c r="E31" s="40">
        <v>0</v>
      </c>
      <c r="F31" s="40">
        <v>4</v>
      </c>
      <c r="G31" s="39">
        <v>0</v>
      </c>
      <c r="H31" s="39">
        <v>81</v>
      </c>
      <c r="I31" s="222">
        <v>0</v>
      </c>
      <c r="J31" s="222">
        <v>9</v>
      </c>
      <c r="K31" s="222">
        <v>5</v>
      </c>
    </row>
    <row r="32" spans="1:11" s="53" customFormat="1" x14ac:dyDescent="0.2">
      <c r="A32" s="42" t="s">
        <v>34</v>
      </c>
      <c r="B32" s="38">
        <v>5096</v>
      </c>
      <c r="C32" s="43">
        <v>432</v>
      </c>
      <c r="D32" s="43">
        <v>18</v>
      </c>
      <c r="E32" s="38">
        <v>36</v>
      </c>
      <c r="F32" s="38">
        <v>355</v>
      </c>
      <c r="G32" s="43">
        <v>16</v>
      </c>
      <c r="H32" s="43">
        <v>1196</v>
      </c>
      <c r="I32" s="226">
        <v>39</v>
      </c>
      <c r="J32" s="226">
        <v>67</v>
      </c>
      <c r="K32" s="226">
        <v>27</v>
      </c>
    </row>
    <row r="33" spans="1:11" s="53" customFormat="1" x14ac:dyDescent="0.2">
      <c r="A33" s="25" t="s">
        <v>35</v>
      </c>
      <c r="B33" s="44">
        <v>1071</v>
      </c>
      <c r="C33" s="45">
        <v>72</v>
      </c>
      <c r="D33" s="45">
        <v>1</v>
      </c>
      <c r="E33" s="44">
        <v>5</v>
      </c>
      <c r="F33" s="44">
        <v>55</v>
      </c>
      <c r="G33" s="45">
        <v>0</v>
      </c>
      <c r="H33" s="45">
        <v>201</v>
      </c>
      <c r="I33" s="228">
        <v>0</v>
      </c>
      <c r="J33" s="228">
        <v>17</v>
      </c>
      <c r="K33" s="228">
        <v>6</v>
      </c>
    </row>
    <row r="34" spans="1:11" s="53" customFormat="1" x14ac:dyDescent="0.2">
      <c r="A34" s="28" t="s">
        <v>36</v>
      </c>
      <c r="B34" s="40">
        <v>908</v>
      </c>
      <c r="C34" s="41">
        <v>140</v>
      </c>
      <c r="D34" s="41">
        <v>7</v>
      </c>
      <c r="E34" s="40">
        <v>7</v>
      </c>
      <c r="F34" s="40">
        <v>108</v>
      </c>
      <c r="G34" s="41">
        <v>1</v>
      </c>
      <c r="H34" s="41">
        <v>327</v>
      </c>
      <c r="I34" s="224">
        <v>1</v>
      </c>
      <c r="J34" s="224">
        <v>18</v>
      </c>
      <c r="K34" s="224">
        <v>2</v>
      </c>
    </row>
    <row r="35" spans="1:11" s="53" customFormat="1" ht="12" customHeight="1" x14ac:dyDescent="0.2">
      <c r="A35" s="28" t="s">
        <v>37</v>
      </c>
      <c r="B35" s="40">
        <v>783</v>
      </c>
      <c r="C35" s="41">
        <v>51</v>
      </c>
      <c r="D35" s="41">
        <v>1</v>
      </c>
      <c r="E35" s="40">
        <v>12</v>
      </c>
      <c r="F35" s="40">
        <v>55</v>
      </c>
      <c r="G35" s="41">
        <v>4</v>
      </c>
      <c r="H35" s="41">
        <v>96</v>
      </c>
      <c r="I35" s="224">
        <v>21</v>
      </c>
      <c r="J35" s="224">
        <v>9</v>
      </c>
      <c r="K35" s="224">
        <v>9</v>
      </c>
    </row>
    <row r="36" spans="1:11" s="53" customFormat="1" ht="12.75" customHeight="1" x14ac:dyDescent="0.2">
      <c r="A36" s="28" t="s">
        <v>38</v>
      </c>
      <c r="B36" s="40">
        <v>1459</v>
      </c>
      <c r="C36" s="41">
        <v>101</v>
      </c>
      <c r="D36" s="41">
        <v>4</v>
      </c>
      <c r="E36" s="40">
        <v>3</v>
      </c>
      <c r="F36" s="40">
        <v>60</v>
      </c>
      <c r="G36" s="41">
        <v>3</v>
      </c>
      <c r="H36" s="41">
        <v>322</v>
      </c>
      <c r="I36" s="224">
        <v>1</v>
      </c>
      <c r="J36" s="224">
        <v>11</v>
      </c>
      <c r="K36" s="224">
        <v>4</v>
      </c>
    </row>
    <row r="37" spans="1:11" s="53" customFormat="1" x14ac:dyDescent="0.2">
      <c r="A37" s="28" t="s">
        <v>39</v>
      </c>
      <c r="B37" s="40">
        <v>476</v>
      </c>
      <c r="C37" s="41">
        <v>16</v>
      </c>
      <c r="D37" s="41">
        <v>2</v>
      </c>
      <c r="E37" s="40">
        <v>4</v>
      </c>
      <c r="F37" s="40">
        <v>9</v>
      </c>
      <c r="G37" s="41">
        <v>0</v>
      </c>
      <c r="H37" s="41">
        <v>99</v>
      </c>
      <c r="I37" s="224">
        <v>0</v>
      </c>
      <c r="J37" s="224">
        <v>4</v>
      </c>
      <c r="K37" s="224">
        <v>1</v>
      </c>
    </row>
    <row r="38" spans="1:11" s="53" customFormat="1" x14ac:dyDescent="0.2">
      <c r="A38" s="28" t="s">
        <v>40</v>
      </c>
      <c r="B38" s="40">
        <v>245</v>
      </c>
      <c r="C38" s="41">
        <v>30</v>
      </c>
      <c r="D38" s="41">
        <v>1</v>
      </c>
      <c r="E38" s="40">
        <v>3</v>
      </c>
      <c r="F38" s="40">
        <v>47</v>
      </c>
      <c r="G38" s="41">
        <v>4</v>
      </c>
      <c r="H38" s="41">
        <v>94</v>
      </c>
      <c r="I38" s="224">
        <v>0</v>
      </c>
      <c r="J38" s="224">
        <v>4</v>
      </c>
      <c r="K38" s="224">
        <v>3</v>
      </c>
    </row>
    <row r="39" spans="1:11" s="53" customFormat="1" x14ac:dyDescent="0.2">
      <c r="A39" s="37" t="s">
        <v>41</v>
      </c>
      <c r="B39" s="46">
        <v>154</v>
      </c>
      <c r="C39" s="39">
        <v>22</v>
      </c>
      <c r="D39" s="39">
        <v>2</v>
      </c>
      <c r="E39" s="46">
        <v>2</v>
      </c>
      <c r="F39" s="46">
        <v>21</v>
      </c>
      <c r="G39" s="39">
        <v>4</v>
      </c>
      <c r="H39" s="39">
        <v>57</v>
      </c>
      <c r="I39" s="222">
        <v>16</v>
      </c>
      <c r="J39" s="222">
        <v>4</v>
      </c>
      <c r="K39" s="222">
        <v>2</v>
      </c>
    </row>
    <row r="40" spans="1:11" s="53" customFormat="1" x14ac:dyDescent="0.2">
      <c r="A40" s="42" t="s">
        <v>42</v>
      </c>
      <c r="B40" s="38">
        <v>1476</v>
      </c>
      <c r="C40" s="43">
        <v>271</v>
      </c>
      <c r="D40" s="43">
        <v>24</v>
      </c>
      <c r="E40" s="38">
        <v>27</v>
      </c>
      <c r="F40" s="38">
        <v>424</v>
      </c>
      <c r="G40" s="43">
        <v>18</v>
      </c>
      <c r="H40" s="43">
        <v>844</v>
      </c>
      <c r="I40" s="226">
        <v>0</v>
      </c>
      <c r="J40" s="226">
        <v>67</v>
      </c>
      <c r="K40" s="226">
        <v>22</v>
      </c>
    </row>
    <row r="41" spans="1:11" s="53" customFormat="1" x14ac:dyDescent="0.2">
      <c r="A41" s="25" t="s">
        <v>43</v>
      </c>
      <c r="B41" s="44">
        <v>113</v>
      </c>
      <c r="C41" s="45">
        <v>13</v>
      </c>
      <c r="D41" s="45">
        <v>0</v>
      </c>
      <c r="E41" s="44">
        <v>0</v>
      </c>
      <c r="F41" s="44">
        <v>31</v>
      </c>
      <c r="G41" s="45">
        <v>1</v>
      </c>
      <c r="H41" s="45">
        <v>29</v>
      </c>
      <c r="I41" s="228">
        <v>0</v>
      </c>
      <c r="J41" s="228">
        <v>5</v>
      </c>
      <c r="K41" s="228">
        <v>0</v>
      </c>
    </row>
    <row r="42" spans="1:11" s="53" customFormat="1" x14ac:dyDescent="0.2">
      <c r="A42" s="28" t="s">
        <v>44</v>
      </c>
      <c r="B42" s="40">
        <v>226</v>
      </c>
      <c r="C42" s="41">
        <v>45</v>
      </c>
      <c r="D42" s="41">
        <v>0</v>
      </c>
      <c r="E42" s="40">
        <v>5</v>
      </c>
      <c r="F42" s="40">
        <v>85</v>
      </c>
      <c r="G42" s="41">
        <v>6</v>
      </c>
      <c r="H42" s="41">
        <v>98</v>
      </c>
      <c r="I42" s="224">
        <v>0</v>
      </c>
      <c r="J42" s="224">
        <v>7</v>
      </c>
      <c r="K42" s="224">
        <v>0</v>
      </c>
    </row>
    <row r="43" spans="1:11" s="53" customFormat="1" x14ac:dyDescent="0.2">
      <c r="A43" s="28" t="s">
        <v>45</v>
      </c>
      <c r="B43" s="40">
        <v>95</v>
      </c>
      <c r="C43" s="41">
        <v>16</v>
      </c>
      <c r="D43" s="41">
        <v>0</v>
      </c>
      <c r="E43" s="40">
        <v>1</v>
      </c>
      <c r="F43" s="40">
        <v>23</v>
      </c>
      <c r="G43" s="41">
        <v>0</v>
      </c>
      <c r="H43" s="41">
        <v>34</v>
      </c>
      <c r="I43" s="224">
        <v>0</v>
      </c>
      <c r="J43" s="224">
        <v>4</v>
      </c>
      <c r="K43" s="224">
        <v>1</v>
      </c>
    </row>
    <row r="44" spans="1:11" s="53" customFormat="1" x14ac:dyDescent="0.2">
      <c r="A44" s="28" t="s">
        <v>46</v>
      </c>
      <c r="B44" s="40">
        <v>86</v>
      </c>
      <c r="C44" s="41">
        <v>17</v>
      </c>
      <c r="D44" s="41">
        <v>3</v>
      </c>
      <c r="E44" s="40">
        <v>1</v>
      </c>
      <c r="F44" s="40">
        <v>14</v>
      </c>
      <c r="G44" s="41">
        <v>0</v>
      </c>
      <c r="H44" s="41">
        <v>45</v>
      </c>
      <c r="I44" s="224">
        <v>0</v>
      </c>
      <c r="J44" s="224">
        <v>4</v>
      </c>
      <c r="K44" s="224">
        <v>1</v>
      </c>
    </row>
    <row r="45" spans="1:11" s="53" customFormat="1" x14ac:dyDescent="0.2">
      <c r="A45" s="28" t="s">
        <v>47</v>
      </c>
      <c r="B45" s="40">
        <v>146</v>
      </c>
      <c r="C45" s="41">
        <v>19</v>
      </c>
      <c r="D45" s="41">
        <v>5</v>
      </c>
      <c r="E45" s="40">
        <v>7</v>
      </c>
      <c r="F45" s="40">
        <v>45</v>
      </c>
      <c r="G45" s="41">
        <v>2</v>
      </c>
      <c r="H45" s="41">
        <v>126</v>
      </c>
      <c r="I45" s="224">
        <v>0</v>
      </c>
      <c r="J45" s="224">
        <v>12</v>
      </c>
      <c r="K45" s="224">
        <v>3</v>
      </c>
    </row>
    <row r="46" spans="1:11" s="53" customFormat="1" x14ac:dyDescent="0.2">
      <c r="A46" s="28" t="s">
        <v>48</v>
      </c>
      <c r="B46" s="40">
        <v>186</v>
      </c>
      <c r="C46" s="41">
        <v>21</v>
      </c>
      <c r="D46" s="41">
        <v>0</v>
      </c>
      <c r="E46" s="40">
        <v>1</v>
      </c>
      <c r="F46" s="40">
        <v>45</v>
      </c>
      <c r="G46" s="41">
        <v>6</v>
      </c>
      <c r="H46" s="41">
        <v>159</v>
      </c>
      <c r="I46" s="224">
        <v>0</v>
      </c>
      <c r="J46" s="224">
        <v>7</v>
      </c>
      <c r="K46" s="224">
        <v>6</v>
      </c>
    </row>
    <row r="47" spans="1:11" s="53" customFormat="1" x14ac:dyDescent="0.2">
      <c r="A47" s="28" t="s">
        <v>49</v>
      </c>
      <c r="B47" s="40">
        <v>85</v>
      </c>
      <c r="C47" s="41">
        <v>24</v>
      </c>
      <c r="D47" s="41">
        <v>3</v>
      </c>
      <c r="E47" s="40">
        <v>5</v>
      </c>
      <c r="F47" s="40">
        <v>38</v>
      </c>
      <c r="G47" s="41">
        <v>0</v>
      </c>
      <c r="H47" s="41">
        <v>36</v>
      </c>
      <c r="I47" s="224">
        <v>0</v>
      </c>
      <c r="J47" s="224">
        <v>8</v>
      </c>
      <c r="K47" s="224">
        <v>5</v>
      </c>
    </row>
    <row r="48" spans="1:11" s="53" customFormat="1" x14ac:dyDescent="0.2">
      <c r="A48" s="28" t="s">
        <v>50</v>
      </c>
      <c r="B48" s="40">
        <v>171</v>
      </c>
      <c r="C48" s="41">
        <v>27</v>
      </c>
      <c r="D48" s="41">
        <v>6</v>
      </c>
      <c r="E48" s="40">
        <v>1</v>
      </c>
      <c r="F48" s="40">
        <v>52</v>
      </c>
      <c r="G48" s="41">
        <v>0</v>
      </c>
      <c r="H48" s="41">
        <v>126</v>
      </c>
      <c r="I48" s="224">
        <v>0</v>
      </c>
      <c r="J48" s="224">
        <v>12</v>
      </c>
      <c r="K48" s="224">
        <v>1</v>
      </c>
    </row>
    <row r="49" spans="1:11" s="53" customFormat="1" x14ac:dyDescent="0.2">
      <c r="A49" s="28" t="s">
        <v>51</v>
      </c>
      <c r="B49" s="40">
        <v>61</v>
      </c>
      <c r="C49" s="41">
        <v>10</v>
      </c>
      <c r="D49" s="41">
        <v>1</v>
      </c>
      <c r="E49" s="40">
        <v>0</v>
      </c>
      <c r="F49" s="40">
        <v>14</v>
      </c>
      <c r="G49" s="41">
        <v>0</v>
      </c>
      <c r="H49" s="41">
        <v>45</v>
      </c>
      <c r="I49" s="224">
        <v>0</v>
      </c>
      <c r="J49" s="224">
        <v>3</v>
      </c>
      <c r="K49" s="224">
        <v>0</v>
      </c>
    </row>
    <row r="50" spans="1:11" s="53" customFormat="1" ht="12" customHeight="1" x14ac:dyDescent="0.2">
      <c r="A50" s="28" t="s">
        <v>52</v>
      </c>
      <c r="B50" s="40">
        <v>29</v>
      </c>
      <c r="C50" s="40">
        <v>18</v>
      </c>
      <c r="D50" s="40">
        <v>0</v>
      </c>
      <c r="E50" s="40">
        <v>6</v>
      </c>
      <c r="F50" s="40">
        <v>23</v>
      </c>
      <c r="G50" s="40">
        <v>0</v>
      </c>
      <c r="H50" s="40">
        <v>32</v>
      </c>
      <c r="I50" s="223">
        <v>0</v>
      </c>
      <c r="J50" s="223">
        <v>0</v>
      </c>
      <c r="K50" s="223">
        <v>1</v>
      </c>
    </row>
    <row r="51" spans="1:11" s="53" customFormat="1" x14ac:dyDescent="0.2">
      <c r="A51" s="37" t="s">
        <v>53</v>
      </c>
      <c r="B51" s="46">
        <v>278</v>
      </c>
      <c r="C51" s="46">
        <v>61</v>
      </c>
      <c r="D51" s="46">
        <v>6</v>
      </c>
      <c r="E51" s="46">
        <v>0</v>
      </c>
      <c r="F51" s="46">
        <v>54</v>
      </c>
      <c r="G51" s="46">
        <v>3</v>
      </c>
      <c r="H51" s="46">
        <v>114</v>
      </c>
      <c r="I51" s="229">
        <v>0</v>
      </c>
      <c r="J51" s="229">
        <v>5</v>
      </c>
      <c r="K51" s="229">
        <v>4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 t="s">
        <v>208</v>
      </c>
      <c r="G57" s="66"/>
    </row>
    <row r="58" spans="1:11" s="56" customFormat="1" x14ac:dyDescent="0.2">
      <c r="A58" s="68"/>
      <c r="B58" s="236" t="s">
        <v>168</v>
      </c>
      <c r="C58" s="237" t="s">
        <v>169</v>
      </c>
      <c r="D58" s="236" t="s">
        <v>170</v>
      </c>
      <c r="E58" s="236" t="s">
        <v>171</v>
      </c>
      <c r="F58" s="236" t="s">
        <v>172</v>
      </c>
      <c r="G58" s="236" t="s">
        <v>173</v>
      </c>
      <c r="H58" s="236" t="s">
        <v>433</v>
      </c>
      <c r="I58" s="236" t="s">
        <v>434</v>
      </c>
      <c r="J58" s="236" t="s">
        <v>435</v>
      </c>
      <c r="K58" s="236" t="s">
        <v>174</v>
      </c>
    </row>
    <row r="59" spans="1:11" s="67" customFormat="1" ht="12.75" customHeight="1" x14ac:dyDescent="0.2">
      <c r="A59" s="42" t="s">
        <v>54</v>
      </c>
      <c r="B59" s="38">
        <v>2840</v>
      </c>
      <c r="C59" s="48">
        <v>556</v>
      </c>
      <c r="D59" s="48">
        <v>19</v>
      </c>
      <c r="E59" s="48">
        <v>71</v>
      </c>
      <c r="F59" s="42">
        <v>333</v>
      </c>
      <c r="G59" s="38">
        <v>26</v>
      </c>
      <c r="H59" s="48">
        <v>1573</v>
      </c>
      <c r="I59" s="230">
        <v>5</v>
      </c>
      <c r="J59" s="230">
        <v>97</v>
      </c>
      <c r="K59" s="230">
        <v>29</v>
      </c>
    </row>
    <row r="60" spans="1:11" s="56" customFormat="1" x14ac:dyDescent="0.2">
      <c r="A60" s="28" t="s">
        <v>55</v>
      </c>
      <c r="B60" s="40">
        <v>207</v>
      </c>
      <c r="C60" s="49">
        <v>21</v>
      </c>
      <c r="D60" s="49">
        <v>0</v>
      </c>
      <c r="E60" s="49">
        <v>2</v>
      </c>
      <c r="F60" s="28">
        <v>19</v>
      </c>
      <c r="G60" s="40">
        <v>2</v>
      </c>
      <c r="H60" s="49">
        <v>141</v>
      </c>
      <c r="I60" s="231">
        <v>0</v>
      </c>
      <c r="J60" s="231">
        <v>12</v>
      </c>
      <c r="K60" s="231">
        <v>16</v>
      </c>
    </row>
    <row r="61" spans="1:11" s="56" customFormat="1" x14ac:dyDescent="0.2">
      <c r="A61" s="28" t="s">
        <v>56</v>
      </c>
      <c r="B61" s="40">
        <v>70</v>
      </c>
      <c r="C61" s="49">
        <v>16</v>
      </c>
      <c r="D61" s="49">
        <v>0</v>
      </c>
      <c r="E61" s="49">
        <v>0</v>
      </c>
      <c r="F61" s="28">
        <v>1</v>
      </c>
      <c r="G61" s="40">
        <v>6</v>
      </c>
      <c r="H61" s="49">
        <v>37</v>
      </c>
      <c r="I61" s="231">
        <v>0</v>
      </c>
      <c r="J61" s="231">
        <v>1</v>
      </c>
      <c r="K61" s="231">
        <v>1</v>
      </c>
    </row>
    <row r="62" spans="1:11" s="53" customFormat="1" x14ac:dyDescent="0.2">
      <c r="A62" s="28" t="s">
        <v>57</v>
      </c>
      <c r="B62" s="40">
        <v>202</v>
      </c>
      <c r="C62" s="49">
        <v>41</v>
      </c>
      <c r="D62" s="49">
        <v>5</v>
      </c>
      <c r="E62" s="49">
        <v>3</v>
      </c>
      <c r="F62" s="28">
        <v>14</v>
      </c>
      <c r="G62" s="40">
        <v>0</v>
      </c>
      <c r="H62" s="49">
        <v>253</v>
      </c>
      <c r="I62" s="231">
        <v>0</v>
      </c>
      <c r="J62" s="231">
        <v>15</v>
      </c>
      <c r="K62" s="231">
        <v>0</v>
      </c>
    </row>
    <row r="63" spans="1:11" s="53" customFormat="1" x14ac:dyDescent="0.2">
      <c r="A63" s="28" t="s">
        <v>58</v>
      </c>
      <c r="B63" s="40">
        <v>141</v>
      </c>
      <c r="C63" s="49">
        <v>28</v>
      </c>
      <c r="D63" s="49">
        <v>0</v>
      </c>
      <c r="E63" s="49">
        <v>3</v>
      </c>
      <c r="F63" s="28">
        <v>8</v>
      </c>
      <c r="G63" s="40">
        <v>2</v>
      </c>
      <c r="H63" s="49">
        <v>85</v>
      </c>
      <c r="I63" s="231">
        <v>0</v>
      </c>
      <c r="J63" s="231">
        <v>2</v>
      </c>
      <c r="K63" s="231">
        <v>0</v>
      </c>
    </row>
    <row r="64" spans="1:11" s="53" customFormat="1" x14ac:dyDescent="0.2">
      <c r="A64" s="28" t="s">
        <v>59</v>
      </c>
      <c r="B64" s="40">
        <v>117</v>
      </c>
      <c r="C64" s="49">
        <v>29</v>
      </c>
      <c r="D64" s="49">
        <v>0</v>
      </c>
      <c r="E64" s="49">
        <v>3</v>
      </c>
      <c r="F64" s="28">
        <v>13</v>
      </c>
      <c r="G64" s="40">
        <v>5</v>
      </c>
      <c r="H64" s="49">
        <v>124</v>
      </c>
      <c r="I64" s="231">
        <v>0</v>
      </c>
      <c r="J64" s="231">
        <v>4</v>
      </c>
      <c r="K64" s="231">
        <v>1</v>
      </c>
    </row>
    <row r="65" spans="1:11" s="53" customFormat="1" x14ac:dyDescent="0.2">
      <c r="A65" s="28" t="s">
        <v>60</v>
      </c>
      <c r="B65" s="40">
        <v>450</v>
      </c>
      <c r="C65" s="49">
        <v>75</v>
      </c>
      <c r="D65" s="49">
        <v>3</v>
      </c>
      <c r="E65" s="49">
        <v>15</v>
      </c>
      <c r="F65" s="28">
        <v>78</v>
      </c>
      <c r="G65" s="40">
        <v>9</v>
      </c>
      <c r="H65" s="49">
        <v>140</v>
      </c>
      <c r="I65" s="231">
        <v>0</v>
      </c>
      <c r="J65" s="231">
        <v>4</v>
      </c>
      <c r="K65" s="231">
        <v>1</v>
      </c>
    </row>
    <row r="66" spans="1:11" s="53" customFormat="1" x14ac:dyDescent="0.2">
      <c r="A66" s="28" t="s">
        <v>61</v>
      </c>
      <c r="B66" s="40">
        <v>126</v>
      </c>
      <c r="C66" s="49">
        <v>24</v>
      </c>
      <c r="D66" s="49">
        <v>0</v>
      </c>
      <c r="E66" s="49">
        <v>2</v>
      </c>
      <c r="F66" s="28">
        <v>32</v>
      </c>
      <c r="G66" s="40">
        <v>0</v>
      </c>
      <c r="H66" s="49">
        <v>54</v>
      </c>
      <c r="I66" s="231">
        <v>0</v>
      </c>
      <c r="J66" s="231">
        <v>3</v>
      </c>
      <c r="K66" s="231">
        <v>0</v>
      </c>
    </row>
    <row r="67" spans="1:11" s="53" customFormat="1" x14ac:dyDescent="0.2">
      <c r="A67" s="28" t="s">
        <v>62</v>
      </c>
      <c r="B67" s="40">
        <v>305</v>
      </c>
      <c r="C67" s="49">
        <v>50</v>
      </c>
      <c r="D67" s="49">
        <v>1</v>
      </c>
      <c r="E67" s="49">
        <v>14</v>
      </c>
      <c r="F67" s="28">
        <v>17</v>
      </c>
      <c r="G67" s="40">
        <v>1</v>
      </c>
      <c r="H67" s="49">
        <v>161</v>
      </c>
      <c r="I67" s="231">
        <v>2</v>
      </c>
      <c r="J67" s="231">
        <v>4</v>
      </c>
      <c r="K67" s="231">
        <v>1</v>
      </c>
    </row>
    <row r="68" spans="1:11" s="53" customFormat="1" x14ac:dyDescent="0.2">
      <c r="A68" s="28" t="s">
        <v>63</v>
      </c>
      <c r="B68" s="40">
        <v>513</v>
      </c>
      <c r="C68" s="49">
        <v>110</v>
      </c>
      <c r="D68" s="49">
        <v>7</v>
      </c>
      <c r="E68" s="49">
        <v>21</v>
      </c>
      <c r="F68" s="28">
        <v>72</v>
      </c>
      <c r="G68" s="40">
        <v>0</v>
      </c>
      <c r="H68" s="49">
        <v>245</v>
      </c>
      <c r="I68" s="231">
        <v>0</v>
      </c>
      <c r="J68" s="231">
        <v>23</v>
      </c>
      <c r="K68" s="231">
        <v>0</v>
      </c>
    </row>
    <row r="69" spans="1:11" s="53" customFormat="1" x14ac:dyDescent="0.2">
      <c r="A69" s="28" t="s">
        <v>64</v>
      </c>
      <c r="B69" s="40">
        <v>321</v>
      </c>
      <c r="C69" s="49">
        <v>99</v>
      </c>
      <c r="D69" s="49">
        <v>0</v>
      </c>
      <c r="E69" s="49">
        <v>2</v>
      </c>
      <c r="F69" s="28">
        <v>33</v>
      </c>
      <c r="G69" s="40">
        <v>0</v>
      </c>
      <c r="H69" s="49">
        <v>93</v>
      </c>
      <c r="I69" s="231">
        <v>2</v>
      </c>
      <c r="J69" s="231">
        <v>14</v>
      </c>
      <c r="K69" s="231">
        <v>0</v>
      </c>
    </row>
    <row r="70" spans="1:11" s="53" customFormat="1" x14ac:dyDescent="0.2">
      <c r="A70" s="28" t="s">
        <v>65</v>
      </c>
      <c r="B70" s="40">
        <v>166</v>
      </c>
      <c r="C70" s="49">
        <v>25</v>
      </c>
      <c r="D70" s="49">
        <v>0</v>
      </c>
      <c r="E70" s="49">
        <v>3</v>
      </c>
      <c r="F70" s="28">
        <v>9</v>
      </c>
      <c r="G70" s="40">
        <v>0</v>
      </c>
      <c r="H70" s="49">
        <v>156</v>
      </c>
      <c r="I70" s="231">
        <v>0</v>
      </c>
      <c r="J70" s="231">
        <v>6</v>
      </c>
      <c r="K70" s="231">
        <v>5</v>
      </c>
    </row>
    <row r="71" spans="1:11" s="53" customFormat="1" x14ac:dyDescent="0.2">
      <c r="A71" s="28" t="s">
        <v>66</v>
      </c>
      <c r="B71" s="40">
        <v>106</v>
      </c>
      <c r="C71" s="49">
        <v>15</v>
      </c>
      <c r="D71" s="49">
        <v>1</v>
      </c>
      <c r="E71" s="49">
        <v>0</v>
      </c>
      <c r="F71" s="28">
        <v>23</v>
      </c>
      <c r="G71" s="40">
        <v>1</v>
      </c>
      <c r="H71" s="49">
        <v>39</v>
      </c>
      <c r="I71" s="231">
        <v>1</v>
      </c>
      <c r="J71" s="231">
        <v>5</v>
      </c>
      <c r="K71" s="231">
        <v>1</v>
      </c>
    </row>
    <row r="72" spans="1:11" s="53" customFormat="1" x14ac:dyDescent="0.2">
      <c r="A72" s="28" t="s">
        <v>67</v>
      </c>
      <c r="B72" s="40">
        <v>116</v>
      </c>
      <c r="C72" s="49">
        <v>23</v>
      </c>
      <c r="D72" s="49">
        <v>2</v>
      </c>
      <c r="E72" s="49">
        <v>3</v>
      </c>
      <c r="F72" s="28">
        <v>14</v>
      </c>
      <c r="G72" s="40">
        <v>0</v>
      </c>
      <c r="H72" s="49">
        <v>45</v>
      </c>
      <c r="I72" s="231">
        <v>0</v>
      </c>
      <c r="J72" s="231">
        <v>4</v>
      </c>
      <c r="K72" s="231">
        <v>3</v>
      </c>
    </row>
    <row r="73" spans="1:11" s="53" customFormat="1" x14ac:dyDescent="0.2">
      <c r="A73" s="42" t="s">
        <v>68</v>
      </c>
      <c r="B73" s="38">
        <v>2385</v>
      </c>
      <c r="C73" s="48">
        <v>658</v>
      </c>
      <c r="D73" s="48">
        <v>20</v>
      </c>
      <c r="E73" s="48">
        <v>169</v>
      </c>
      <c r="F73" s="42">
        <v>492</v>
      </c>
      <c r="G73" s="38">
        <v>22</v>
      </c>
      <c r="H73" s="48">
        <v>1955</v>
      </c>
      <c r="I73" s="230">
        <v>7</v>
      </c>
      <c r="J73" s="230">
        <v>110</v>
      </c>
      <c r="K73" s="230">
        <v>26</v>
      </c>
    </row>
    <row r="74" spans="1:11" s="53" customFormat="1" x14ac:dyDescent="0.2">
      <c r="A74" s="25" t="s">
        <v>69</v>
      </c>
      <c r="B74" s="44">
        <v>176</v>
      </c>
      <c r="C74" s="50">
        <v>61</v>
      </c>
      <c r="D74" s="49">
        <v>3</v>
      </c>
      <c r="E74" s="49">
        <v>15</v>
      </c>
      <c r="F74" s="25">
        <v>48</v>
      </c>
      <c r="G74" s="44">
        <v>0</v>
      </c>
      <c r="H74" s="50">
        <v>102</v>
      </c>
      <c r="I74" s="50">
        <v>0</v>
      </c>
      <c r="J74" s="50">
        <v>9</v>
      </c>
      <c r="K74" s="50">
        <v>2</v>
      </c>
    </row>
    <row r="75" spans="1:11" s="53" customFormat="1" x14ac:dyDescent="0.2">
      <c r="A75" s="28" t="s">
        <v>70</v>
      </c>
      <c r="B75" s="40">
        <v>141</v>
      </c>
      <c r="C75" s="49">
        <v>54</v>
      </c>
      <c r="D75" s="49">
        <v>1</v>
      </c>
      <c r="E75" s="49">
        <v>8</v>
      </c>
      <c r="F75" s="28">
        <v>38</v>
      </c>
      <c r="G75" s="40">
        <v>5</v>
      </c>
      <c r="H75" s="49">
        <v>147</v>
      </c>
      <c r="I75" s="231">
        <v>0</v>
      </c>
      <c r="J75" s="231">
        <v>12</v>
      </c>
      <c r="K75" s="231">
        <v>4</v>
      </c>
    </row>
    <row r="76" spans="1:11" s="53" customFormat="1" x14ac:dyDescent="0.2">
      <c r="A76" s="28" t="s">
        <v>71</v>
      </c>
      <c r="B76" s="40">
        <v>230</v>
      </c>
      <c r="C76" s="49">
        <v>45</v>
      </c>
      <c r="D76" s="49">
        <v>0</v>
      </c>
      <c r="E76" s="49">
        <v>18</v>
      </c>
      <c r="F76" s="28">
        <v>25</v>
      </c>
      <c r="G76" s="40">
        <v>0</v>
      </c>
      <c r="H76" s="49">
        <v>113</v>
      </c>
      <c r="I76" s="231">
        <v>0</v>
      </c>
      <c r="J76" s="231">
        <v>2</v>
      </c>
      <c r="K76" s="231">
        <v>1</v>
      </c>
    </row>
    <row r="77" spans="1:11" s="53" customFormat="1" x14ac:dyDescent="0.2">
      <c r="A77" s="28" t="s">
        <v>72</v>
      </c>
      <c r="B77" s="40">
        <v>125</v>
      </c>
      <c r="C77" s="49">
        <v>55</v>
      </c>
      <c r="D77" s="49">
        <v>1</v>
      </c>
      <c r="E77" s="49">
        <v>5</v>
      </c>
      <c r="F77" s="28">
        <v>23</v>
      </c>
      <c r="G77" s="40">
        <v>3</v>
      </c>
      <c r="H77" s="49">
        <v>112</v>
      </c>
      <c r="I77" s="231">
        <v>0</v>
      </c>
      <c r="J77" s="231">
        <v>3</v>
      </c>
      <c r="K77" s="231">
        <v>0</v>
      </c>
    </row>
    <row r="78" spans="1:11" s="53" customFormat="1" x14ac:dyDescent="0.2">
      <c r="A78" s="28" t="s">
        <v>73</v>
      </c>
      <c r="B78" s="40">
        <v>46</v>
      </c>
      <c r="C78" s="49">
        <v>23</v>
      </c>
      <c r="D78" s="49">
        <v>0</v>
      </c>
      <c r="E78" s="49">
        <v>2</v>
      </c>
      <c r="F78" s="28">
        <v>12</v>
      </c>
      <c r="G78" s="40">
        <v>0</v>
      </c>
      <c r="H78" s="49">
        <v>98</v>
      </c>
      <c r="I78" s="231">
        <v>0</v>
      </c>
      <c r="J78" s="231">
        <v>4</v>
      </c>
      <c r="K78" s="231">
        <v>0</v>
      </c>
    </row>
    <row r="79" spans="1:11" s="53" customFormat="1" x14ac:dyDescent="0.2">
      <c r="A79" s="28" t="s">
        <v>74</v>
      </c>
      <c r="B79" s="40">
        <v>261</v>
      </c>
      <c r="C79" s="49">
        <v>67</v>
      </c>
      <c r="D79" s="49">
        <v>3</v>
      </c>
      <c r="E79" s="49">
        <v>5</v>
      </c>
      <c r="F79" s="28">
        <v>44</v>
      </c>
      <c r="G79" s="40">
        <v>8</v>
      </c>
      <c r="H79" s="49">
        <v>417</v>
      </c>
      <c r="I79" s="231">
        <v>3</v>
      </c>
      <c r="J79" s="231">
        <v>28</v>
      </c>
      <c r="K79" s="231">
        <v>4</v>
      </c>
    </row>
    <row r="80" spans="1:11" s="53" customFormat="1" x14ac:dyDescent="0.2">
      <c r="A80" s="28" t="s">
        <v>75</v>
      </c>
      <c r="B80" s="40">
        <v>448</v>
      </c>
      <c r="C80" s="49">
        <v>84</v>
      </c>
      <c r="D80" s="49">
        <v>1</v>
      </c>
      <c r="E80" s="49">
        <v>27</v>
      </c>
      <c r="F80" s="28">
        <v>79</v>
      </c>
      <c r="G80" s="40">
        <v>0</v>
      </c>
      <c r="H80" s="49">
        <v>238</v>
      </c>
      <c r="I80" s="231">
        <v>0</v>
      </c>
      <c r="J80" s="231">
        <v>9</v>
      </c>
      <c r="K80" s="231">
        <v>7</v>
      </c>
    </row>
    <row r="81" spans="1:11" s="53" customFormat="1" x14ac:dyDescent="0.2">
      <c r="A81" s="28" t="s">
        <v>76</v>
      </c>
      <c r="B81" s="40">
        <v>256</v>
      </c>
      <c r="C81" s="49">
        <v>56</v>
      </c>
      <c r="D81" s="49">
        <v>8</v>
      </c>
      <c r="E81" s="49">
        <v>20</v>
      </c>
      <c r="F81" s="28">
        <v>33</v>
      </c>
      <c r="G81" s="40">
        <v>2</v>
      </c>
      <c r="H81" s="49">
        <v>86</v>
      </c>
      <c r="I81" s="231">
        <v>0</v>
      </c>
      <c r="J81" s="231">
        <v>3</v>
      </c>
      <c r="K81" s="231">
        <v>2</v>
      </c>
    </row>
    <row r="82" spans="1:11" s="53" customFormat="1" x14ac:dyDescent="0.2">
      <c r="A82" s="28" t="s">
        <v>77</v>
      </c>
      <c r="B82" s="40">
        <v>128</v>
      </c>
      <c r="C82" s="49">
        <v>53</v>
      </c>
      <c r="D82" s="49">
        <v>2</v>
      </c>
      <c r="E82" s="49">
        <v>4</v>
      </c>
      <c r="F82" s="28">
        <v>34</v>
      </c>
      <c r="G82" s="40">
        <v>0</v>
      </c>
      <c r="H82" s="49">
        <v>101</v>
      </c>
      <c r="I82" s="231">
        <v>0</v>
      </c>
      <c r="J82" s="231">
        <v>4</v>
      </c>
      <c r="K82" s="231">
        <v>0</v>
      </c>
    </row>
    <row r="83" spans="1:11" s="53" customFormat="1" x14ac:dyDescent="0.2">
      <c r="A83" s="28" t="s">
        <v>78</v>
      </c>
      <c r="B83" s="40">
        <v>154</v>
      </c>
      <c r="C83" s="49">
        <v>32</v>
      </c>
      <c r="D83" s="49">
        <v>0</v>
      </c>
      <c r="E83" s="49">
        <v>5</v>
      </c>
      <c r="F83" s="28">
        <v>29</v>
      </c>
      <c r="G83" s="40">
        <v>0</v>
      </c>
      <c r="H83" s="49">
        <v>97</v>
      </c>
      <c r="I83" s="231">
        <v>0</v>
      </c>
      <c r="J83" s="231">
        <v>5</v>
      </c>
      <c r="K83" s="231">
        <v>0</v>
      </c>
    </row>
    <row r="84" spans="1:11" s="53" customFormat="1" x14ac:dyDescent="0.2">
      <c r="A84" s="28" t="s">
        <v>79</v>
      </c>
      <c r="B84" s="40">
        <v>56</v>
      </c>
      <c r="C84" s="49">
        <v>19</v>
      </c>
      <c r="D84" s="49">
        <v>1</v>
      </c>
      <c r="E84" s="49">
        <v>1</v>
      </c>
      <c r="F84" s="28">
        <v>15</v>
      </c>
      <c r="G84" s="40">
        <v>3</v>
      </c>
      <c r="H84" s="49">
        <v>106</v>
      </c>
      <c r="I84" s="231">
        <v>0</v>
      </c>
      <c r="J84" s="231">
        <v>14</v>
      </c>
      <c r="K84" s="231">
        <v>1</v>
      </c>
    </row>
    <row r="85" spans="1:11" s="53" customFormat="1" x14ac:dyDescent="0.2">
      <c r="A85" s="28" t="s">
        <v>80</v>
      </c>
      <c r="B85" s="40">
        <v>79</v>
      </c>
      <c r="C85" s="49">
        <v>23</v>
      </c>
      <c r="D85" s="49">
        <v>0</v>
      </c>
      <c r="E85" s="49">
        <v>14</v>
      </c>
      <c r="F85" s="28">
        <v>10</v>
      </c>
      <c r="G85" s="40">
        <v>0</v>
      </c>
      <c r="H85" s="49">
        <v>46</v>
      </c>
      <c r="I85" s="231">
        <v>3</v>
      </c>
      <c r="J85" s="231">
        <v>2</v>
      </c>
      <c r="K85" s="231">
        <v>0</v>
      </c>
    </row>
    <row r="86" spans="1:11" s="53" customFormat="1" x14ac:dyDescent="0.2">
      <c r="A86" s="37" t="s">
        <v>81</v>
      </c>
      <c r="B86" s="40">
        <v>285</v>
      </c>
      <c r="C86" s="51">
        <v>86</v>
      </c>
      <c r="D86" s="51">
        <v>0</v>
      </c>
      <c r="E86" s="51">
        <v>45</v>
      </c>
      <c r="F86" s="37">
        <v>102</v>
      </c>
      <c r="G86" s="40">
        <v>1</v>
      </c>
      <c r="H86" s="51">
        <v>292</v>
      </c>
      <c r="I86" s="232">
        <v>1</v>
      </c>
      <c r="J86" s="232">
        <v>15</v>
      </c>
      <c r="K86" s="232">
        <v>5</v>
      </c>
    </row>
    <row r="87" spans="1:11" s="53" customFormat="1" x14ac:dyDescent="0.2">
      <c r="A87" s="42" t="s">
        <v>82</v>
      </c>
      <c r="B87" s="38">
        <v>3471</v>
      </c>
      <c r="C87" s="48">
        <v>658</v>
      </c>
      <c r="D87" s="48">
        <v>53</v>
      </c>
      <c r="E87" s="48">
        <v>95</v>
      </c>
      <c r="F87" s="42">
        <v>526</v>
      </c>
      <c r="G87" s="38">
        <v>43</v>
      </c>
      <c r="H87" s="48">
        <v>2271</v>
      </c>
      <c r="I87" s="230">
        <v>3</v>
      </c>
      <c r="J87" s="230">
        <v>106</v>
      </c>
      <c r="K87" s="230">
        <v>38</v>
      </c>
    </row>
    <row r="88" spans="1:11" s="53" customFormat="1" x14ac:dyDescent="0.2">
      <c r="A88" s="28" t="s">
        <v>83</v>
      </c>
      <c r="B88" s="40">
        <v>97</v>
      </c>
      <c r="C88" s="49">
        <v>25</v>
      </c>
      <c r="D88" s="49">
        <v>0</v>
      </c>
      <c r="E88" s="49">
        <v>11</v>
      </c>
      <c r="F88" s="28">
        <v>24</v>
      </c>
      <c r="G88" s="40">
        <v>6</v>
      </c>
      <c r="H88" s="49">
        <v>93</v>
      </c>
      <c r="I88" s="231">
        <v>0</v>
      </c>
      <c r="J88" s="231">
        <v>3</v>
      </c>
      <c r="K88" s="231">
        <v>0</v>
      </c>
    </row>
    <row r="89" spans="1:11" s="53" customFormat="1" x14ac:dyDescent="0.2">
      <c r="A89" s="28" t="s">
        <v>84</v>
      </c>
      <c r="B89" s="40">
        <v>175</v>
      </c>
      <c r="C89" s="49">
        <v>25</v>
      </c>
      <c r="D89" s="49">
        <v>0</v>
      </c>
      <c r="E89" s="49">
        <v>8</v>
      </c>
      <c r="F89" s="28">
        <v>22</v>
      </c>
      <c r="G89" s="40">
        <v>0</v>
      </c>
      <c r="H89" s="49">
        <v>73</v>
      </c>
      <c r="I89" s="231">
        <v>0</v>
      </c>
      <c r="J89" s="231">
        <v>2</v>
      </c>
      <c r="K89" s="231">
        <v>7</v>
      </c>
    </row>
    <row r="90" spans="1:11" s="53" customFormat="1" x14ac:dyDescent="0.2">
      <c r="A90" s="28" t="s">
        <v>85</v>
      </c>
      <c r="B90" s="40">
        <v>163</v>
      </c>
      <c r="C90" s="49">
        <v>34</v>
      </c>
      <c r="D90" s="49">
        <v>4</v>
      </c>
      <c r="E90" s="49">
        <v>4</v>
      </c>
      <c r="F90" s="28">
        <v>27</v>
      </c>
      <c r="G90" s="40">
        <v>1</v>
      </c>
      <c r="H90" s="49">
        <v>81</v>
      </c>
      <c r="I90" s="231">
        <v>1</v>
      </c>
      <c r="J90" s="231">
        <v>4</v>
      </c>
      <c r="K90" s="231">
        <v>4</v>
      </c>
    </row>
    <row r="91" spans="1:11" s="53" customFormat="1" x14ac:dyDescent="0.2">
      <c r="A91" s="28" t="s">
        <v>86</v>
      </c>
      <c r="B91" s="40">
        <v>55</v>
      </c>
      <c r="C91" s="49">
        <v>12</v>
      </c>
      <c r="D91" s="49">
        <v>0</v>
      </c>
      <c r="E91" s="49">
        <v>1</v>
      </c>
      <c r="F91" s="28">
        <v>9</v>
      </c>
      <c r="G91" s="40">
        <v>0</v>
      </c>
      <c r="H91" s="49">
        <v>47</v>
      </c>
      <c r="I91" s="231">
        <v>0</v>
      </c>
      <c r="J91" s="231">
        <v>3</v>
      </c>
      <c r="K91" s="231">
        <v>1</v>
      </c>
    </row>
    <row r="92" spans="1:11" s="53" customFormat="1" x14ac:dyDescent="0.2">
      <c r="A92" s="28" t="s">
        <v>87</v>
      </c>
      <c r="B92" s="40">
        <v>203</v>
      </c>
      <c r="C92" s="49">
        <v>27</v>
      </c>
      <c r="D92" s="49">
        <v>2</v>
      </c>
      <c r="E92" s="49">
        <v>5</v>
      </c>
      <c r="F92" s="28">
        <v>10</v>
      </c>
      <c r="G92" s="40">
        <v>7</v>
      </c>
      <c r="H92" s="49">
        <v>78</v>
      </c>
      <c r="I92" s="231">
        <v>0</v>
      </c>
      <c r="J92" s="231">
        <v>3</v>
      </c>
      <c r="K92" s="231">
        <v>3</v>
      </c>
    </row>
    <row r="93" spans="1:11" s="53" customFormat="1" ht="12" customHeight="1" x14ac:dyDescent="0.2">
      <c r="A93" s="28" t="s">
        <v>88</v>
      </c>
      <c r="B93" s="40">
        <v>458</v>
      </c>
      <c r="C93" s="49">
        <v>83</v>
      </c>
      <c r="D93" s="49">
        <v>14</v>
      </c>
      <c r="E93" s="49">
        <v>16</v>
      </c>
      <c r="F93" s="28">
        <v>83</v>
      </c>
      <c r="G93" s="40">
        <v>3</v>
      </c>
      <c r="H93" s="49">
        <v>254</v>
      </c>
      <c r="I93" s="231">
        <v>0</v>
      </c>
      <c r="J93" s="231">
        <v>7</v>
      </c>
      <c r="K93" s="231">
        <v>7</v>
      </c>
    </row>
    <row r="94" spans="1:11" s="53" customFormat="1" ht="12.75" customHeight="1" x14ac:dyDescent="0.2">
      <c r="A94" s="28" t="s">
        <v>89</v>
      </c>
      <c r="B94" s="40">
        <v>520</v>
      </c>
      <c r="C94" s="49">
        <v>116</v>
      </c>
      <c r="D94" s="49">
        <v>3</v>
      </c>
      <c r="E94" s="49">
        <v>15</v>
      </c>
      <c r="F94" s="28">
        <v>60</v>
      </c>
      <c r="G94" s="40">
        <v>13</v>
      </c>
      <c r="H94" s="49">
        <v>398</v>
      </c>
      <c r="I94" s="231">
        <v>0</v>
      </c>
      <c r="J94" s="231">
        <v>13</v>
      </c>
      <c r="K94" s="231">
        <v>6</v>
      </c>
    </row>
    <row r="95" spans="1:11" s="53" customFormat="1" x14ac:dyDescent="0.2">
      <c r="A95" s="28" t="s">
        <v>90</v>
      </c>
      <c r="B95" s="40">
        <v>363</v>
      </c>
      <c r="C95" s="49">
        <v>54</v>
      </c>
      <c r="D95" s="49">
        <v>2</v>
      </c>
      <c r="E95" s="49">
        <v>6</v>
      </c>
      <c r="F95" s="28">
        <v>101</v>
      </c>
      <c r="G95" s="40">
        <v>0</v>
      </c>
      <c r="H95" s="49">
        <v>159</v>
      </c>
      <c r="I95" s="231">
        <v>1</v>
      </c>
      <c r="J95" s="231">
        <v>13</v>
      </c>
      <c r="K95" s="231">
        <v>5</v>
      </c>
    </row>
    <row r="96" spans="1:11" s="53" customFormat="1" x14ac:dyDescent="0.2">
      <c r="A96" s="28" t="s">
        <v>91</v>
      </c>
      <c r="B96" s="40">
        <v>117</v>
      </c>
      <c r="C96" s="49">
        <v>36</v>
      </c>
      <c r="D96" s="49">
        <v>7</v>
      </c>
      <c r="E96" s="49">
        <v>2</v>
      </c>
      <c r="F96" s="28">
        <v>27</v>
      </c>
      <c r="G96" s="40">
        <v>7</v>
      </c>
      <c r="H96" s="49">
        <v>102</v>
      </c>
      <c r="I96" s="231">
        <v>1</v>
      </c>
      <c r="J96" s="231">
        <v>6</v>
      </c>
      <c r="K96" s="231">
        <v>3</v>
      </c>
    </row>
    <row r="97" spans="1:11" s="53" customFormat="1" x14ac:dyDescent="0.2">
      <c r="A97" s="28" t="s">
        <v>92</v>
      </c>
      <c r="B97" s="40">
        <v>299</v>
      </c>
      <c r="C97" s="49">
        <v>100</v>
      </c>
      <c r="D97" s="49">
        <v>1</v>
      </c>
      <c r="E97" s="49">
        <v>7</v>
      </c>
      <c r="F97" s="28">
        <v>43</v>
      </c>
      <c r="G97" s="40">
        <v>3</v>
      </c>
      <c r="H97" s="49">
        <v>533</v>
      </c>
      <c r="I97" s="231">
        <v>0</v>
      </c>
      <c r="J97" s="231">
        <v>24</v>
      </c>
      <c r="K97" s="231">
        <v>0</v>
      </c>
    </row>
    <row r="98" spans="1:11" s="53" customFormat="1" x14ac:dyDescent="0.2">
      <c r="A98" s="37" t="s">
        <v>93</v>
      </c>
      <c r="B98" s="46">
        <v>1021</v>
      </c>
      <c r="C98" s="51">
        <v>146</v>
      </c>
      <c r="D98" s="51">
        <v>20</v>
      </c>
      <c r="E98" s="51">
        <v>20</v>
      </c>
      <c r="F98" s="37">
        <v>120</v>
      </c>
      <c r="G98" s="46">
        <v>3</v>
      </c>
      <c r="H98" s="51">
        <v>453</v>
      </c>
      <c r="I98" s="232">
        <v>0</v>
      </c>
      <c r="J98" s="232">
        <v>28</v>
      </c>
      <c r="K98" s="232">
        <v>2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324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325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326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436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A106" sqref="A106:J10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33"/>
      <c r="E1" s="233"/>
      <c r="F1" s="233"/>
    </row>
    <row r="2" spans="1:10" s="67" customFormat="1" ht="12.75" customHeight="1" x14ac:dyDescent="0.2">
      <c r="A2" s="32" t="s">
        <v>444</v>
      </c>
      <c r="B2" s="66"/>
      <c r="C2" s="66"/>
      <c r="D2" s="66"/>
      <c r="E2" s="66"/>
      <c r="F2" s="66"/>
      <c r="G2" s="66"/>
      <c r="H2" s="66"/>
      <c r="I2" s="66"/>
      <c r="J2" s="66" t="s">
        <v>258</v>
      </c>
    </row>
    <row r="3" spans="1:10" s="56" customFormat="1" x14ac:dyDescent="0.2">
      <c r="A3" s="68"/>
      <c r="B3" s="103" t="s">
        <v>350</v>
      </c>
      <c r="C3" s="104" t="s">
        <v>203</v>
      </c>
      <c r="D3" s="237" t="s">
        <v>445</v>
      </c>
      <c r="E3" s="237" t="s">
        <v>446</v>
      </c>
      <c r="F3" s="237" t="s">
        <v>447</v>
      </c>
      <c r="G3" s="103" t="s">
        <v>204</v>
      </c>
      <c r="H3" s="103" t="s">
        <v>205</v>
      </c>
      <c r="I3" s="103" t="s">
        <v>206</v>
      </c>
      <c r="J3" s="103" t="s">
        <v>207</v>
      </c>
    </row>
    <row r="4" spans="1:10" s="53" customFormat="1" x14ac:dyDescent="0.2">
      <c r="A4" s="33" t="s">
        <v>6</v>
      </c>
      <c r="B4" s="245">
        <v>357404</v>
      </c>
      <c r="C4" s="35">
        <v>24837</v>
      </c>
      <c r="D4" s="35">
        <v>33502</v>
      </c>
      <c r="E4" s="35">
        <v>10551</v>
      </c>
      <c r="F4" s="35">
        <v>590</v>
      </c>
      <c r="G4" s="36">
        <v>15128</v>
      </c>
      <c r="H4" s="219">
        <v>2963</v>
      </c>
      <c r="I4" s="219">
        <v>1589</v>
      </c>
      <c r="J4" s="35">
        <v>63835</v>
      </c>
    </row>
    <row r="5" spans="1:10" s="53" customFormat="1" x14ac:dyDescent="0.2">
      <c r="A5" s="37" t="s">
        <v>7</v>
      </c>
      <c r="B5" s="221">
        <v>6329</v>
      </c>
      <c r="C5" s="222">
        <v>392</v>
      </c>
      <c r="D5" s="222">
        <v>685</v>
      </c>
      <c r="E5" s="222">
        <v>82</v>
      </c>
      <c r="F5" s="222">
        <v>7</v>
      </c>
      <c r="G5" s="222">
        <v>624</v>
      </c>
      <c r="H5" s="221">
        <v>22</v>
      </c>
      <c r="I5" s="221">
        <v>23</v>
      </c>
      <c r="J5" s="222">
        <v>581</v>
      </c>
    </row>
    <row r="6" spans="1:10" s="53" customFormat="1" x14ac:dyDescent="0.2">
      <c r="A6" s="28" t="s">
        <v>8</v>
      </c>
      <c r="B6" s="223">
        <v>309</v>
      </c>
      <c r="C6" s="224">
        <v>17</v>
      </c>
      <c r="D6" s="224">
        <v>40</v>
      </c>
      <c r="E6" s="224">
        <v>4</v>
      </c>
      <c r="F6" s="224">
        <v>0</v>
      </c>
      <c r="G6" s="224">
        <v>39</v>
      </c>
      <c r="H6" s="223">
        <v>0</v>
      </c>
      <c r="I6" s="223">
        <v>2</v>
      </c>
      <c r="J6" s="224">
        <v>10</v>
      </c>
    </row>
    <row r="7" spans="1:10" s="53" customFormat="1" x14ac:dyDescent="0.2">
      <c r="A7" s="28" t="s">
        <v>9</v>
      </c>
      <c r="B7" s="223">
        <v>1087</v>
      </c>
      <c r="C7" s="224">
        <v>64</v>
      </c>
      <c r="D7" s="224">
        <v>169</v>
      </c>
      <c r="E7" s="224">
        <v>10</v>
      </c>
      <c r="F7" s="224">
        <v>0</v>
      </c>
      <c r="G7" s="224">
        <v>118</v>
      </c>
      <c r="H7" s="223">
        <v>0</v>
      </c>
      <c r="I7" s="223">
        <v>1</v>
      </c>
      <c r="J7" s="224">
        <v>84</v>
      </c>
    </row>
    <row r="8" spans="1:10" s="53" customFormat="1" x14ac:dyDescent="0.2">
      <c r="A8" s="28" t="s">
        <v>10</v>
      </c>
      <c r="B8" s="223">
        <v>357</v>
      </c>
      <c r="C8" s="224">
        <v>57</v>
      </c>
      <c r="D8" s="224">
        <v>25</v>
      </c>
      <c r="E8" s="224">
        <v>12</v>
      </c>
      <c r="F8" s="224">
        <v>0</v>
      </c>
      <c r="G8" s="224">
        <v>42</v>
      </c>
      <c r="H8" s="223">
        <v>0</v>
      </c>
      <c r="I8" s="223">
        <v>0</v>
      </c>
      <c r="J8" s="224">
        <v>12</v>
      </c>
    </row>
    <row r="9" spans="1:10" s="53" customFormat="1" x14ac:dyDescent="0.2">
      <c r="A9" s="28" t="s">
        <v>11</v>
      </c>
      <c r="B9" s="223">
        <v>507</v>
      </c>
      <c r="C9" s="224">
        <v>64</v>
      </c>
      <c r="D9" s="224">
        <v>43</v>
      </c>
      <c r="E9" s="224">
        <v>8</v>
      </c>
      <c r="F9" s="224">
        <v>1</v>
      </c>
      <c r="G9" s="224">
        <v>47</v>
      </c>
      <c r="H9" s="223">
        <v>1</v>
      </c>
      <c r="I9" s="223">
        <v>1</v>
      </c>
      <c r="J9" s="224">
        <v>33</v>
      </c>
    </row>
    <row r="10" spans="1:10" s="53" customFormat="1" x14ac:dyDescent="0.2">
      <c r="A10" s="28" t="s">
        <v>12</v>
      </c>
      <c r="B10" s="223">
        <v>841</v>
      </c>
      <c r="C10" s="224">
        <v>55</v>
      </c>
      <c r="D10" s="224">
        <v>121</v>
      </c>
      <c r="E10" s="224">
        <v>14</v>
      </c>
      <c r="F10" s="224">
        <v>0</v>
      </c>
      <c r="G10" s="224">
        <v>67</v>
      </c>
      <c r="H10" s="223">
        <v>5</v>
      </c>
      <c r="I10" s="223">
        <v>0</v>
      </c>
      <c r="J10" s="224">
        <v>56</v>
      </c>
    </row>
    <row r="11" spans="1:10" s="53" customFormat="1" x14ac:dyDescent="0.2">
      <c r="A11" s="28" t="s">
        <v>13</v>
      </c>
      <c r="B11" s="223">
        <v>1827</v>
      </c>
      <c r="C11" s="224">
        <v>7</v>
      </c>
      <c r="D11" s="224">
        <v>174</v>
      </c>
      <c r="E11" s="224">
        <v>22</v>
      </c>
      <c r="F11" s="224">
        <v>3</v>
      </c>
      <c r="G11" s="224">
        <v>133</v>
      </c>
      <c r="H11" s="223">
        <v>7</v>
      </c>
      <c r="I11" s="223">
        <v>12</v>
      </c>
      <c r="J11" s="224">
        <v>283</v>
      </c>
    </row>
    <row r="12" spans="1:10" s="53" customFormat="1" x14ac:dyDescent="0.2">
      <c r="A12" s="28" t="s">
        <v>14</v>
      </c>
      <c r="B12" s="223">
        <v>747</v>
      </c>
      <c r="C12" s="224">
        <v>105</v>
      </c>
      <c r="D12" s="224">
        <v>20</v>
      </c>
      <c r="E12" s="224">
        <v>7</v>
      </c>
      <c r="F12" s="224">
        <v>3</v>
      </c>
      <c r="G12" s="224">
        <v>70</v>
      </c>
      <c r="H12" s="223">
        <v>2</v>
      </c>
      <c r="I12" s="223">
        <v>4</v>
      </c>
      <c r="J12" s="224">
        <v>61</v>
      </c>
    </row>
    <row r="13" spans="1:10" s="53" customFormat="1" x14ac:dyDescent="0.2">
      <c r="A13" s="28" t="s">
        <v>15</v>
      </c>
      <c r="B13" s="223">
        <v>654</v>
      </c>
      <c r="C13" s="224">
        <v>23</v>
      </c>
      <c r="D13" s="224">
        <v>93</v>
      </c>
      <c r="E13" s="224">
        <v>5</v>
      </c>
      <c r="F13" s="224">
        <v>0</v>
      </c>
      <c r="G13" s="224">
        <v>108</v>
      </c>
      <c r="H13" s="223">
        <v>7</v>
      </c>
      <c r="I13" s="223">
        <v>3</v>
      </c>
      <c r="J13" s="224">
        <v>42</v>
      </c>
    </row>
    <row r="14" spans="1:10" s="53" customFormat="1" x14ac:dyDescent="0.2">
      <c r="A14" s="42" t="s">
        <v>16</v>
      </c>
      <c r="B14" s="221">
        <v>19035</v>
      </c>
      <c r="C14" s="226">
        <v>1786</v>
      </c>
      <c r="D14" s="226">
        <v>1841</v>
      </c>
      <c r="E14" s="226">
        <v>543</v>
      </c>
      <c r="F14" s="226">
        <v>47</v>
      </c>
      <c r="G14" s="226">
        <v>1576</v>
      </c>
      <c r="H14" s="221">
        <v>108</v>
      </c>
      <c r="I14" s="221">
        <v>80</v>
      </c>
      <c r="J14" s="226">
        <v>2437</v>
      </c>
    </row>
    <row r="15" spans="1:10" s="53" customFormat="1" x14ac:dyDescent="0.2">
      <c r="A15" s="28" t="s">
        <v>17</v>
      </c>
      <c r="B15" s="223">
        <v>5309</v>
      </c>
      <c r="C15" s="224">
        <v>563</v>
      </c>
      <c r="D15" s="224">
        <v>412</v>
      </c>
      <c r="E15" s="224">
        <v>179</v>
      </c>
      <c r="F15" s="224">
        <v>5</v>
      </c>
      <c r="G15" s="224">
        <v>461</v>
      </c>
      <c r="H15" s="223">
        <v>17</v>
      </c>
      <c r="I15" s="223">
        <v>15</v>
      </c>
      <c r="J15" s="224">
        <v>779</v>
      </c>
    </row>
    <row r="16" spans="1:10" s="53" customFormat="1" x14ac:dyDescent="0.2">
      <c r="A16" s="28" t="s">
        <v>18</v>
      </c>
      <c r="B16" s="223">
        <v>3783</v>
      </c>
      <c r="C16" s="224">
        <v>118</v>
      </c>
      <c r="D16" s="224">
        <v>507</v>
      </c>
      <c r="E16" s="224">
        <v>131</v>
      </c>
      <c r="F16" s="224">
        <v>17</v>
      </c>
      <c r="G16" s="224">
        <v>417</v>
      </c>
      <c r="H16" s="223">
        <v>23</v>
      </c>
      <c r="I16" s="223">
        <v>14</v>
      </c>
      <c r="J16" s="224">
        <v>497</v>
      </c>
    </row>
    <row r="17" spans="1:10" s="53" customFormat="1" x14ac:dyDescent="0.2">
      <c r="A17" s="28" t="s">
        <v>19</v>
      </c>
      <c r="B17" s="223">
        <v>1617</v>
      </c>
      <c r="C17" s="224">
        <v>223</v>
      </c>
      <c r="D17" s="224">
        <v>165</v>
      </c>
      <c r="E17" s="224">
        <v>20</v>
      </c>
      <c r="F17" s="224">
        <v>10</v>
      </c>
      <c r="G17" s="224">
        <v>108</v>
      </c>
      <c r="H17" s="223">
        <v>9</v>
      </c>
      <c r="I17" s="223">
        <v>3</v>
      </c>
      <c r="J17" s="224">
        <v>159</v>
      </c>
    </row>
    <row r="18" spans="1:10" s="53" customFormat="1" x14ac:dyDescent="0.2">
      <c r="A18" s="28" t="s">
        <v>20</v>
      </c>
      <c r="B18" s="223">
        <v>1717</v>
      </c>
      <c r="C18" s="224">
        <v>64</v>
      </c>
      <c r="D18" s="224">
        <v>267</v>
      </c>
      <c r="E18" s="224">
        <v>71</v>
      </c>
      <c r="F18" s="224">
        <v>5</v>
      </c>
      <c r="G18" s="224">
        <v>157</v>
      </c>
      <c r="H18" s="223">
        <v>12</v>
      </c>
      <c r="I18" s="223">
        <v>9</v>
      </c>
      <c r="J18" s="224">
        <v>130</v>
      </c>
    </row>
    <row r="19" spans="1:10" s="53" customFormat="1" x14ac:dyDescent="0.2">
      <c r="A19" s="28" t="s">
        <v>21</v>
      </c>
      <c r="B19" s="223">
        <v>2408</v>
      </c>
      <c r="C19" s="224">
        <v>410</v>
      </c>
      <c r="D19" s="224">
        <v>63</v>
      </c>
      <c r="E19" s="224">
        <v>45</v>
      </c>
      <c r="F19" s="224">
        <v>5</v>
      </c>
      <c r="G19" s="224">
        <v>130</v>
      </c>
      <c r="H19" s="223">
        <v>8</v>
      </c>
      <c r="I19" s="223">
        <v>18</v>
      </c>
      <c r="J19" s="224">
        <v>356</v>
      </c>
    </row>
    <row r="20" spans="1:10" s="53" customFormat="1" x14ac:dyDescent="0.2">
      <c r="A20" s="28" t="s">
        <v>22</v>
      </c>
      <c r="B20" s="223">
        <v>2066</v>
      </c>
      <c r="C20" s="224">
        <v>128</v>
      </c>
      <c r="D20" s="224">
        <v>195</v>
      </c>
      <c r="E20" s="224">
        <v>50</v>
      </c>
      <c r="F20" s="224">
        <v>2</v>
      </c>
      <c r="G20" s="224">
        <v>85</v>
      </c>
      <c r="H20" s="223">
        <v>27</v>
      </c>
      <c r="I20" s="223">
        <v>10</v>
      </c>
      <c r="J20" s="224">
        <v>297</v>
      </c>
    </row>
    <row r="21" spans="1:10" s="53" customFormat="1" x14ac:dyDescent="0.2">
      <c r="A21" s="28" t="s">
        <v>23</v>
      </c>
      <c r="B21" s="223">
        <v>2135</v>
      </c>
      <c r="C21" s="224">
        <v>280</v>
      </c>
      <c r="D21" s="224">
        <v>232</v>
      </c>
      <c r="E21" s="224">
        <v>47</v>
      </c>
      <c r="F21" s="224">
        <v>3</v>
      </c>
      <c r="G21" s="224">
        <v>218</v>
      </c>
      <c r="H21" s="223">
        <v>12</v>
      </c>
      <c r="I21" s="223">
        <v>11</v>
      </c>
      <c r="J21" s="224">
        <v>219</v>
      </c>
    </row>
    <row r="22" spans="1:10" s="53" customFormat="1" x14ac:dyDescent="0.2">
      <c r="A22" s="42" t="s">
        <v>24</v>
      </c>
      <c r="B22" s="221">
        <v>16891</v>
      </c>
      <c r="C22" s="226">
        <v>1178</v>
      </c>
      <c r="D22" s="226">
        <v>2570</v>
      </c>
      <c r="E22" s="226">
        <v>971</v>
      </c>
      <c r="F22" s="226">
        <v>67</v>
      </c>
      <c r="G22" s="226">
        <v>1164</v>
      </c>
      <c r="H22" s="221">
        <v>160</v>
      </c>
      <c r="I22" s="221">
        <v>84</v>
      </c>
      <c r="J22" s="226">
        <v>1695</v>
      </c>
    </row>
    <row r="23" spans="1:10" s="53" customFormat="1" x14ac:dyDescent="0.2">
      <c r="A23" s="28" t="s">
        <v>25</v>
      </c>
      <c r="B23" s="223">
        <v>1254</v>
      </c>
      <c r="C23" s="224">
        <v>77</v>
      </c>
      <c r="D23" s="224">
        <v>195</v>
      </c>
      <c r="E23" s="224">
        <v>88</v>
      </c>
      <c r="F23" s="224">
        <v>16</v>
      </c>
      <c r="G23" s="224">
        <v>60</v>
      </c>
      <c r="H23" s="223">
        <v>5</v>
      </c>
      <c r="I23" s="223">
        <v>5</v>
      </c>
      <c r="J23" s="224">
        <v>152</v>
      </c>
    </row>
    <row r="24" spans="1:10" s="53" customFormat="1" x14ac:dyDescent="0.2">
      <c r="A24" s="28" t="s">
        <v>26</v>
      </c>
      <c r="B24" s="223">
        <v>2084</v>
      </c>
      <c r="C24" s="224">
        <v>195</v>
      </c>
      <c r="D24" s="224">
        <v>259</v>
      </c>
      <c r="E24" s="224">
        <v>136</v>
      </c>
      <c r="F24" s="224">
        <v>1</v>
      </c>
      <c r="G24" s="224">
        <v>125</v>
      </c>
      <c r="H24" s="223">
        <v>28</v>
      </c>
      <c r="I24" s="223">
        <v>16</v>
      </c>
      <c r="J24" s="224">
        <v>198</v>
      </c>
    </row>
    <row r="25" spans="1:10" s="53" customFormat="1" x14ac:dyDescent="0.2">
      <c r="A25" s="28" t="s">
        <v>27</v>
      </c>
      <c r="B25" s="223">
        <v>603</v>
      </c>
      <c r="C25" s="224">
        <v>19</v>
      </c>
      <c r="D25" s="224">
        <v>114</v>
      </c>
      <c r="E25" s="224">
        <v>27</v>
      </c>
      <c r="F25" s="224">
        <v>2</v>
      </c>
      <c r="G25" s="224">
        <v>52</v>
      </c>
      <c r="H25" s="223">
        <v>5</v>
      </c>
      <c r="I25" s="223">
        <v>2</v>
      </c>
      <c r="J25" s="224">
        <v>41</v>
      </c>
    </row>
    <row r="26" spans="1:10" s="53" customFormat="1" x14ac:dyDescent="0.2">
      <c r="A26" s="28" t="s">
        <v>28</v>
      </c>
      <c r="B26" s="223">
        <v>1225</v>
      </c>
      <c r="C26" s="224">
        <v>71</v>
      </c>
      <c r="D26" s="224">
        <v>222</v>
      </c>
      <c r="E26" s="224">
        <v>34</v>
      </c>
      <c r="F26" s="224">
        <v>2</v>
      </c>
      <c r="G26" s="224">
        <v>194</v>
      </c>
      <c r="H26" s="223">
        <v>4</v>
      </c>
      <c r="I26" s="223">
        <v>8</v>
      </c>
      <c r="J26" s="224">
        <v>119</v>
      </c>
    </row>
    <row r="27" spans="1:10" s="53" customFormat="1" x14ac:dyDescent="0.2">
      <c r="A27" s="28" t="s">
        <v>29</v>
      </c>
      <c r="B27" s="223">
        <v>2130</v>
      </c>
      <c r="C27" s="224">
        <v>93</v>
      </c>
      <c r="D27" s="224">
        <v>317</v>
      </c>
      <c r="E27" s="224">
        <v>197</v>
      </c>
      <c r="F27" s="224">
        <v>3</v>
      </c>
      <c r="G27" s="224">
        <v>107</v>
      </c>
      <c r="H27" s="223">
        <v>23</v>
      </c>
      <c r="I27" s="223">
        <v>11</v>
      </c>
      <c r="J27" s="224">
        <v>245</v>
      </c>
    </row>
    <row r="28" spans="1:10" s="53" customFormat="1" x14ac:dyDescent="0.2">
      <c r="A28" s="28" t="s">
        <v>30</v>
      </c>
      <c r="B28" s="223">
        <v>2113</v>
      </c>
      <c r="C28" s="224">
        <v>110</v>
      </c>
      <c r="D28" s="224">
        <v>500</v>
      </c>
      <c r="E28" s="224">
        <v>100</v>
      </c>
      <c r="F28" s="224">
        <v>14</v>
      </c>
      <c r="G28" s="224">
        <v>96</v>
      </c>
      <c r="H28" s="223">
        <v>19</v>
      </c>
      <c r="I28" s="223">
        <v>9</v>
      </c>
      <c r="J28" s="224">
        <v>187</v>
      </c>
    </row>
    <row r="29" spans="1:10" s="53" customFormat="1" x14ac:dyDescent="0.2">
      <c r="A29" s="28" t="s">
        <v>31</v>
      </c>
      <c r="B29" s="223">
        <v>4508</v>
      </c>
      <c r="C29" s="224">
        <v>362</v>
      </c>
      <c r="D29" s="224">
        <v>544</v>
      </c>
      <c r="E29" s="224">
        <v>302</v>
      </c>
      <c r="F29" s="224">
        <v>15</v>
      </c>
      <c r="G29" s="224">
        <v>219</v>
      </c>
      <c r="H29" s="223">
        <v>45</v>
      </c>
      <c r="I29" s="223">
        <v>19</v>
      </c>
      <c r="J29" s="224">
        <v>508</v>
      </c>
    </row>
    <row r="30" spans="1:10" s="53" customFormat="1" x14ac:dyDescent="0.2">
      <c r="A30" s="28" t="s">
        <v>32</v>
      </c>
      <c r="B30" s="223">
        <v>839</v>
      </c>
      <c r="C30" s="224">
        <v>111</v>
      </c>
      <c r="D30" s="224">
        <v>72</v>
      </c>
      <c r="E30" s="224">
        <v>22</v>
      </c>
      <c r="F30" s="224">
        <v>9</v>
      </c>
      <c r="G30" s="224">
        <v>93</v>
      </c>
      <c r="H30" s="223">
        <v>11</v>
      </c>
      <c r="I30" s="223">
        <v>4</v>
      </c>
      <c r="J30" s="224">
        <v>68</v>
      </c>
    </row>
    <row r="31" spans="1:10" s="53" customFormat="1" x14ac:dyDescent="0.2">
      <c r="A31" s="37" t="s">
        <v>33</v>
      </c>
      <c r="B31" s="223">
        <v>2135</v>
      </c>
      <c r="C31" s="222">
        <v>140</v>
      </c>
      <c r="D31" s="222">
        <v>347</v>
      </c>
      <c r="E31" s="222">
        <v>65</v>
      </c>
      <c r="F31" s="222">
        <v>5</v>
      </c>
      <c r="G31" s="222">
        <v>218</v>
      </c>
      <c r="H31" s="223">
        <v>20</v>
      </c>
      <c r="I31" s="223">
        <v>10</v>
      </c>
      <c r="J31" s="222">
        <v>177</v>
      </c>
    </row>
    <row r="32" spans="1:10" s="53" customFormat="1" x14ac:dyDescent="0.2">
      <c r="A32" s="42" t="s">
        <v>34</v>
      </c>
      <c r="B32" s="221">
        <v>40659</v>
      </c>
      <c r="C32" s="226">
        <v>4001</v>
      </c>
      <c r="D32" s="226">
        <v>4529</v>
      </c>
      <c r="E32" s="226">
        <v>1046</v>
      </c>
      <c r="F32" s="226">
        <v>64</v>
      </c>
      <c r="G32" s="226">
        <v>3803</v>
      </c>
      <c r="H32" s="221">
        <v>241</v>
      </c>
      <c r="I32" s="221">
        <v>137</v>
      </c>
      <c r="J32" s="226">
        <v>5843</v>
      </c>
    </row>
    <row r="33" spans="1:10" s="53" customFormat="1" x14ac:dyDescent="0.2">
      <c r="A33" s="25" t="s">
        <v>35</v>
      </c>
      <c r="B33" s="227">
        <v>7575</v>
      </c>
      <c r="C33" s="228">
        <v>426</v>
      </c>
      <c r="D33" s="228">
        <v>1035</v>
      </c>
      <c r="E33" s="228">
        <v>277</v>
      </c>
      <c r="F33" s="228">
        <v>8</v>
      </c>
      <c r="G33" s="228">
        <v>862</v>
      </c>
      <c r="H33" s="227">
        <v>35</v>
      </c>
      <c r="I33" s="227">
        <v>19</v>
      </c>
      <c r="J33" s="228">
        <v>1151</v>
      </c>
    </row>
    <row r="34" spans="1:10" s="53" customFormat="1" x14ac:dyDescent="0.2">
      <c r="A34" s="28" t="s">
        <v>36</v>
      </c>
      <c r="B34" s="223">
        <v>9839</v>
      </c>
      <c r="C34" s="224">
        <v>1000</v>
      </c>
      <c r="D34" s="224">
        <v>1086</v>
      </c>
      <c r="E34" s="224">
        <v>252</v>
      </c>
      <c r="F34" s="224">
        <v>17</v>
      </c>
      <c r="G34" s="224">
        <v>585</v>
      </c>
      <c r="H34" s="223">
        <v>79</v>
      </c>
      <c r="I34" s="223">
        <v>36</v>
      </c>
      <c r="J34" s="224">
        <v>1465</v>
      </c>
    </row>
    <row r="35" spans="1:10" s="53" customFormat="1" ht="12" customHeight="1" x14ac:dyDescent="0.2">
      <c r="A35" s="28" t="s">
        <v>37</v>
      </c>
      <c r="B35" s="223">
        <v>5952</v>
      </c>
      <c r="C35" s="224">
        <v>923</v>
      </c>
      <c r="D35" s="224">
        <v>291</v>
      </c>
      <c r="E35" s="224">
        <v>84</v>
      </c>
      <c r="F35" s="224">
        <v>7</v>
      </c>
      <c r="G35" s="224">
        <v>596</v>
      </c>
      <c r="H35" s="223">
        <v>21</v>
      </c>
      <c r="I35" s="223">
        <v>27</v>
      </c>
      <c r="J35" s="224">
        <v>828</v>
      </c>
    </row>
    <row r="36" spans="1:10" s="53" customFormat="1" ht="12.75" customHeight="1" x14ac:dyDescent="0.2">
      <c r="A36" s="28" t="s">
        <v>38</v>
      </c>
      <c r="B36" s="223">
        <v>9740</v>
      </c>
      <c r="C36" s="224">
        <v>997</v>
      </c>
      <c r="D36" s="224">
        <v>1189</v>
      </c>
      <c r="E36" s="224">
        <v>203</v>
      </c>
      <c r="F36" s="224">
        <v>15</v>
      </c>
      <c r="G36" s="224">
        <v>1029</v>
      </c>
      <c r="H36" s="223">
        <v>62</v>
      </c>
      <c r="I36" s="223">
        <v>26</v>
      </c>
      <c r="J36" s="224">
        <v>1407</v>
      </c>
    </row>
    <row r="37" spans="1:10" s="53" customFormat="1" x14ac:dyDescent="0.2">
      <c r="A37" s="28" t="s">
        <v>39</v>
      </c>
      <c r="B37" s="223">
        <v>3303</v>
      </c>
      <c r="C37" s="224">
        <v>67</v>
      </c>
      <c r="D37" s="224">
        <v>463</v>
      </c>
      <c r="E37" s="224">
        <v>84</v>
      </c>
      <c r="F37" s="224">
        <v>5</v>
      </c>
      <c r="G37" s="224">
        <v>404</v>
      </c>
      <c r="H37" s="223">
        <v>9</v>
      </c>
      <c r="I37" s="223">
        <v>13</v>
      </c>
      <c r="J37" s="224">
        <v>494</v>
      </c>
    </row>
    <row r="38" spans="1:10" s="53" customFormat="1" x14ac:dyDescent="0.2">
      <c r="A38" s="28" t="s">
        <v>40</v>
      </c>
      <c r="B38" s="223">
        <v>2496</v>
      </c>
      <c r="C38" s="224">
        <v>199</v>
      </c>
      <c r="D38" s="224">
        <v>422</v>
      </c>
      <c r="E38" s="224">
        <v>129</v>
      </c>
      <c r="F38" s="224">
        <v>7</v>
      </c>
      <c r="G38" s="224">
        <v>225</v>
      </c>
      <c r="H38" s="223">
        <v>16</v>
      </c>
      <c r="I38" s="223">
        <v>9</v>
      </c>
      <c r="J38" s="224">
        <v>274</v>
      </c>
    </row>
    <row r="39" spans="1:10" s="53" customFormat="1" x14ac:dyDescent="0.2">
      <c r="A39" s="37" t="s">
        <v>41</v>
      </c>
      <c r="B39" s="229">
        <v>1754</v>
      </c>
      <c r="C39" s="222">
        <v>389</v>
      </c>
      <c r="D39" s="222">
        <v>43</v>
      </c>
      <c r="E39" s="222">
        <v>17</v>
      </c>
      <c r="F39" s="222">
        <v>5</v>
      </c>
      <c r="G39" s="222">
        <v>102</v>
      </c>
      <c r="H39" s="229">
        <v>19</v>
      </c>
      <c r="I39" s="229">
        <v>7</v>
      </c>
      <c r="J39" s="222">
        <v>224</v>
      </c>
    </row>
    <row r="40" spans="1:10" s="53" customFormat="1" x14ac:dyDescent="0.2">
      <c r="A40" s="42" t="s">
        <v>42</v>
      </c>
      <c r="B40" s="221">
        <v>24851</v>
      </c>
      <c r="C40" s="226">
        <v>2245</v>
      </c>
      <c r="D40" s="226">
        <v>3525</v>
      </c>
      <c r="E40" s="226">
        <v>968</v>
      </c>
      <c r="F40" s="226">
        <v>150</v>
      </c>
      <c r="G40" s="226">
        <v>1190</v>
      </c>
      <c r="H40" s="221">
        <v>198</v>
      </c>
      <c r="I40" s="221">
        <v>99</v>
      </c>
      <c r="J40" s="226">
        <v>3145</v>
      </c>
    </row>
    <row r="41" spans="1:10" s="53" customFormat="1" x14ac:dyDescent="0.2">
      <c r="A41" s="25" t="s">
        <v>43</v>
      </c>
      <c r="B41" s="227">
        <v>1473</v>
      </c>
      <c r="C41" s="228">
        <v>38</v>
      </c>
      <c r="D41" s="228">
        <v>334</v>
      </c>
      <c r="E41" s="228">
        <v>53</v>
      </c>
      <c r="F41" s="228">
        <v>20</v>
      </c>
      <c r="G41" s="228">
        <v>95</v>
      </c>
      <c r="H41" s="227">
        <v>11</v>
      </c>
      <c r="I41" s="227">
        <v>3</v>
      </c>
      <c r="J41" s="228">
        <v>181</v>
      </c>
    </row>
    <row r="42" spans="1:10" s="53" customFormat="1" x14ac:dyDescent="0.2">
      <c r="A42" s="28" t="s">
        <v>44</v>
      </c>
      <c r="B42" s="223">
        <v>3114</v>
      </c>
      <c r="C42" s="224">
        <v>774</v>
      </c>
      <c r="D42" s="224">
        <v>124</v>
      </c>
      <c r="E42" s="224">
        <v>34</v>
      </c>
      <c r="F42" s="224">
        <v>15</v>
      </c>
      <c r="G42" s="224">
        <v>163</v>
      </c>
      <c r="H42" s="223">
        <v>12</v>
      </c>
      <c r="I42" s="223">
        <v>12</v>
      </c>
      <c r="J42" s="224">
        <v>360</v>
      </c>
    </row>
    <row r="43" spans="1:10" s="53" customFormat="1" x14ac:dyDescent="0.2">
      <c r="A43" s="28" t="s">
        <v>45</v>
      </c>
      <c r="B43" s="223">
        <v>1596</v>
      </c>
      <c r="C43" s="224">
        <v>159</v>
      </c>
      <c r="D43" s="224">
        <v>303</v>
      </c>
      <c r="E43" s="224">
        <v>65</v>
      </c>
      <c r="F43" s="224">
        <v>7</v>
      </c>
      <c r="G43" s="224">
        <v>33</v>
      </c>
      <c r="H43" s="223">
        <v>15</v>
      </c>
      <c r="I43" s="223">
        <v>8</v>
      </c>
      <c r="J43" s="224">
        <v>189</v>
      </c>
    </row>
    <row r="44" spans="1:10" s="53" customFormat="1" x14ac:dyDescent="0.2">
      <c r="A44" s="28" t="s">
        <v>46</v>
      </c>
      <c r="B44" s="223">
        <v>1462</v>
      </c>
      <c r="C44" s="224">
        <v>64</v>
      </c>
      <c r="D44" s="224">
        <v>233</v>
      </c>
      <c r="E44" s="224">
        <v>61</v>
      </c>
      <c r="F44" s="224">
        <v>20</v>
      </c>
      <c r="G44" s="224">
        <v>76</v>
      </c>
      <c r="H44" s="223">
        <v>12</v>
      </c>
      <c r="I44" s="223">
        <v>4</v>
      </c>
      <c r="J44" s="224">
        <v>167</v>
      </c>
    </row>
    <row r="45" spans="1:10" s="53" customFormat="1" x14ac:dyDescent="0.2">
      <c r="A45" s="28" t="s">
        <v>47</v>
      </c>
      <c r="B45" s="223">
        <v>3326</v>
      </c>
      <c r="C45" s="224">
        <v>234</v>
      </c>
      <c r="D45" s="224">
        <v>375</v>
      </c>
      <c r="E45" s="224">
        <v>118</v>
      </c>
      <c r="F45" s="224">
        <v>10</v>
      </c>
      <c r="G45" s="224">
        <v>140</v>
      </c>
      <c r="H45" s="223">
        <v>38</v>
      </c>
      <c r="I45" s="223">
        <v>15</v>
      </c>
      <c r="J45" s="224">
        <v>533</v>
      </c>
    </row>
    <row r="46" spans="1:10" s="53" customFormat="1" x14ac:dyDescent="0.2">
      <c r="A46" s="28" t="s">
        <v>48</v>
      </c>
      <c r="B46" s="223">
        <v>3129</v>
      </c>
      <c r="C46" s="224">
        <v>167</v>
      </c>
      <c r="D46" s="224">
        <v>417</v>
      </c>
      <c r="E46" s="224">
        <v>181</v>
      </c>
      <c r="F46" s="224">
        <v>7</v>
      </c>
      <c r="G46" s="224">
        <v>172</v>
      </c>
      <c r="H46" s="223">
        <v>32</v>
      </c>
      <c r="I46" s="223">
        <v>16</v>
      </c>
      <c r="J46" s="224">
        <v>376</v>
      </c>
    </row>
    <row r="47" spans="1:10" s="53" customFormat="1" x14ac:dyDescent="0.2">
      <c r="A47" s="28" t="s">
        <v>49</v>
      </c>
      <c r="B47" s="223">
        <v>2288</v>
      </c>
      <c r="C47" s="224">
        <v>122</v>
      </c>
      <c r="D47" s="224">
        <v>442</v>
      </c>
      <c r="E47" s="224">
        <v>40</v>
      </c>
      <c r="F47" s="224">
        <v>13</v>
      </c>
      <c r="G47" s="224">
        <v>66</v>
      </c>
      <c r="H47" s="223">
        <v>23</v>
      </c>
      <c r="I47" s="223">
        <v>7</v>
      </c>
      <c r="J47" s="224">
        <v>455</v>
      </c>
    </row>
    <row r="48" spans="1:10" s="53" customFormat="1" x14ac:dyDescent="0.2">
      <c r="A48" s="28" t="s">
        <v>50</v>
      </c>
      <c r="B48" s="223">
        <v>2793</v>
      </c>
      <c r="C48" s="224">
        <v>158</v>
      </c>
      <c r="D48" s="224">
        <v>509</v>
      </c>
      <c r="E48" s="224">
        <v>217</v>
      </c>
      <c r="F48" s="224">
        <v>12</v>
      </c>
      <c r="G48" s="224">
        <v>150</v>
      </c>
      <c r="H48" s="223">
        <v>21</v>
      </c>
      <c r="I48" s="223">
        <v>14</v>
      </c>
      <c r="J48" s="224">
        <v>320</v>
      </c>
    </row>
    <row r="49" spans="1:11" s="53" customFormat="1" x14ac:dyDescent="0.2">
      <c r="A49" s="28" t="s">
        <v>51</v>
      </c>
      <c r="B49" s="223">
        <v>839</v>
      </c>
      <c r="C49" s="224">
        <v>26</v>
      </c>
      <c r="D49" s="224">
        <v>171</v>
      </c>
      <c r="E49" s="224">
        <v>23</v>
      </c>
      <c r="F49" s="224">
        <v>6</v>
      </c>
      <c r="G49" s="224">
        <v>51</v>
      </c>
      <c r="H49" s="223">
        <v>9</v>
      </c>
      <c r="I49" s="223">
        <v>4</v>
      </c>
      <c r="J49" s="224">
        <v>72</v>
      </c>
    </row>
    <row r="50" spans="1:11" s="53" customFormat="1" ht="12" customHeight="1" x14ac:dyDescent="0.2">
      <c r="A50" s="28" t="s">
        <v>52</v>
      </c>
      <c r="B50" s="223">
        <v>1020</v>
      </c>
      <c r="C50" s="223">
        <v>179</v>
      </c>
      <c r="D50" s="223">
        <v>79</v>
      </c>
      <c r="E50" s="223">
        <v>34</v>
      </c>
      <c r="F50" s="223">
        <v>2</v>
      </c>
      <c r="G50" s="223">
        <v>19</v>
      </c>
      <c r="H50" s="223">
        <v>5</v>
      </c>
      <c r="I50" s="223">
        <v>5</v>
      </c>
      <c r="J50" s="223">
        <v>144</v>
      </c>
    </row>
    <row r="51" spans="1:11" s="53" customFormat="1" x14ac:dyDescent="0.2">
      <c r="A51" s="37" t="s">
        <v>53</v>
      </c>
      <c r="B51" s="229">
        <v>3811</v>
      </c>
      <c r="C51" s="229">
        <v>324</v>
      </c>
      <c r="D51" s="229">
        <v>538</v>
      </c>
      <c r="E51" s="229">
        <v>142</v>
      </c>
      <c r="F51" s="229">
        <v>38</v>
      </c>
      <c r="G51" s="229">
        <v>225</v>
      </c>
      <c r="H51" s="229">
        <v>20</v>
      </c>
      <c r="I51" s="229">
        <v>11</v>
      </c>
      <c r="J51" s="229">
        <v>348</v>
      </c>
    </row>
    <row r="52" spans="1:11" s="53" customFormat="1" x14ac:dyDescent="0.2">
      <c r="A52" s="74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4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4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4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4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 t="s">
        <v>259</v>
      </c>
      <c r="J57" s="66"/>
    </row>
    <row r="58" spans="1:11" s="233" customFormat="1" x14ac:dyDescent="0.2">
      <c r="A58" s="225" t="s">
        <v>54</v>
      </c>
      <c r="B58" s="221">
        <v>71363</v>
      </c>
      <c r="C58" s="226">
        <v>6202</v>
      </c>
      <c r="D58" s="226">
        <v>6823</v>
      </c>
      <c r="E58" s="226">
        <v>2229</v>
      </c>
      <c r="F58" s="226">
        <v>84</v>
      </c>
      <c r="G58" s="226">
        <v>2257</v>
      </c>
      <c r="H58" s="221">
        <v>722</v>
      </c>
      <c r="I58" s="221">
        <v>355</v>
      </c>
      <c r="J58" s="226">
        <v>12253</v>
      </c>
    </row>
    <row r="59" spans="1:11" s="233" customFormat="1" x14ac:dyDescent="0.2">
      <c r="A59" s="218" t="s">
        <v>55</v>
      </c>
      <c r="B59" s="223">
        <v>3262</v>
      </c>
      <c r="C59" s="231">
        <v>161</v>
      </c>
      <c r="D59" s="231">
        <v>460</v>
      </c>
      <c r="E59" s="231">
        <v>81</v>
      </c>
      <c r="F59" s="231">
        <v>3</v>
      </c>
      <c r="G59" s="231">
        <v>180</v>
      </c>
      <c r="H59" s="231">
        <v>33</v>
      </c>
      <c r="I59" s="218">
        <v>24</v>
      </c>
      <c r="J59" s="223">
        <v>294</v>
      </c>
    </row>
    <row r="60" spans="1:11" s="233" customFormat="1" x14ac:dyDescent="0.2">
      <c r="A60" s="218" t="s">
        <v>56</v>
      </c>
      <c r="B60" s="223">
        <v>1374</v>
      </c>
      <c r="C60" s="231">
        <v>339</v>
      </c>
      <c r="D60" s="231">
        <v>69</v>
      </c>
      <c r="E60" s="231">
        <v>37</v>
      </c>
      <c r="F60" s="231">
        <v>0</v>
      </c>
      <c r="G60" s="231">
        <v>40</v>
      </c>
      <c r="H60" s="231">
        <v>13</v>
      </c>
      <c r="I60" s="218">
        <v>8</v>
      </c>
      <c r="J60" s="223">
        <v>213</v>
      </c>
    </row>
    <row r="61" spans="1:11" s="233" customFormat="1" x14ac:dyDescent="0.2">
      <c r="A61" s="218" t="s">
        <v>57</v>
      </c>
      <c r="B61" s="223">
        <v>6118</v>
      </c>
      <c r="C61" s="231">
        <v>221</v>
      </c>
      <c r="D61" s="231">
        <v>686</v>
      </c>
      <c r="E61" s="231">
        <v>128</v>
      </c>
      <c r="F61" s="231">
        <v>8</v>
      </c>
      <c r="G61" s="231">
        <v>166</v>
      </c>
      <c r="H61" s="231">
        <v>77</v>
      </c>
      <c r="I61" s="218">
        <v>41</v>
      </c>
      <c r="J61" s="223">
        <v>1232</v>
      </c>
    </row>
    <row r="62" spans="1:11" s="233" customFormat="1" x14ac:dyDescent="0.2">
      <c r="A62" s="218" t="s">
        <v>58</v>
      </c>
      <c r="B62" s="223">
        <v>2271</v>
      </c>
      <c r="C62" s="231">
        <v>261</v>
      </c>
      <c r="D62" s="231">
        <v>238</v>
      </c>
      <c r="E62" s="231">
        <v>80</v>
      </c>
      <c r="F62" s="231">
        <v>9</v>
      </c>
      <c r="G62" s="231">
        <v>121</v>
      </c>
      <c r="H62" s="231">
        <v>8</v>
      </c>
      <c r="I62" s="218">
        <v>17</v>
      </c>
      <c r="J62" s="223">
        <v>324</v>
      </c>
    </row>
    <row r="63" spans="1:11" s="233" customFormat="1" x14ac:dyDescent="0.2">
      <c r="A63" s="218" t="s">
        <v>59</v>
      </c>
      <c r="B63" s="223">
        <v>2601</v>
      </c>
      <c r="C63" s="231">
        <v>482</v>
      </c>
      <c r="D63" s="231">
        <v>122</v>
      </c>
      <c r="E63" s="231">
        <v>42</v>
      </c>
      <c r="F63" s="231">
        <v>3</v>
      </c>
      <c r="G63" s="231">
        <v>55</v>
      </c>
      <c r="H63" s="231">
        <v>14</v>
      </c>
      <c r="I63" s="218">
        <v>11</v>
      </c>
      <c r="J63" s="223">
        <v>432</v>
      </c>
    </row>
    <row r="64" spans="1:11" s="233" customFormat="1" x14ac:dyDescent="0.2">
      <c r="A64" s="218" t="s">
        <v>60</v>
      </c>
      <c r="B64" s="223">
        <v>10425</v>
      </c>
      <c r="C64" s="231">
        <v>1582</v>
      </c>
      <c r="D64" s="231">
        <v>413</v>
      </c>
      <c r="E64" s="231">
        <v>135</v>
      </c>
      <c r="F64" s="231">
        <v>2</v>
      </c>
      <c r="G64" s="231">
        <v>335</v>
      </c>
      <c r="H64" s="231">
        <v>84</v>
      </c>
      <c r="I64" s="218">
        <v>43</v>
      </c>
      <c r="J64" s="223">
        <v>1910</v>
      </c>
    </row>
    <row r="65" spans="1:10" s="233" customFormat="1" x14ac:dyDescent="0.2">
      <c r="A65" s="218" t="s">
        <v>61</v>
      </c>
      <c r="B65" s="223">
        <v>3224</v>
      </c>
      <c r="C65" s="231">
        <v>390</v>
      </c>
      <c r="D65" s="231">
        <v>387</v>
      </c>
      <c r="E65" s="231">
        <v>150</v>
      </c>
      <c r="F65" s="231">
        <v>3</v>
      </c>
      <c r="G65" s="231">
        <v>87</v>
      </c>
      <c r="H65" s="231">
        <v>2</v>
      </c>
      <c r="I65" s="218">
        <v>8</v>
      </c>
      <c r="J65" s="223">
        <v>532</v>
      </c>
    </row>
    <row r="66" spans="1:10" s="233" customFormat="1" x14ac:dyDescent="0.2">
      <c r="A66" s="218" t="s">
        <v>62</v>
      </c>
      <c r="B66" s="223">
        <v>9675</v>
      </c>
      <c r="C66" s="231">
        <v>1097</v>
      </c>
      <c r="D66" s="231">
        <v>660</v>
      </c>
      <c r="E66" s="231">
        <v>192</v>
      </c>
      <c r="F66" s="231">
        <v>4</v>
      </c>
      <c r="G66" s="231">
        <v>242</v>
      </c>
      <c r="H66" s="231">
        <v>128</v>
      </c>
      <c r="I66" s="218">
        <v>39</v>
      </c>
      <c r="J66" s="223">
        <v>1656</v>
      </c>
    </row>
    <row r="67" spans="1:10" s="53" customFormat="1" x14ac:dyDescent="0.2">
      <c r="A67" s="28" t="s">
        <v>63</v>
      </c>
      <c r="B67" s="223">
        <v>18531</v>
      </c>
      <c r="C67" s="231">
        <v>388</v>
      </c>
      <c r="D67" s="231">
        <v>2269</v>
      </c>
      <c r="E67" s="231">
        <v>956</v>
      </c>
      <c r="F67" s="231">
        <v>39</v>
      </c>
      <c r="G67" s="231">
        <v>451</v>
      </c>
      <c r="H67" s="231">
        <v>267</v>
      </c>
      <c r="I67" s="218">
        <v>106</v>
      </c>
      <c r="J67" s="223">
        <v>3504</v>
      </c>
    </row>
    <row r="68" spans="1:10" s="53" customFormat="1" x14ac:dyDescent="0.2">
      <c r="A68" s="28" t="s">
        <v>64</v>
      </c>
      <c r="B68" s="223">
        <v>5598</v>
      </c>
      <c r="C68" s="231">
        <v>326</v>
      </c>
      <c r="D68" s="231">
        <v>772</v>
      </c>
      <c r="E68" s="231">
        <v>191</v>
      </c>
      <c r="F68" s="231">
        <v>9</v>
      </c>
      <c r="G68" s="231">
        <v>286</v>
      </c>
      <c r="H68" s="231">
        <v>37</v>
      </c>
      <c r="I68" s="218">
        <v>28</v>
      </c>
      <c r="J68" s="223">
        <v>935</v>
      </c>
    </row>
    <row r="69" spans="1:10" s="53" customFormat="1" x14ac:dyDescent="0.2">
      <c r="A69" s="28" t="s">
        <v>65</v>
      </c>
      <c r="B69" s="223">
        <v>3428</v>
      </c>
      <c r="C69" s="231">
        <v>188</v>
      </c>
      <c r="D69" s="231">
        <v>417</v>
      </c>
      <c r="E69" s="231">
        <v>126</v>
      </c>
      <c r="F69" s="231">
        <v>1</v>
      </c>
      <c r="G69" s="231">
        <v>143</v>
      </c>
      <c r="H69" s="231">
        <v>19</v>
      </c>
      <c r="I69" s="218">
        <v>11</v>
      </c>
      <c r="J69" s="223">
        <v>456</v>
      </c>
    </row>
    <row r="70" spans="1:10" s="53" customFormat="1" x14ac:dyDescent="0.2">
      <c r="A70" s="28" t="s">
        <v>66</v>
      </c>
      <c r="B70" s="223">
        <v>2111</v>
      </c>
      <c r="C70" s="231">
        <v>297</v>
      </c>
      <c r="D70" s="231">
        <v>237</v>
      </c>
      <c r="E70" s="231">
        <v>63</v>
      </c>
      <c r="F70" s="231">
        <v>2</v>
      </c>
      <c r="G70" s="231">
        <v>57</v>
      </c>
      <c r="H70" s="231">
        <v>21</v>
      </c>
      <c r="I70" s="218">
        <v>7</v>
      </c>
      <c r="J70" s="223">
        <v>350</v>
      </c>
    </row>
    <row r="71" spans="1:10" s="53" customFormat="1" x14ac:dyDescent="0.2">
      <c r="A71" s="28" t="s">
        <v>67</v>
      </c>
      <c r="B71" s="223">
        <v>2745</v>
      </c>
      <c r="C71" s="231">
        <v>470</v>
      </c>
      <c r="D71" s="231">
        <v>93</v>
      </c>
      <c r="E71" s="231">
        <v>48</v>
      </c>
      <c r="F71" s="231">
        <v>1</v>
      </c>
      <c r="G71" s="231">
        <v>94</v>
      </c>
      <c r="H71" s="231">
        <v>19</v>
      </c>
      <c r="I71" s="218">
        <v>12</v>
      </c>
      <c r="J71" s="223">
        <v>415</v>
      </c>
    </row>
    <row r="72" spans="1:10" s="53" customFormat="1" x14ac:dyDescent="0.2">
      <c r="A72" s="42" t="s">
        <v>68</v>
      </c>
      <c r="B72" s="221">
        <v>89812</v>
      </c>
      <c r="C72" s="226">
        <v>2986</v>
      </c>
      <c r="D72" s="226">
        <v>6977</v>
      </c>
      <c r="E72" s="226">
        <v>2429</v>
      </c>
      <c r="F72" s="226">
        <v>95</v>
      </c>
      <c r="G72" s="226">
        <v>1903</v>
      </c>
      <c r="H72" s="221">
        <v>881</v>
      </c>
      <c r="I72" s="221">
        <v>400</v>
      </c>
      <c r="J72" s="226">
        <v>20240</v>
      </c>
    </row>
    <row r="73" spans="1:10" s="53" customFormat="1" x14ac:dyDescent="0.2">
      <c r="A73" s="28" t="s">
        <v>69</v>
      </c>
      <c r="B73" s="223">
        <v>7608</v>
      </c>
      <c r="C73" s="231">
        <v>201</v>
      </c>
      <c r="D73" s="231">
        <v>572</v>
      </c>
      <c r="E73" s="231">
        <v>315</v>
      </c>
      <c r="F73" s="231">
        <v>12</v>
      </c>
      <c r="G73" s="231">
        <v>137</v>
      </c>
      <c r="H73" s="231">
        <v>76</v>
      </c>
      <c r="I73" s="218">
        <v>19</v>
      </c>
      <c r="J73" s="223">
        <v>1735</v>
      </c>
    </row>
    <row r="74" spans="1:10" s="53" customFormat="1" x14ac:dyDescent="0.2">
      <c r="A74" s="28" t="s">
        <v>70</v>
      </c>
      <c r="B74" s="223">
        <v>4552</v>
      </c>
      <c r="C74" s="231">
        <v>208</v>
      </c>
      <c r="D74" s="231">
        <v>616</v>
      </c>
      <c r="E74" s="231">
        <v>194</v>
      </c>
      <c r="F74" s="231">
        <v>8</v>
      </c>
      <c r="G74" s="231">
        <v>123</v>
      </c>
      <c r="H74" s="231">
        <v>27</v>
      </c>
      <c r="I74" s="218">
        <v>12</v>
      </c>
      <c r="J74" s="223">
        <v>672</v>
      </c>
    </row>
    <row r="75" spans="1:10" s="53" customFormat="1" x14ac:dyDescent="0.2">
      <c r="A75" s="28" t="s">
        <v>71</v>
      </c>
      <c r="B75" s="223">
        <v>12689</v>
      </c>
      <c r="C75" s="231">
        <v>275</v>
      </c>
      <c r="D75" s="231">
        <v>703</v>
      </c>
      <c r="E75" s="231">
        <v>155</v>
      </c>
      <c r="F75" s="231">
        <v>8</v>
      </c>
      <c r="G75" s="231">
        <v>202</v>
      </c>
      <c r="H75" s="231">
        <v>136</v>
      </c>
      <c r="I75" s="218">
        <v>81</v>
      </c>
      <c r="J75" s="223">
        <v>3172</v>
      </c>
    </row>
    <row r="76" spans="1:10" s="53" customFormat="1" x14ac:dyDescent="0.2">
      <c r="A76" s="28" t="s">
        <v>72</v>
      </c>
      <c r="B76" s="223">
        <v>4480</v>
      </c>
      <c r="C76" s="231">
        <v>396</v>
      </c>
      <c r="D76" s="231">
        <v>320</v>
      </c>
      <c r="E76" s="231">
        <v>108</v>
      </c>
      <c r="F76" s="231">
        <v>0</v>
      </c>
      <c r="G76" s="231">
        <v>80</v>
      </c>
      <c r="H76" s="231">
        <v>83</v>
      </c>
      <c r="I76" s="218">
        <v>29</v>
      </c>
      <c r="J76" s="223">
        <v>954</v>
      </c>
    </row>
    <row r="77" spans="1:10" s="53" customFormat="1" x14ac:dyDescent="0.2">
      <c r="A77" s="28" t="s">
        <v>73</v>
      </c>
      <c r="B77" s="223">
        <v>1675</v>
      </c>
      <c r="C77" s="231">
        <v>86</v>
      </c>
      <c r="D77" s="231">
        <v>211</v>
      </c>
      <c r="E77" s="231">
        <v>60</v>
      </c>
      <c r="F77" s="231">
        <v>0</v>
      </c>
      <c r="G77" s="231">
        <v>33</v>
      </c>
      <c r="H77" s="231">
        <v>16</v>
      </c>
      <c r="I77" s="218">
        <v>7</v>
      </c>
      <c r="J77" s="223">
        <v>301</v>
      </c>
    </row>
    <row r="78" spans="1:10" s="53" customFormat="1" x14ac:dyDescent="0.2">
      <c r="A78" s="28" t="s">
        <v>74</v>
      </c>
      <c r="B78" s="223">
        <v>7562</v>
      </c>
      <c r="C78" s="231">
        <v>291</v>
      </c>
      <c r="D78" s="231">
        <v>504</v>
      </c>
      <c r="E78" s="231">
        <v>129</v>
      </c>
      <c r="F78" s="231">
        <v>6</v>
      </c>
      <c r="G78" s="231">
        <v>238</v>
      </c>
      <c r="H78" s="231">
        <v>53</v>
      </c>
      <c r="I78" s="218">
        <v>40</v>
      </c>
      <c r="J78" s="223">
        <v>1668</v>
      </c>
    </row>
    <row r="79" spans="1:10" s="53" customFormat="1" x14ac:dyDescent="0.2">
      <c r="A79" s="28" t="s">
        <v>75</v>
      </c>
      <c r="B79" s="223">
        <v>13721</v>
      </c>
      <c r="C79" s="231">
        <v>382</v>
      </c>
      <c r="D79" s="231">
        <v>1014</v>
      </c>
      <c r="E79" s="231">
        <v>299</v>
      </c>
      <c r="F79" s="231">
        <v>20</v>
      </c>
      <c r="G79" s="231">
        <v>362</v>
      </c>
      <c r="H79" s="231">
        <v>66</v>
      </c>
      <c r="I79" s="218">
        <v>16</v>
      </c>
      <c r="J79" s="223">
        <v>2997</v>
      </c>
    </row>
    <row r="80" spans="1:10" s="53" customFormat="1" x14ac:dyDescent="0.2">
      <c r="A80" s="28" t="s">
        <v>76</v>
      </c>
      <c r="B80" s="223">
        <v>9375</v>
      </c>
      <c r="C80" s="231">
        <v>134</v>
      </c>
      <c r="D80" s="231">
        <v>463</v>
      </c>
      <c r="E80" s="231">
        <v>215</v>
      </c>
      <c r="F80" s="231">
        <v>6</v>
      </c>
      <c r="G80" s="231">
        <v>202</v>
      </c>
      <c r="H80" s="231">
        <v>126</v>
      </c>
      <c r="I80" s="218">
        <v>19</v>
      </c>
      <c r="J80" s="223">
        <v>2384</v>
      </c>
    </row>
    <row r="81" spans="1:10" s="53" customFormat="1" x14ac:dyDescent="0.2">
      <c r="A81" s="28" t="s">
        <v>77</v>
      </c>
      <c r="B81" s="223">
        <v>4243</v>
      </c>
      <c r="C81" s="231">
        <v>281</v>
      </c>
      <c r="D81" s="231">
        <v>664</v>
      </c>
      <c r="E81" s="231">
        <v>185</v>
      </c>
      <c r="F81" s="231">
        <v>9</v>
      </c>
      <c r="G81" s="231">
        <v>71</v>
      </c>
      <c r="H81" s="231">
        <v>45</v>
      </c>
      <c r="I81" s="218">
        <v>29</v>
      </c>
      <c r="J81" s="223">
        <v>713</v>
      </c>
    </row>
    <row r="82" spans="1:10" s="53" customFormat="1" x14ac:dyDescent="0.2">
      <c r="A82" s="28" t="s">
        <v>78</v>
      </c>
      <c r="B82" s="223">
        <v>4859</v>
      </c>
      <c r="C82" s="231">
        <v>45</v>
      </c>
      <c r="D82" s="231">
        <v>286</v>
      </c>
      <c r="E82" s="231">
        <v>68</v>
      </c>
      <c r="F82" s="231">
        <v>10</v>
      </c>
      <c r="G82" s="231">
        <v>124</v>
      </c>
      <c r="H82" s="231">
        <v>70</v>
      </c>
      <c r="I82" s="218">
        <v>43</v>
      </c>
      <c r="J82" s="223">
        <v>1425</v>
      </c>
    </row>
    <row r="83" spans="1:10" s="53" customFormat="1" x14ac:dyDescent="0.2">
      <c r="A83" s="28" t="s">
        <v>79</v>
      </c>
      <c r="B83" s="223">
        <v>2572</v>
      </c>
      <c r="C83" s="231">
        <v>131</v>
      </c>
      <c r="D83" s="231">
        <v>211</v>
      </c>
      <c r="E83" s="231">
        <v>88</v>
      </c>
      <c r="F83" s="231">
        <v>4</v>
      </c>
      <c r="G83" s="231">
        <v>40</v>
      </c>
      <c r="H83" s="231">
        <v>38</v>
      </c>
      <c r="I83" s="218">
        <v>19</v>
      </c>
      <c r="J83" s="223">
        <v>522</v>
      </c>
    </row>
    <row r="84" spans="1:10" s="53" customFormat="1" x14ac:dyDescent="0.2">
      <c r="A84" s="28" t="s">
        <v>80</v>
      </c>
      <c r="B84" s="223">
        <v>4176</v>
      </c>
      <c r="C84" s="231">
        <v>255</v>
      </c>
      <c r="D84" s="231">
        <v>318</v>
      </c>
      <c r="E84" s="231">
        <v>203</v>
      </c>
      <c r="F84" s="231">
        <v>3</v>
      </c>
      <c r="G84" s="231">
        <v>57</v>
      </c>
      <c r="H84" s="231">
        <v>36</v>
      </c>
      <c r="I84" s="218">
        <v>25</v>
      </c>
      <c r="J84" s="223">
        <v>842</v>
      </c>
    </row>
    <row r="85" spans="1:10" s="53" customFormat="1" x14ac:dyDescent="0.2">
      <c r="A85" s="28" t="s">
        <v>81</v>
      </c>
      <c r="B85" s="223">
        <v>12300</v>
      </c>
      <c r="C85" s="231">
        <v>301</v>
      </c>
      <c r="D85" s="231">
        <v>1095</v>
      </c>
      <c r="E85" s="231">
        <v>410</v>
      </c>
      <c r="F85" s="231">
        <v>9</v>
      </c>
      <c r="G85" s="231">
        <v>234</v>
      </c>
      <c r="H85" s="231">
        <v>109</v>
      </c>
      <c r="I85" s="218">
        <v>61</v>
      </c>
      <c r="J85" s="223">
        <v>2855</v>
      </c>
    </row>
    <row r="86" spans="1:10" s="53" customFormat="1" x14ac:dyDescent="0.2">
      <c r="A86" s="42" t="s">
        <v>82</v>
      </c>
      <c r="B86" s="221">
        <v>88464</v>
      </c>
      <c r="C86" s="230">
        <v>6047</v>
      </c>
      <c r="D86" s="230">
        <v>6552</v>
      </c>
      <c r="E86" s="230">
        <v>2283</v>
      </c>
      <c r="F86" s="230">
        <v>76</v>
      </c>
      <c r="G86" s="230">
        <v>2611</v>
      </c>
      <c r="H86" s="230">
        <v>631</v>
      </c>
      <c r="I86" s="225">
        <v>411</v>
      </c>
      <c r="J86" s="221">
        <v>17641</v>
      </c>
    </row>
    <row r="87" spans="1:10" s="53" customFormat="1" x14ac:dyDescent="0.2">
      <c r="A87" s="28" t="s">
        <v>83</v>
      </c>
      <c r="B87" s="223">
        <v>4874</v>
      </c>
      <c r="C87" s="231">
        <v>26</v>
      </c>
      <c r="D87" s="231">
        <v>435</v>
      </c>
      <c r="E87" s="231">
        <v>131</v>
      </c>
      <c r="F87" s="231">
        <v>7</v>
      </c>
      <c r="G87" s="231">
        <v>64</v>
      </c>
      <c r="H87" s="231">
        <v>12</v>
      </c>
      <c r="I87" s="218">
        <v>18</v>
      </c>
      <c r="J87" s="223">
        <v>1249</v>
      </c>
    </row>
    <row r="88" spans="1:10" s="53" customFormat="1" x14ac:dyDescent="0.2">
      <c r="A88" s="28" t="s">
        <v>84</v>
      </c>
      <c r="B88" s="223">
        <v>2862</v>
      </c>
      <c r="C88" s="231">
        <v>162</v>
      </c>
      <c r="D88" s="231">
        <v>263</v>
      </c>
      <c r="E88" s="231">
        <v>155</v>
      </c>
      <c r="F88" s="231">
        <v>4</v>
      </c>
      <c r="G88" s="231">
        <v>156</v>
      </c>
      <c r="H88" s="231">
        <v>13</v>
      </c>
      <c r="I88" s="218">
        <v>11</v>
      </c>
      <c r="J88" s="223">
        <v>341</v>
      </c>
    </row>
    <row r="89" spans="1:10" s="53" customFormat="1" x14ac:dyDescent="0.2">
      <c r="A89" s="28" t="s">
        <v>85</v>
      </c>
      <c r="B89" s="223">
        <v>4627</v>
      </c>
      <c r="C89" s="231">
        <v>273</v>
      </c>
      <c r="D89" s="231">
        <v>231</v>
      </c>
      <c r="E89" s="231">
        <v>191</v>
      </c>
      <c r="F89" s="231">
        <v>1</v>
      </c>
      <c r="G89" s="231">
        <v>146</v>
      </c>
      <c r="H89" s="231">
        <v>11</v>
      </c>
      <c r="I89" s="218">
        <v>11</v>
      </c>
      <c r="J89" s="223">
        <v>745</v>
      </c>
    </row>
    <row r="90" spans="1:10" s="53" customFormat="1" x14ac:dyDescent="0.2">
      <c r="A90" s="28" t="s">
        <v>86</v>
      </c>
      <c r="B90" s="223">
        <v>1422</v>
      </c>
      <c r="C90" s="231">
        <v>154</v>
      </c>
      <c r="D90" s="231">
        <v>91</v>
      </c>
      <c r="E90" s="231">
        <v>47</v>
      </c>
      <c r="F90" s="231">
        <v>0</v>
      </c>
      <c r="G90" s="231">
        <v>48</v>
      </c>
      <c r="H90" s="231">
        <v>16</v>
      </c>
      <c r="I90" s="218">
        <v>11</v>
      </c>
      <c r="J90" s="223">
        <v>160</v>
      </c>
    </row>
    <row r="91" spans="1:10" s="53" customFormat="1" x14ac:dyDescent="0.2">
      <c r="A91" s="28" t="s">
        <v>87</v>
      </c>
      <c r="B91" s="223">
        <v>2924</v>
      </c>
      <c r="C91" s="231">
        <v>597</v>
      </c>
      <c r="D91" s="231">
        <v>75</v>
      </c>
      <c r="E91" s="231">
        <v>34</v>
      </c>
      <c r="F91" s="231">
        <v>1</v>
      </c>
      <c r="G91" s="231">
        <v>85</v>
      </c>
      <c r="H91" s="231">
        <v>24</v>
      </c>
      <c r="I91" s="218">
        <v>10</v>
      </c>
      <c r="J91" s="223">
        <v>387</v>
      </c>
    </row>
    <row r="92" spans="1:10" s="53" customFormat="1" x14ac:dyDescent="0.2">
      <c r="A92" s="28" t="s">
        <v>88</v>
      </c>
      <c r="B92" s="223">
        <v>16281</v>
      </c>
      <c r="C92" s="231">
        <v>352</v>
      </c>
      <c r="D92" s="231">
        <v>1198</v>
      </c>
      <c r="E92" s="231">
        <v>268</v>
      </c>
      <c r="F92" s="231">
        <v>17</v>
      </c>
      <c r="G92" s="231">
        <v>384</v>
      </c>
      <c r="H92" s="231">
        <v>89</v>
      </c>
      <c r="I92" s="218">
        <v>76</v>
      </c>
      <c r="J92" s="223">
        <v>3779</v>
      </c>
    </row>
    <row r="93" spans="1:10" s="53" customFormat="1" ht="12" customHeight="1" x14ac:dyDescent="0.2">
      <c r="A93" s="28" t="s">
        <v>89</v>
      </c>
      <c r="B93" s="223">
        <v>11965</v>
      </c>
      <c r="C93" s="231">
        <v>1161</v>
      </c>
      <c r="D93" s="231">
        <v>891</v>
      </c>
      <c r="E93" s="231">
        <v>255</v>
      </c>
      <c r="F93" s="231">
        <v>12</v>
      </c>
      <c r="G93" s="231">
        <v>399</v>
      </c>
      <c r="H93" s="231">
        <v>137</v>
      </c>
      <c r="I93" s="218">
        <v>71</v>
      </c>
      <c r="J93" s="223">
        <v>2145</v>
      </c>
    </row>
    <row r="94" spans="1:10" s="53" customFormat="1" ht="12.75" customHeight="1" x14ac:dyDescent="0.2">
      <c r="A94" s="28" t="s">
        <v>90</v>
      </c>
      <c r="B94" s="223">
        <v>11914</v>
      </c>
      <c r="C94" s="231">
        <v>522</v>
      </c>
      <c r="D94" s="231">
        <v>1488</v>
      </c>
      <c r="E94" s="231">
        <v>495</v>
      </c>
      <c r="F94" s="231">
        <v>11</v>
      </c>
      <c r="G94" s="231">
        <v>274</v>
      </c>
      <c r="H94" s="231">
        <v>72</v>
      </c>
      <c r="I94" s="218">
        <v>42</v>
      </c>
      <c r="J94" s="223">
        <v>2131</v>
      </c>
    </row>
    <row r="95" spans="1:10" s="53" customFormat="1" x14ac:dyDescent="0.2">
      <c r="A95" s="28" t="s">
        <v>91</v>
      </c>
      <c r="B95" s="223">
        <v>3176</v>
      </c>
      <c r="C95" s="231">
        <v>483</v>
      </c>
      <c r="D95" s="231">
        <v>215</v>
      </c>
      <c r="E95" s="231">
        <v>85</v>
      </c>
      <c r="F95" s="231">
        <v>3</v>
      </c>
      <c r="G95" s="231">
        <v>91</v>
      </c>
      <c r="H95" s="231">
        <v>44</v>
      </c>
      <c r="I95" s="218">
        <v>18</v>
      </c>
      <c r="J95" s="223">
        <v>503</v>
      </c>
    </row>
    <row r="96" spans="1:10" s="53" customFormat="1" x14ac:dyDescent="0.2">
      <c r="A96" s="28" t="s">
        <v>92</v>
      </c>
      <c r="B96" s="223">
        <v>12000</v>
      </c>
      <c r="C96" s="231">
        <v>515</v>
      </c>
      <c r="D96" s="231">
        <v>568</v>
      </c>
      <c r="E96" s="231">
        <v>265</v>
      </c>
      <c r="F96" s="231">
        <v>4</v>
      </c>
      <c r="G96" s="231">
        <v>248</v>
      </c>
      <c r="H96" s="231">
        <v>114</v>
      </c>
      <c r="I96" s="218">
        <v>86</v>
      </c>
      <c r="J96" s="223">
        <v>3024</v>
      </c>
    </row>
    <row r="97" spans="1:12" s="53" customFormat="1" x14ac:dyDescent="0.2">
      <c r="A97" s="37" t="s">
        <v>93</v>
      </c>
      <c r="B97" s="229">
        <v>16419</v>
      </c>
      <c r="C97" s="232">
        <v>1802</v>
      </c>
      <c r="D97" s="232">
        <v>1097</v>
      </c>
      <c r="E97" s="232">
        <v>357</v>
      </c>
      <c r="F97" s="232">
        <v>16</v>
      </c>
      <c r="G97" s="232">
        <v>716</v>
      </c>
      <c r="H97" s="232">
        <v>99</v>
      </c>
      <c r="I97" s="220">
        <v>57</v>
      </c>
      <c r="J97" s="229">
        <v>3177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33"/>
      <c r="E99" s="233"/>
      <c r="F99" s="233"/>
      <c r="G99" s="53"/>
      <c r="H99" s="53"/>
      <c r="I99" s="53"/>
      <c r="J99" s="53"/>
    </row>
    <row r="100" spans="1:12" x14ac:dyDescent="0.2">
      <c r="A100" s="6" t="s">
        <v>351</v>
      </c>
      <c r="B100" s="53"/>
      <c r="C100" s="53"/>
      <c r="D100" s="233"/>
      <c r="E100" s="233"/>
      <c r="F100" s="233"/>
      <c r="G100" s="53"/>
      <c r="H100" s="53"/>
      <c r="I100" s="53"/>
      <c r="J100" s="53"/>
    </row>
    <row r="101" spans="1:12" x14ac:dyDescent="0.2">
      <c r="A101" s="292" t="s">
        <v>221</v>
      </c>
      <c r="B101" s="293"/>
      <c r="C101" s="293"/>
      <c r="D101" s="293"/>
      <c r="E101" s="293"/>
      <c r="F101" s="293"/>
      <c r="G101" s="293"/>
      <c r="H101" s="293"/>
      <c r="I101" s="293"/>
      <c r="J101" s="293"/>
    </row>
    <row r="102" spans="1:12" x14ac:dyDescent="0.2">
      <c r="A102" s="293"/>
      <c r="B102" s="293"/>
      <c r="C102" s="293"/>
      <c r="D102" s="293"/>
      <c r="E102" s="293"/>
      <c r="F102" s="293"/>
      <c r="G102" s="293"/>
      <c r="H102" s="293"/>
      <c r="I102" s="293"/>
      <c r="J102" s="293"/>
    </row>
    <row r="103" spans="1:12" ht="12.75" customHeight="1" x14ac:dyDescent="0.2">
      <c r="A103" s="294" t="s">
        <v>448</v>
      </c>
      <c r="B103" s="294"/>
      <c r="C103" s="294"/>
      <c r="D103" s="294"/>
      <c r="E103" s="294"/>
      <c r="F103" s="294"/>
      <c r="G103" s="294"/>
      <c r="H103" s="294"/>
      <c r="I103" s="294"/>
      <c r="J103" s="267"/>
    </row>
    <row r="104" spans="1:12" ht="24.75" customHeight="1" x14ac:dyDescent="0.2">
      <c r="A104" s="294" t="s">
        <v>449</v>
      </c>
      <c r="B104" s="294"/>
      <c r="C104" s="294"/>
      <c r="D104" s="294"/>
      <c r="E104" s="294"/>
      <c r="F104" s="294"/>
      <c r="G104" s="294"/>
      <c r="H104" s="294"/>
      <c r="I104" s="294"/>
      <c r="J104" s="294"/>
      <c r="K104" s="266"/>
      <c r="L104" s="266"/>
    </row>
    <row r="105" spans="1:12" x14ac:dyDescent="0.2">
      <c r="A105" s="294" t="s">
        <v>450</v>
      </c>
      <c r="B105" s="294"/>
      <c r="C105" s="294"/>
      <c r="D105" s="294"/>
      <c r="E105" s="294"/>
      <c r="F105" s="294"/>
      <c r="G105" s="294"/>
      <c r="H105" s="294"/>
      <c r="I105" s="294"/>
      <c r="J105" s="294"/>
    </row>
    <row r="106" spans="1:12" s="54" customFormat="1" x14ac:dyDescent="0.2">
      <c r="A106" s="292" t="s">
        <v>220</v>
      </c>
      <c r="B106" s="293"/>
      <c r="C106" s="293"/>
      <c r="D106" s="293"/>
      <c r="E106" s="293"/>
      <c r="F106" s="293"/>
      <c r="G106" s="293"/>
      <c r="H106" s="293"/>
      <c r="I106" s="293"/>
      <c r="J106" s="293"/>
    </row>
    <row r="107" spans="1:12" s="54" customFormat="1" x14ac:dyDescent="0.2">
      <c r="A107" s="293"/>
      <c r="B107" s="293"/>
      <c r="C107" s="293"/>
      <c r="D107" s="293"/>
      <c r="E107" s="293"/>
      <c r="F107" s="293"/>
      <c r="G107" s="293"/>
      <c r="H107" s="293"/>
      <c r="I107" s="293"/>
      <c r="J107" s="293"/>
    </row>
    <row r="108" spans="1:12" x14ac:dyDescent="0.2">
      <c r="A108" s="6" t="s">
        <v>217</v>
      </c>
      <c r="B108" s="53"/>
      <c r="C108" s="53"/>
      <c r="D108" s="233"/>
      <c r="E108" s="233"/>
      <c r="F108" s="233"/>
      <c r="G108" s="53"/>
      <c r="H108" s="53"/>
      <c r="I108" s="53"/>
      <c r="J108" s="53"/>
    </row>
    <row r="109" spans="1:12" x14ac:dyDescent="0.2">
      <c r="A109" s="6" t="s">
        <v>218</v>
      </c>
      <c r="B109" s="53"/>
      <c r="C109" s="53"/>
      <c r="D109" s="233"/>
      <c r="E109" s="233"/>
      <c r="F109" s="233"/>
      <c r="G109" s="53"/>
      <c r="H109" s="53"/>
      <c r="I109" s="53"/>
      <c r="J109" s="53"/>
    </row>
    <row r="110" spans="1:12" x14ac:dyDescent="0.2">
      <c r="A110" s="6" t="s">
        <v>219</v>
      </c>
      <c r="B110" s="53"/>
      <c r="C110" s="53"/>
      <c r="D110" s="233"/>
      <c r="E110" s="233"/>
      <c r="F110" s="233"/>
      <c r="G110" s="53"/>
      <c r="H110" s="53"/>
      <c r="I110" s="53"/>
      <c r="J110" s="53"/>
    </row>
    <row r="111" spans="1:12" x14ac:dyDescent="0.2">
      <c r="A111" s="6"/>
      <c r="B111" s="53"/>
      <c r="C111" s="53"/>
      <c r="D111" s="233"/>
      <c r="E111" s="233"/>
      <c r="F111" s="233"/>
      <c r="G111" s="53"/>
      <c r="H111" s="53"/>
      <c r="I111" s="53"/>
      <c r="J111" s="53"/>
    </row>
    <row r="112" spans="1:12" x14ac:dyDescent="0.2">
      <c r="A112" s="6"/>
      <c r="B112" s="53"/>
      <c r="C112" s="53"/>
      <c r="D112" s="233"/>
      <c r="E112" s="233"/>
      <c r="F112" s="233"/>
      <c r="G112" s="53"/>
      <c r="H112" s="53"/>
      <c r="I112" s="53"/>
      <c r="J112" s="53"/>
    </row>
    <row r="113" spans="1:11" x14ac:dyDescent="0.2">
      <c r="A113" s="6"/>
      <c r="B113" s="53"/>
      <c r="C113" s="53"/>
      <c r="D113" s="233"/>
      <c r="E113" s="233"/>
      <c r="F113" s="233"/>
      <c r="G113" s="53"/>
      <c r="H113" s="53"/>
      <c r="I113" s="53"/>
      <c r="J113" s="53"/>
    </row>
    <row r="114" spans="1:11" x14ac:dyDescent="0.2">
      <c r="A114" s="9"/>
      <c r="B114" s="53"/>
      <c r="C114" s="53"/>
      <c r="D114" s="233"/>
      <c r="E114" s="233"/>
      <c r="F114" s="233"/>
      <c r="G114" s="53"/>
      <c r="H114" s="53"/>
      <c r="I114" s="53"/>
      <c r="J114" s="53"/>
    </row>
    <row r="115" spans="1:11" x14ac:dyDescent="0.2">
      <c r="A115" s="6"/>
      <c r="B115" s="53"/>
      <c r="C115" s="53"/>
      <c r="D115" s="233"/>
      <c r="E115" s="233"/>
      <c r="F115" s="233"/>
      <c r="G115" s="53"/>
      <c r="H115" s="53"/>
      <c r="I115" s="53"/>
      <c r="J115" s="53"/>
      <c r="K115" s="139">
        <v>17</v>
      </c>
    </row>
    <row r="116" spans="1:11" x14ac:dyDescent="0.2">
      <c r="A116" s="9"/>
      <c r="B116" s="53"/>
      <c r="C116" s="53"/>
      <c r="D116" s="233"/>
      <c r="E116" s="233"/>
      <c r="F116" s="233"/>
      <c r="G116" s="53"/>
      <c r="H116" s="53"/>
      <c r="I116" s="53"/>
      <c r="J116" s="53"/>
    </row>
    <row r="117" spans="1:11" x14ac:dyDescent="0.2">
      <c r="A117" s="9"/>
      <c r="B117" s="53"/>
      <c r="C117" s="53"/>
      <c r="D117" s="233"/>
      <c r="E117" s="233"/>
      <c r="F117" s="233"/>
      <c r="G117" s="53"/>
      <c r="H117" s="53"/>
      <c r="I117" s="53"/>
      <c r="J117" s="53"/>
    </row>
    <row r="118" spans="1:11" x14ac:dyDescent="0.2">
      <c r="A118" s="9"/>
      <c r="B118" s="53"/>
      <c r="C118" s="53"/>
      <c r="D118" s="233"/>
      <c r="E118" s="233"/>
      <c r="F118" s="233"/>
      <c r="H118" s="53"/>
      <c r="I118" s="53"/>
      <c r="J118" s="53"/>
    </row>
    <row r="119" spans="1:11" x14ac:dyDescent="0.2">
      <c r="A119" s="6"/>
      <c r="B119" s="53"/>
      <c r="C119" s="53"/>
      <c r="D119" s="233"/>
      <c r="E119" s="233"/>
      <c r="F119" s="233"/>
      <c r="G119" s="53"/>
      <c r="H119" s="53"/>
      <c r="I119" s="53"/>
      <c r="J119" s="53"/>
    </row>
    <row r="120" spans="1:11" x14ac:dyDescent="0.2">
      <c r="A120" s="53"/>
      <c r="B120" s="53"/>
      <c r="C120" s="53"/>
      <c r="D120" s="233"/>
      <c r="E120" s="233"/>
      <c r="F120" s="233"/>
      <c r="G120" s="53"/>
      <c r="H120" s="53"/>
      <c r="I120" s="53"/>
      <c r="J120" s="53"/>
    </row>
    <row r="121" spans="1:11" x14ac:dyDescent="0.2">
      <c r="A121" s="53"/>
      <c r="B121" s="53"/>
      <c r="C121" s="53"/>
      <c r="D121" s="233"/>
      <c r="E121" s="233"/>
      <c r="F121" s="233"/>
      <c r="G121" s="53"/>
      <c r="H121" s="53"/>
      <c r="I121" s="53"/>
      <c r="J121" s="53"/>
    </row>
    <row r="122" spans="1:11" x14ac:dyDescent="0.2">
      <c r="A122" s="53"/>
      <c r="B122" s="53"/>
      <c r="C122" s="53"/>
      <c r="D122" s="233"/>
      <c r="E122" s="233"/>
      <c r="F122" s="233"/>
      <c r="G122" s="53"/>
      <c r="H122" s="53"/>
      <c r="I122" s="53"/>
      <c r="J122" s="53"/>
    </row>
    <row r="123" spans="1:11" x14ac:dyDescent="0.2">
      <c r="A123" s="53"/>
      <c r="B123" s="53"/>
      <c r="C123" s="53"/>
      <c r="D123" s="233"/>
      <c r="E123" s="233"/>
      <c r="F123" s="233"/>
      <c r="G123" s="53"/>
      <c r="H123" s="53"/>
      <c r="I123" s="53"/>
      <c r="J123" s="53"/>
    </row>
    <row r="124" spans="1:11" x14ac:dyDescent="0.2">
      <c r="A124" s="53"/>
      <c r="B124" s="53"/>
      <c r="C124" s="53"/>
      <c r="D124" s="233"/>
      <c r="E124" s="233"/>
      <c r="F124" s="233"/>
      <c r="G124" s="53"/>
      <c r="H124" s="53"/>
      <c r="I124" s="53"/>
      <c r="J124" s="53"/>
    </row>
    <row r="125" spans="1:11" x14ac:dyDescent="0.2">
      <c r="A125" s="53"/>
      <c r="B125" s="53"/>
      <c r="C125" s="53"/>
      <c r="D125" s="233"/>
      <c r="E125" s="233"/>
      <c r="F125" s="233"/>
      <c r="G125" s="53"/>
      <c r="H125" s="53"/>
      <c r="I125" s="53"/>
      <c r="J125" s="53"/>
    </row>
    <row r="126" spans="1:11" x14ac:dyDescent="0.2">
      <c r="A126" s="53"/>
      <c r="B126" s="53"/>
      <c r="C126" s="53"/>
      <c r="D126" s="233"/>
      <c r="E126" s="233"/>
      <c r="F126" s="233"/>
      <c r="G126" s="53"/>
      <c r="H126" s="53"/>
      <c r="I126" s="53"/>
      <c r="J126" s="53"/>
    </row>
    <row r="127" spans="1:11" x14ac:dyDescent="0.2">
      <c r="A127" s="53"/>
      <c r="B127" s="53"/>
      <c r="C127" s="53"/>
      <c r="D127" s="233"/>
      <c r="E127" s="233"/>
      <c r="F127" s="233"/>
      <c r="G127" s="53"/>
      <c r="H127" s="53"/>
      <c r="I127" s="53"/>
      <c r="J127" s="53"/>
    </row>
    <row r="128" spans="1:11" x14ac:dyDescent="0.2">
      <c r="A128" s="53"/>
      <c r="B128" s="53"/>
      <c r="C128" s="53"/>
      <c r="D128" s="233"/>
      <c r="E128" s="233"/>
      <c r="F128" s="233"/>
      <c r="G128" s="53"/>
      <c r="H128" s="53"/>
      <c r="I128" s="53"/>
      <c r="J128" s="53"/>
    </row>
    <row r="129" spans="1:10" x14ac:dyDescent="0.2">
      <c r="A129" s="53"/>
      <c r="B129" s="53"/>
      <c r="C129" s="53"/>
      <c r="D129" s="233"/>
      <c r="E129" s="233"/>
      <c r="F129" s="233"/>
      <c r="G129" s="53"/>
      <c r="H129" s="53"/>
      <c r="I129" s="53"/>
      <c r="J129" s="53"/>
    </row>
    <row r="130" spans="1:10" x14ac:dyDescent="0.2">
      <c r="A130" s="53"/>
      <c r="B130" s="53"/>
      <c r="C130" s="53"/>
      <c r="D130" s="233"/>
      <c r="E130" s="233"/>
      <c r="F130" s="233"/>
      <c r="G130" s="53"/>
      <c r="H130" s="53"/>
      <c r="I130" s="53"/>
      <c r="J130" s="53"/>
    </row>
    <row r="131" spans="1:10" x14ac:dyDescent="0.2">
      <c r="A131" s="53"/>
      <c r="B131" s="53"/>
      <c r="C131" s="53"/>
      <c r="D131" s="233"/>
      <c r="E131" s="233"/>
      <c r="F131" s="233"/>
      <c r="G131" s="53"/>
      <c r="H131" s="53"/>
      <c r="I131" s="53"/>
      <c r="J131" s="53"/>
    </row>
    <row r="132" spans="1:10" x14ac:dyDescent="0.2">
      <c r="A132" s="53"/>
      <c r="B132" s="53"/>
      <c r="C132" s="53"/>
      <c r="D132" s="233"/>
      <c r="E132" s="233"/>
      <c r="F132" s="233"/>
      <c r="G132" s="53"/>
      <c r="H132" s="53"/>
      <c r="I132" s="53"/>
      <c r="J132" s="53"/>
    </row>
    <row r="133" spans="1:10" x14ac:dyDescent="0.2">
      <c r="A133" s="53"/>
      <c r="B133" s="53"/>
      <c r="C133" s="53"/>
      <c r="D133" s="233"/>
      <c r="E133" s="233"/>
      <c r="F133" s="233"/>
      <c r="G133" s="53"/>
      <c r="H133" s="53"/>
      <c r="I133" s="53"/>
      <c r="J133" s="53"/>
    </row>
    <row r="134" spans="1:10" x14ac:dyDescent="0.2">
      <c r="A134" s="53"/>
      <c r="B134" s="53"/>
      <c r="C134" s="53"/>
      <c r="D134" s="233"/>
      <c r="E134" s="233"/>
      <c r="F134" s="233"/>
      <c r="G134" s="53"/>
      <c r="H134" s="53"/>
      <c r="I134" s="53"/>
      <c r="J134" s="53"/>
    </row>
    <row r="135" spans="1:10" x14ac:dyDescent="0.2">
      <c r="A135" s="53"/>
      <c r="B135" s="53"/>
      <c r="C135" s="53"/>
      <c r="D135" s="233"/>
      <c r="E135" s="233"/>
      <c r="F135" s="233"/>
      <c r="G135" s="53"/>
      <c r="H135" s="53"/>
      <c r="I135" s="53"/>
      <c r="J135" s="53"/>
    </row>
    <row r="136" spans="1:10" x14ac:dyDescent="0.2">
      <c r="A136" s="53"/>
      <c r="B136" s="53"/>
      <c r="C136" s="53"/>
      <c r="D136" s="233"/>
      <c r="E136" s="233"/>
      <c r="F136" s="233"/>
      <c r="G136" s="53"/>
      <c r="H136" s="53"/>
      <c r="I136" s="53"/>
      <c r="J136" s="53"/>
    </row>
    <row r="137" spans="1:10" x14ac:dyDescent="0.2">
      <c r="A137" s="53"/>
      <c r="B137" s="53"/>
      <c r="C137" s="53"/>
      <c r="D137" s="233"/>
      <c r="E137" s="233"/>
      <c r="F137" s="233"/>
      <c r="G137" s="53"/>
      <c r="H137" s="53"/>
      <c r="I137" s="53"/>
      <c r="J137" s="53"/>
    </row>
    <row r="138" spans="1:10" x14ac:dyDescent="0.2">
      <c r="A138" s="53"/>
      <c r="B138" s="53"/>
      <c r="C138" s="53"/>
      <c r="D138" s="233"/>
      <c r="E138" s="233"/>
      <c r="F138" s="233"/>
      <c r="G138" s="53"/>
      <c r="H138" s="53"/>
      <c r="I138" s="53"/>
      <c r="J138" s="53"/>
    </row>
    <row r="139" spans="1:10" x14ac:dyDescent="0.2">
      <c r="A139" s="53"/>
      <c r="B139" s="53"/>
      <c r="C139" s="53"/>
      <c r="D139" s="233"/>
      <c r="E139" s="233"/>
      <c r="F139" s="233"/>
      <c r="G139" s="53"/>
      <c r="H139" s="53"/>
      <c r="I139" s="53"/>
      <c r="J139" s="53"/>
    </row>
    <row r="140" spans="1:10" x14ac:dyDescent="0.2">
      <c r="A140" s="53"/>
      <c r="B140" s="53"/>
      <c r="C140" s="53"/>
      <c r="D140" s="233"/>
      <c r="E140" s="233"/>
      <c r="F140" s="233"/>
      <c r="G140" s="53"/>
      <c r="H140" s="53"/>
      <c r="I140" s="53"/>
      <c r="J140" s="53"/>
    </row>
    <row r="141" spans="1:10" x14ac:dyDescent="0.2">
      <c r="A141" s="53"/>
      <c r="B141" s="53"/>
      <c r="C141" s="53"/>
      <c r="D141" s="233"/>
      <c r="E141" s="233"/>
      <c r="F141" s="233"/>
      <c r="G141" s="53"/>
      <c r="H141" s="53"/>
      <c r="I141" s="53"/>
      <c r="J141" s="53"/>
    </row>
    <row r="142" spans="1:10" x14ac:dyDescent="0.2">
      <c r="A142" s="53"/>
      <c r="B142" s="53"/>
      <c r="C142" s="53"/>
      <c r="D142" s="233"/>
      <c r="E142" s="233"/>
      <c r="F142" s="233"/>
      <c r="G142" s="53"/>
      <c r="H142" s="53"/>
      <c r="I142" s="53"/>
      <c r="J142" s="53"/>
    </row>
    <row r="143" spans="1:10" x14ac:dyDescent="0.2">
      <c r="A143" s="53"/>
      <c r="B143" s="53"/>
      <c r="C143" s="53"/>
      <c r="D143" s="233"/>
      <c r="E143" s="233"/>
      <c r="F143" s="233"/>
      <c r="G143" s="53"/>
      <c r="H143" s="53"/>
      <c r="I143" s="53"/>
      <c r="J143" s="53"/>
    </row>
    <row r="144" spans="1:10" x14ac:dyDescent="0.2">
      <c r="A144" s="53"/>
      <c r="B144" s="53"/>
      <c r="C144" s="53"/>
      <c r="D144" s="233"/>
      <c r="E144" s="233"/>
      <c r="F144" s="233"/>
      <c r="G144" s="53"/>
      <c r="H144" s="53"/>
      <c r="I144" s="53"/>
      <c r="J144" s="53"/>
    </row>
    <row r="145" spans="1:10" x14ac:dyDescent="0.2">
      <c r="A145" s="53"/>
      <c r="B145" s="53"/>
      <c r="C145" s="53"/>
      <c r="D145" s="233"/>
      <c r="E145" s="233"/>
      <c r="F145" s="233"/>
      <c r="G145" s="53"/>
      <c r="H145" s="53"/>
      <c r="I145" s="53"/>
      <c r="J145" s="53"/>
    </row>
    <row r="146" spans="1:10" x14ac:dyDescent="0.2">
      <c r="A146" s="53"/>
      <c r="B146" s="53"/>
      <c r="C146" s="53"/>
      <c r="D146" s="233"/>
      <c r="E146" s="233"/>
      <c r="F146" s="233"/>
      <c r="G146" s="53"/>
      <c r="H146" s="53"/>
      <c r="I146" s="53"/>
      <c r="J146" s="53"/>
    </row>
    <row r="147" spans="1:10" x14ac:dyDescent="0.2">
      <c r="A147" s="53"/>
      <c r="B147" s="53"/>
      <c r="C147" s="53"/>
      <c r="D147" s="233"/>
      <c r="E147" s="233"/>
      <c r="F147" s="233"/>
      <c r="G147" s="53"/>
      <c r="H147" s="53"/>
      <c r="I147" s="53"/>
      <c r="J147" s="53"/>
    </row>
    <row r="148" spans="1:10" x14ac:dyDescent="0.2">
      <c r="A148" s="53"/>
      <c r="B148" s="53"/>
      <c r="C148" s="53"/>
      <c r="D148" s="233"/>
      <c r="E148" s="233"/>
      <c r="F148" s="233"/>
      <c r="G148" s="53"/>
      <c r="H148" s="53"/>
      <c r="I148" s="53"/>
      <c r="J148" s="53"/>
    </row>
    <row r="149" spans="1:10" x14ac:dyDescent="0.2">
      <c r="A149" s="53"/>
      <c r="B149" s="53"/>
      <c r="C149" s="53"/>
      <c r="D149" s="233"/>
      <c r="E149" s="233"/>
      <c r="F149" s="233"/>
      <c r="G149" s="53"/>
      <c r="H149" s="53"/>
      <c r="I149" s="53"/>
      <c r="J149" s="53"/>
    </row>
    <row r="150" spans="1:10" x14ac:dyDescent="0.2">
      <c r="A150" s="53"/>
      <c r="B150" s="53"/>
      <c r="C150" s="53"/>
      <c r="D150" s="233"/>
      <c r="E150" s="233"/>
      <c r="F150" s="233"/>
      <c r="G150" s="53"/>
      <c r="H150" s="53"/>
      <c r="I150" s="53"/>
      <c r="J150" s="53"/>
    </row>
    <row r="151" spans="1:10" x14ac:dyDescent="0.2">
      <c r="A151" s="53"/>
      <c r="B151" s="53"/>
      <c r="C151" s="53"/>
      <c r="D151" s="233"/>
      <c r="E151" s="233"/>
      <c r="F151" s="233"/>
      <c r="G151" s="53"/>
      <c r="H151" s="53"/>
      <c r="I151" s="53"/>
      <c r="J151" s="53"/>
    </row>
    <row r="152" spans="1:10" x14ac:dyDescent="0.2">
      <c r="A152" s="53"/>
      <c r="B152" s="53"/>
      <c r="C152" s="53"/>
      <c r="D152" s="233"/>
      <c r="E152" s="233"/>
      <c r="F152" s="233"/>
      <c r="G152" s="53"/>
      <c r="H152" s="53"/>
      <c r="I152" s="53"/>
      <c r="J152" s="53"/>
    </row>
    <row r="153" spans="1:10" x14ac:dyDescent="0.2">
      <c r="A153" s="53"/>
      <c r="B153" s="53"/>
      <c r="C153" s="53"/>
      <c r="D153" s="233"/>
      <c r="E153" s="233"/>
      <c r="F153" s="233"/>
      <c r="G153" s="53"/>
      <c r="H153" s="53"/>
      <c r="I153" s="53"/>
      <c r="J153" s="53"/>
    </row>
    <row r="154" spans="1:10" x14ac:dyDescent="0.2">
      <c r="A154" s="53"/>
      <c r="B154" s="53"/>
      <c r="C154" s="53"/>
      <c r="D154" s="233"/>
      <c r="E154" s="233"/>
      <c r="F154" s="233"/>
      <c r="G154" s="53"/>
      <c r="H154" s="53"/>
      <c r="I154" s="53"/>
      <c r="J154" s="53"/>
    </row>
    <row r="155" spans="1:10" x14ac:dyDescent="0.2">
      <c r="A155" s="53"/>
      <c r="B155" s="53"/>
      <c r="C155" s="53"/>
      <c r="D155" s="233"/>
      <c r="E155" s="233"/>
      <c r="F155" s="233"/>
      <c r="G155" s="53"/>
      <c r="H155" s="53"/>
      <c r="I155" s="53"/>
      <c r="J155" s="53"/>
    </row>
    <row r="156" spans="1:10" x14ac:dyDescent="0.2">
      <c r="A156" s="53"/>
      <c r="B156" s="53"/>
      <c r="C156" s="53"/>
      <c r="D156" s="233"/>
      <c r="E156" s="233"/>
      <c r="F156" s="233"/>
      <c r="G156" s="53"/>
      <c r="H156" s="53"/>
      <c r="I156" s="53"/>
      <c r="J156" s="53"/>
    </row>
    <row r="157" spans="1:10" x14ac:dyDescent="0.2">
      <c r="A157" s="53"/>
      <c r="B157" s="53"/>
      <c r="C157" s="53"/>
      <c r="D157" s="233"/>
      <c r="E157" s="233"/>
      <c r="F157" s="233"/>
      <c r="G157" s="53"/>
      <c r="H157" s="53"/>
      <c r="I157" s="53"/>
      <c r="J157" s="53"/>
    </row>
    <row r="158" spans="1:10" x14ac:dyDescent="0.2">
      <c r="A158" s="53"/>
      <c r="B158" s="53"/>
      <c r="C158" s="53"/>
      <c r="D158" s="233"/>
      <c r="E158" s="233"/>
      <c r="F158" s="233"/>
      <c r="G158" s="53"/>
      <c r="H158" s="53"/>
      <c r="I158" s="53"/>
      <c r="J158" s="53"/>
    </row>
    <row r="159" spans="1:10" x14ac:dyDescent="0.2">
      <c r="A159" s="53"/>
      <c r="B159" s="53"/>
      <c r="C159" s="53"/>
      <c r="D159" s="233"/>
      <c r="E159" s="233"/>
      <c r="F159" s="233"/>
      <c r="G159" s="53"/>
      <c r="H159" s="53"/>
      <c r="I159" s="53"/>
      <c r="J159" s="53"/>
    </row>
    <row r="160" spans="1:10" x14ac:dyDescent="0.2">
      <c r="A160" s="53"/>
      <c r="B160" s="53"/>
      <c r="C160" s="53"/>
      <c r="D160" s="233"/>
      <c r="E160" s="233"/>
      <c r="F160" s="233"/>
      <c r="G160" s="53"/>
      <c r="H160" s="53"/>
      <c r="I160" s="53"/>
      <c r="J160" s="53"/>
    </row>
    <row r="161" spans="1:10" x14ac:dyDescent="0.2">
      <c r="A161" s="53"/>
      <c r="B161" s="53"/>
      <c r="C161" s="53"/>
      <c r="D161" s="233"/>
      <c r="E161" s="233"/>
      <c r="F161" s="233"/>
      <c r="G161" s="53"/>
      <c r="H161" s="53"/>
      <c r="I161" s="53"/>
      <c r="J161" s="53"/>
    </row>
    <row r="162" spans="1:10" x14ac:dyDescent="0.2">
      <c r="A162" s="53"/>
      <c r="B162" s="53"/>
      <c r="C162" s="53"/>
      <c r="D162" s="233"/>
      <c r="E162" s="233"/>
      <c r="F162" s="233"/>
      <c r="G162" s="53"/>
      <c r="H162" s="53"/>
      <c r="I162" s="53"/>
      <c r="J162" s="53"/>
    </row>
    <row r="163" spans="1:10" x14ac:dyDescent="0.2">
      <c r="A163" s="53"/>
      <c r="B163" s="53"/>
      <c r="C163" s="53"/>
      <c r="D163" s="233"/>
      <c r="E163" s="233"/>
      <c r="F163" s="233"/>
      <c r="G163" s="53"/>
      <c r="H163" s="53"/>
      <c r="I163" s="53"/>
      <c r="J163" s="53"/>
    </row>
    <row r="164" spans="1:10" x14ac:dyDescent="0.2">
      <c r="A164" s="53"/>
      <c r="B164" s="53"/>
      <c r="C164" s="53"/>
      <c r="D164" s="233"/>
      <c r="E164" s="233"/>
      <c r="F164" s="233"/>
      <c r="G164" s="53"/>
      <c r="H164" s="53"/>
      <c r="I164" s="53"/>
      <c r="J164" s="53"/>
    </row>
    <row r="165" spans="1:10" x14ac:dyDescent="0.2">
      <c r="A165" s="53"/>
      <c r="B165" s="53"/>
      <c r="C165" s="53"/>
      <c r="D165" s="233"/>
      <c r="E165" s="233"/>
      <c r="F165" s="233"/>
      <c r="G165" s="53"/>
      <c r="H165" s="53"/>
      <c r="I165" s="53"/>
      <c r="J165" s="53"/>
    </row>
    <row r="166" spans="1:10" x14ac:dyDescent="0.2">
      <c r="A166" s="53"/>
      <c r="B166" s="53"/>
      <c r="C166" s="53"/>
      <c r="D166" s="233"/>
      <c r="E166" s="233"/>
      <c r="F166" s="233"/>
      <c r="G166" s="53"/>
      <c r="H166" s="53"/>
      <c r="I166" s="53"/>
      <c r="J166" s="53"/>
    </row>
    <row r="167" spans="1:10" x14ac:dyDescent="0.2">
      <c r="A167" s="53"/>
      <c r="B167" s="53"/>
      <c r="C167" s="53"/>
      <c r="D167" s="233"/>
      <c r="E167" s="233"/>
      <c r="F167" s="233"/>
      <c r="G167" s="53"/>
      <c r="H167" s="53"/>
      <c r="I167" s="53"/>
      <c r="J167" s="53"/>
    </row>
    <row r="168" spans="1:10" x14ac:dyDescent="0.2">
      <c r="A168" s="53"/>
      <c r="B168" s="53"/>
      <c r="C168" s="53"/>
      <c r="D168" s="233"/>
      <c r="E168" s="233"/>
      <c r="F168" s="233"/>
      <c r="G168" s="53"/>
      <c r="H168" s="53"/>
      <c r="I168" s="53"/>
      <c r="J168" s="53"/>
    </row>
    <row r="169" spans="1:10" x14ac:dyDescent="0.2">
      <c r="A169" s="53"/>
      <c r="B169" s="53"/>
      <c r="C169" s="53"/>
      <c r="D169" s="233"/>
      <c r="E169" s="233"/>
      <c r="F169" s="233"/>
      <c r="G169" s="53"/>
      <c r="H169" s="53"/>
      <c r="I169" s="53"/>
      <c r="J169" s="53"/>
    </row>
    <row r="170" spans="1:10" x14ac:dyDescent="0.2">
      <c r="A170" s="53"/>
      <c r="B170" s="53"/>
      <c r="C170" s="53"/>
      <c r="D170" s="233"/>
      <c r="E170" s="233"/>
      <c r="F170" s="233"/>
      <c r="G170" s="53"/>
      <c r="H170" s="53"/>
      <c r="I170" s="53"/>
      <c r="J170" s="53"/>
    </row>
    <row r="171" spans="1:10" x14ac:dyDescent="0.2">
      <c r="A171" s="53"/>
      <c r="B171" s="53"/>
      <c r="C171" s="53"/>
      <c r="D171" s="233"/>
      <c r="E171" s="233"/>
      <c r="F171" s="233"/>
      <c r="G171" s="53"/>
      <c r="H171" s="53"/>
      <c r="I171" s="53"/>
      <c r="J171" s="53"/>
    </row>
    <row r="172" spans="1:10" x14ac:dyDescent="0.2">
      <c r="A172" s="53"/>
      <c r="B172" s="53"/>
      <c r="C172" s="53"/>
      <c r="D172" s="233"/>
      <c r="E172" s="233"/>
      <c r="F172" s="233"/>
      <c r="G172" s="53"/>
      <c r="H172" s="53"/>
      <c r="I172" s="53"/>
      <c r="J172" s="53"/>
    </row>
    <row r="173" spans="1:10" x14ac:dyDescent="0.2">
      <c r="A173" s="53"/>
      <c r="B173" s="53"/>
      <c r="C173" s="53"/>
      <c r="D173" s="233"/>
      <c r="E173" s="233"/>
      <c r="F173" s="233"/>
      <c r="G173" s="53"/>
      <c r="H173" s="53"/>
      <c r="I173" s="53"/>
      <c r="J173" s="53"/>
    </row>
    <row r="174" spans="1:10" x14ac:dyDescent="0.2">
      <c r="A174" s="53"/>
      <c r="B174" s="53"/>
      <c r="C174" s="53"/>
      <c r="D174" s="233"/>
      <c r="E174" s="233"/>
      <c r="F174" s="233"/>
      <c r="G174" s="53"/>
      <c r="H174" s="53"/>
      <c r="I174" s="53"/>
      <c r="J174" s="53"/>
    </row>
    <row r="175" spans="1:10" x14ac:dyDescent="0.2">
      <c r="A175" s="53"/>
      <c r="B175" s="53"/>
      <c r="C175" s="53"/>
      <c r="D175" s="233"/>
      <c r="E175" s="233"/>
      <c r="F175" s="233"/>
      <c r="G175" s="53"/>
      <c r="H175" s="53"/>
      <c r="I175" s="53"/>
      <c r="J175" s="53"/>
    </row>
    <row r="176" spans="1:10" x14ac:dyDescent="0.2">
      <c r="A176" s="53"/>
      <c r="B176" s="53"/>
      <c r="C176" s="53"/>
      <c r="D176" s="233"/>
      <c r="E176" s="233"/>
      <c r="F176" s="233"/>
      <c r="G176" s="53"/>
      <c r="H176" s="53"/>
      <c r="I176" s="53"/>
      <c r="J176" s="53"/>
    </row>
    <row r="177" spans="1:10" x14ac:dyDescent="0.2">
      <c r="A177" s="53"/>
      <c r="B177" s="53"/>
      <c r="C177" s="53"/>
      <c r="D177" s="233"/>
      <c r="E177" s="233"/>
      <c r="F177" s="233"/>
      <c r="G177" s="53"/>
      <c r="H177" s="53"/>
      <c r="I177" s="53"/>
      <c r="J177" s="53"/>
    </row>
    <row r="178" spans="1:10" x14ac:dyDescent="0.2">
      <c r="A178" s="53"/>
      <c r="B178" s="53"/>
      <c r="C178" s="53"/>
      <c r="D178" s="233"/>
      <c r="E178" s="233"/>
      <c r="F178" s="233"/>
      <c r="G178" s="53"/>
      <c r="H178" s="53"/>
      <c r="I178" s="53"/>
      <c r="J178" s="53"/>
    </row>
    <row r="179" spans="1:10" x14ac:dyDescent="0.2">
      <c r="A179" s="53"/>
      <c r="B179" s="53"/>
      <c r="C179" s="53"/>
      <c r="D179" s="233"/>
      <c r="E179" s="233"/>
      <c r="F179" s="233"/>
      <c r="G179" s="53"/>
      <c r="H179" s="53"/>
      <c r="I179" s="53"/>
      <c r="J179" s="53"/>
    </row>
    <row r="180" spans="1:10" x14ac:dyDescent="0.2">
      <c r="A180" s="53"/>
      <c r="B180" s="53"/>
      <c r="C180" s="53"/>
      <c r="D180" s="233"/>
      <c r="E180" s="233"/>
      <c r="F180" s="233"/>
      <c r="G180" s="53"/>
      <c r="H180" s="53"/>
      <c r="I180" s="53"/>
      <c r="J180" s="53"/>
    </row>
    <row r="181" spans="1:10" x14ac:dyDescent="0.2">
      <c r="A181" s="53"/>
      <c r="B181" s="53"/>
      <c r="C181" s="53"/>
      <c r="D181" s="233"/>
      <c r="E181" s="233"/>
      <c r="F181" s="233"/>
      <c r="G181" s="53"/>
      <c r="H181" s="53"/>
      <c r="I181" s="53"/>
      <c r="J181" s="53"/>
    </row>
    <row r="182" spans="1:10" x14ac:dyDescent="0.2">
      <c r="A182" s="53"/>
      <c r="B182" s="53"/>
      <c r="C182" s="53"/>
      <c r="D182" s="233"/>
      <c r="E182" s="233"/>
      <c r="F182" s="233"/>
      <c r="G182" s="53"/>
      <c r="H182" s="53"/>
      <c r="I182" s="53"/>
      <c r="J182" s="53"/>
    </row>
    <row r="183" spans="1:10" x14ac:dyDescent="0.2">
      <c r="A183" s="53"/>
      <c r="B183" s="53"/>
      <c r="C183" s="53"/>
      <c r="D183" s="233"/>
      <c r="E183" s="233"/>
      <c r="F183" s="233"/>
      <c r="G183" s="53"/>
      <c r="H183" s="53"/>
      <c r="I183" s="53"/>
      <c r="J183" s="53"/>
    </row>
    <row r="184" spans="1:10" x14ac:dyDescent="0.2">
      <c r="A184" s="53"/>
      <c r="B184" s="53"/>
      <c r="C184" s="53"/>
      <c r="D184" s="233"/>
      <c r="E184" s="233"/>
      <c r="F184" s="233"/>
      <c r="G184" s="53"/>
      <c r="H184" s="53"/>
      <c r="I184" s="53"/>
      <c r="J184" s="53"/>
    </row>
    <row r="185" spans="1:10" x14ac:dyDescent="0.2">
      <c r="A185" s="53"/>
      <c r="B185" s="53"/>
      <c r="C185" s="53"/>
      <c r="D185" s="233"/>
      <c r="E185" s="233"/>
      <c r="F185" s="233"/>
      <c r="G185" s="53"/>
      <c r="H185" s="53"/>
      <c r="I185" s="53"/>
      <c r="J185" s="53"/>
    </row>
    <row r="186" spans="1:10" x14ac:dyDescent="0.2">
      <c r="A186" s="53"/>
      <c r="B186" s="53"/>
      <c r="C186" s="53"/>
      <c r="D186" s="233"/>
      <c r="E186" s="233"/>
      <c r="F186" s="233"/>
      <c r="G186" s="53"/>
      <c r="H186" s="53"/>
      <c r="I186" s="53"/>
      <c r="J186" s="53"/>
    </row>
    <row r="187" spans="1:10" x14ac:dyDescent="0.2">
      <c r="A187" s="53"/>
      <c r="B187" s="53"/>
      <c r="C187" s="53"/>
      <c r="D187" s="233"/>
      <c r="E187" s="233"/>
      <c r="F187" s="233"/>
      <c r="G187" s="53"/>
      <c r="H187" s="53"/>
      <c r="I187" s="53"/>
      <c r="J187" s="53"/>
    </row>
    <row r="188" spans="1:10" x14ac:dyDescent="0.2">
      <c r="A188" s="53"/>
      <c r="B188" s="53"/>
      <c r="C188" s="53"/>
      <c r="D188" s="233"/>
      <c r="E188" s="233"/>
      <c r="F188" s="233"/>
      <c r="G188" s="53"/>
      <c r="H188" s="53"/>
      <c r="I188" s="53"/>
      <c r="J188" s="53"/>
    </row>
    <row r="189" spans="1:10" x14ac:dyDescent="0.2">
      <c r="A189" s="53"/>
      <c r="B189" s="53"/>
      <c r="C189" s="53"/>
      <c r="D189" s="233"/>
      <c r="E189" s="233"/>
      <c r="F189" s="233"/>
      <c r="G189" s="53"/>
      <c r="H189" s="53"/>
      <c r="I189" s="53"/>
      <c r="J189" s="53"/>
    </row>
    <row r="190" spans="1:10" x14ac:dyDescent="0.2">
      <c r="A190" s="53"/>
      <c r="B190" s="53"/>
      <c r="C190" s="53"/>
      <c r="D190" s="233"/>
      <c r="E190" s="233"/>
      <c r="F190" s="233"/>
      <c r="G190" s="53"/>
      <c r="H190" s="53"/>
      <c r="I190" s="53"/>
      <c r="J190" s="53"/>
    </row>
    <row r="191" spans="1:10" x14ac:dyDescent="0.2">
      <c r="A191" s="53"/>
      <c r="B191" s="53"/>
      <c r="C191" s="53"/>
      <c r="D191" s="233"/>
      <c r="E191" s="233"/>
      <c r="F191" s="233"/>
      <c r="G191" s="53"/>
      <c r="H191" s="53"/>
      <c r="I191" s="53"/>
      <c r="J191" s="53"/>
    </row>
    <row r="192" spans="1:10" x14ac:dyDescent="0.2">
      <c r="A192" s="53"/>
      <c r="B192" s="53"/>
      <c r="C192" s="53"/>
      <c r="D192" s="233"/>
      <c r="E192" s="233"/>
      <c r="F192" s="233"/>
      <c r="G192" s="53"/>
      <c r="H192" s="53"/>
      <c r="I192" s="53"/>
      <c r="J192" s="53"/>
    </row>
    <row r="193" spans="1:10" x14ac:dyDescent="0.2">
      <c r="A193" s="53"/>
      <c r="B193" s="53"/>
      <c r="C193" s="53"/>
      <c r="D193" s="233"/>
      <c r="E193" s="233"/>
      <c r="F193" s="233"/>
      <c r="G193" s="53"/>
      <c r="H193" s="53"/>
      <c r="I193" s="53"/>
      <c r="J193" s="53"/>
    </row>
    <row r="194" spans="1:10" x14ac:dyDescent="0.2">
      <c r="A194" s="53"/>
      <c r="B194" s="53"/>
      <c r="C194" s="53"/>
      <c r="D194" s="233"/>
      <c r="E194" s="233"/>
      <c r="F194" s="233"/>
      <c r="G194" s="53"/>
      <c r="H194" s="53"/>
      <c r="I194" s="53"/>
      <c r="J194" s="53"/>
    </row>
    <row r="195" spans="1:10" x14ac:dyDescent="0.2">
      <c r="A195" s="53"/>
      <c r="B195" s="53"/>
      <c r="C195" s="53"/>
      <c r="D195" s="233"/>
      <c r="E195" s="233"/>
      <c r="F195" s="233"/>
      <c r="G195" s="53"/>
      <c r="H195" s="53"/>
      <c r="I195" s="53"/>
      <c r="J195" s="53"/>
    </row>
    <row r="196" spans="1:10" x14ac:dyDescent="0.2">
      <c r="A196" s="53"/>
      <c r="B196" s="53"/>
      <c r="C196" s="53"/>
      <c r="D196" s="233"/>
      <c r="E196" s="233"/>
      <c r="F196" s="233"/>
      <c r="G196" s="53"/>
      <c r="H196" s="53"/>
      <c r="I196" s="53"/>
      <c r="J196" s="53"/>
    </row>
    <row r="197" spans="1:10" x14ac:dyDescent="0.2">
      <c r="A197" s="53"/>
      <c r="B197" s="53"/>
      <c r="C197" s="53"/>
      <c r="D197" s="233"/>
      <c r="E197" s="233"/>
      <c r="F197" s="233"/>
      <c r="G197" s="53"/>
      <c r="H197" s="53"/>
      <c r="I197" s="53"/>
      <c r="J197" s="53"/>
    </row>
    <row r="198" spans="1:10" x14ac:dyDescent="0.2">
      <c r="A198" s="53"/>
      <c r="B198" s="53"/>
      <c r="C198" s="53"/>
      <c r="D198" s="233"/>
      <c r="E198" s="233"/>
      <c r="F198" s="233"/>
      <c r="G198" s="53"/>
      <c r="H198" s="53"/>
      <c r="I198" s="53"/>
      <c r="J198" s="53"/>
    </row>
    <row r="199" spans="1:10" x14ac:dyDescent="0.2">
      <c r="A199" s="53"/>
      <c r="B199" s="53"/>
      <c r="C199" s="53"/>
      <c r="D199" s="233"/>
      <c r="E199" s="233"/>
      <c r="F199" s="233"/>
      <c r="G199" s="53"/>
      <c r="H199" s="53"/>
      <c r="I199" s="53"/>
      <c r="J199" s="53"/>
    </row>
    <row r="200" spans="1:10" x14ac:dyDescent="0.2">
      <c r="A200" s="53"/>
      <c r="B200" s="53"/>
      <c r="C200" s="53"/>
      <c r="D200" s="233"/>
      <c r="E200" s="233"/>
      <c r="F200" s="233"/>
      <c r="G200" s="53"/>
      <c r="H200" s="53"/>
      <c r="I200" s="53"/>
      <c r="J200" s="53"/>
    </row>
    <row r="201" spans="1:10" x14ac:dyDescent="0.2">
      <c r="A201" s="53"/>
      <c r="B201" s="53"/>
      <c r="C201" s="53"/>
      <c r="D201" s="233"/>
      <c r="E201" s="233"/>
      <c r="F201" s="233"/>
      <c r="G201" s="53"/>
      <c r="H201" s="53"/>
      <c r="I201" s="53"/>
      <c r="J201" s="53"/>
    </row>
    <row r="202" spans="1:10" x14ac:dyDescent="0.2">
      <c r="A202" s="53"/>
      <c r="B202" s="53"/>
      <c r="C202" s="53"/>
      <c r="D202" s="233"/>
      <c r="E202" s="233"/>
      <c r="F202" s="233"/>
      <c r="G202" s="53"/>
      <c r="H202" s="53"/>
      <c r="I202" s="53"/>
      <c r="J202" s="53"/>
    </row>
    <row r="203" spans="1:10" x14ac:dyDescent="0.2">
      <c r="A203" s="53"/>
      <c r="B203" s="53"/>
      <c r="C203" s="53"/>
      <c r="D203" s="233"/>
      <c r="E203" s="233"/>
      <c r="F203" s="233"/>
      <c r="G203" s="53"/>
      <c r="H203" s="53"/>
      <c r="I203" s="53"/>
      <c r="J203" s="53"/>
    </row>
    <row r="204" spans="1:10" x14ac:dyDescent="0.2">
      <c r="A204" s="53"/>
      <c r="B204" s="53"/>
      <c r="C204" s="53"/>
      <c r="D204" s="233"/>
      <c r="E204" s="233"/>
      <c r="F204" s="233"/>
      <c r="G204" s="53"/>
      <c r="H204" s="53"/>
      <c r="I204" s="53"/>
      <c r="J204" s="53"/>
    </row>
    <row r="205" spans="1:10" x14ac:dyDescent="0.2">
      <c r="A205" s="53"/>
      <c r="B205" s="53"/>
      <c r="C205" s="53"/>
      <c r="D205" s="233"/>
      <c r="E205" s="233"/>
      <c r="F205" s="233"/>
      <c r="G205" s="53"/>
      <c r="H205" s="53"/>
      <c r="I205" s="53"/>
      <c r="J205" s="53"/>
    </row>
    <row r="206" spans="1:10" x14ac:dyDescent="0.2">
      <c r="A206" s="53"/>
      <c r="B206" s="53"/>
      <c r="C206" s="53"/>
      <c r="D206" s="233"/>
      <c r="E206" s="233"/>
      <c r="F206" s="233"/>
      <c r="G206" s="53"/>
      <c r="H206" s="53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9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2013-07-15T08:41:02Z</cp:lastPrinted>
  <dcterms:created xsi:type="dcterms:W3CDTF">2006-04-18T07:46:45Z</dcterms:created>
  <dcterms:modified xsi:type="dcterms:W3CDTF">2013-09-16T08:55:00Z</dcterms:modified>
</cp:coreProperties>
</file>