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M41" i="2" l="1"/>
  <c r="M20" i="3"/>
  <c r="M75" i="3" s="1"/>
  <c r="M14" i="3"/>
  <c r="M4" i="3" s="1"/>
  <c r="M46" i="2"/>
  <c r="L20" i="3" l="1"/>
  <c r="L14" i="3"/>
  <c r="L4" i="3"/>
  <c r="L46" i="2"/>
  <c r="L41" i="2"/>
  <c r="L75" i="3" l="1"/>
  <c r="K46" i="2"/>
  <c r="K41" i="2"/>
  <c r="K20" i="3"/>
  <c r="K14" i="3"/>
  <c r="K4" i="3" s="1"/>
  <c r="K75" i="3" l="1"/>
  <c r="J20" i="3"/>
  <c r="J14" i="3"/>
  <c r="J4" i="3" s="1"/>
  <c r="J75" i="3" s="1"/>
  <c r="J46" i="2"/>
  <c r="J41" i="2"/>
  <c r="B27" i="12" l="1"/>
  <c r="C27" i="12"/>
  <c r="I20" i="3" l="1"/>
  <c r="I14" i="3"/>
  <c r="I4" i="3" s="1"/>
  <c r="I46" i="2"/>
  <c r="I41" i="2"/>
  <c r="I75" i="3" l="1"/>
  <c r="H20" i="3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<sst xmlns="http://schemas.openxmlformats.org/spreadsheetml/2006/main" count="977" uniqueCount="482">
  <si>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</si>
  <si>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</si>
  <si>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</si>
  <si>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</si>
  <si>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</si>
  <si>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</si>
  <si>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</si>
  <si>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</si>
  <si>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</si>
  <si>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</si>
  <si>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</si>
  <si>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</si>
  <si>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</si>
  <si>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</si>
  <si>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</si>
  <si>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</si>
  <si>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</si>
  <si>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</si>
  <si>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</si>
  <si>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</si>
  <si>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</si>
  <si>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</si>
  <si>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</si>
  <si>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</si>
  <si>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</si>
  <si>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</si>
  <si>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</si>
  <si>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</si>
  <si>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</si>
  <si>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</si>
  <si>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</si>
  <si>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</si>
  <si>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</si>
  <si>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</si>
  <si>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</si>
  <si>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</si>
  <si>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</si>
  <si>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</si>
  <si>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</si>
  <si>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</si>
  <si>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</si>
  <si>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</si>
  <si>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</si>
  <si>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</si>
  <si>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</si>
  <si>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</si>
  <si>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</si>
  <si>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</si>
  <si>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</si>
  <si>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</si>
  <si>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</si>
  <si>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</si>
  <si>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</si>
  <si>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</si>
  <si>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</si>
  <si>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</si>
  <si>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</si>
  <si>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</si>
  <si>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</si>
  <si>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</si>
  <si>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</si>
  <si>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</si>
  <si>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</si>
  <si>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</si>
  <si>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</si>
  <si>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</si>
  <si>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</si>
  <si>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</si>
  <si>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</si>
  <si>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</si>
  <si>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</si>
  <si>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</si>
  <si>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</si>
  <si>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</si>
  <si>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</si>
  <si>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</si>
  <si>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</si>
  <si>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</si>
  <si>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</si>
  <si>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</si>
  <si>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</si>
  <si>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</si>
  <si>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</si>
  <si>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</si>
  <si>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</si>
  <si>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</si>
  <si>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</si>
  <si>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</si>
  <si>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</si>
  <si>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</si>
  <si>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</si>
  <si>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</si>
  <si>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</si>
  <si>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</si>
  <si>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</si>
  <si>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</si>
  <si>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</si>
  <si>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</si>
  <si>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</si>
  <si>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</si>
  <si>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</si>
  <si>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</si>
  <si>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</si>
  <si>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</si>
  <si>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</si>
  <si>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</si>
  <si>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</si>
  <si>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</si>
  <si>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</si>
  <si>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</si>
  <si>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</si>
  <si>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</si>
  <si>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</si>
  <si>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</si>
  <si>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</si>
  <si>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</si>
  <si>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</si>
  <si>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</si>
  <si>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</si>
  <si>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</si>
  <si>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</si>
  <si>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</si>
  <si>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</si>
  <si>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</si>
  <si>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</si>
  <si>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</si>
  <si>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</si>
  <si>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</si>
  <si>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</si>
  <si>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</si>
  <si>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</si>
  <si>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</si>
  <si>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</si>
  <si>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</si>
  <si>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</si>
  <si>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</si>
  <si>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</si>
  <si>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</si>
  <si>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</si>
  <si>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</si>
  <si>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</si>
  <si>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</si>
  <si>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</si>
  <si>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</si>
  <si>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</si>
  <si>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</si>
  <si>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</si>
  <si>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</si>
  <si>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</si>
  <si>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</si>
  <si>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</si>
  <si>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</si>
  <si>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</si>
  <si>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</si>
  <si>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</si>
  <si>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</si>
  <si>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</si>
  <si>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</si>
  <si>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</si>
  <si>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</si>
  <si>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</si>
  <si>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</si>
  <si>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</si>
  <si>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</si>
  <si>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</si>
  <si>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</si>
  <si>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</si>
  <si>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</si>
  <si>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</si>
  <si>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</si>
  <si>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</si>
  <si>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</si>
  <si>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</si>
  <si>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</si>
  <si>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</si>
  <si>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</si>
  <si>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</si>
  <si>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</si>
  <si>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</si>
  <si>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</si>
  <si>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</si>
  <si>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</si>
  <si>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</si>
  <si>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</si>
  <si>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</si>
  <si>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</si>
  <si>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</si>
  <si>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</si>
  <si>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</si>
  <si>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</si>
  <si>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</si>
  <si>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</si>
  <si>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</si>
  <si>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</si>
  <si>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</si>
  <si>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</si>
  <si>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</si>
  <si>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</si>
  <si>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</si>
  <si>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</si>
  <si>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</si>
  <si>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</si>
  <si>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</si>
  <si>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</si>
  <si>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</si>
  <si>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</si>
  <si>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</si>
  <si>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</si>
  <si>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</si>
  <si>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</si>
  <si>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</si>
  <si>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</si>
  <si>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</si>
  <si>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</si>
  <si>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</si>
  <si>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</si>
  <si>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</si>
  <si>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</si>
  <si>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</si>
  <si>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</si>
  <si>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</si>
  <si>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</si>
  <si>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</si>
  <si>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</si>
  <si>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</si>
  <si>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</si>
  <si>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</si>
  <si>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</si>
  <si>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</si>
  <si>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</si>
  <si>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</si>
  <si>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</si>
  <si>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</si>
  <si>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</si>
  <si>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</si>
  <si>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</si>
  <si>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</si>
  <si>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</si>
  <si>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</si>
  <si>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</si>
  <si>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</si>
  <si>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</si>
  <si>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</si>
  <si>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</si>
  <si>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</si>
  <si>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</si>
  <si>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</si>
  <si>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</si>
  <si>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</si>
  <si>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</si>
  <si>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</si>
  <si>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</si>
  <si>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</si>
  <si>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</si>
  <si>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</si>
  <si>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</si>
  <si>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</si>
  <si>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</si>
  <si>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</si>
  <si>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</si>
  <si>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</si>
  <si>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</si>
  <si>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</si>
  <si>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</si>
  <si>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</si>
  <si>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</si>
  <si>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</si>
  <si>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</si>
  <si>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</si>
  <si>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</si>
  <si>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</si>
  <si>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</si>
  <si>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</si>
  <si>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</si>
  <si>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</si>
  <si>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</si>
  <si>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</si>
  <si>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</si>
  <si>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</si>
  <si>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</si>
  <si>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</si>
  <si>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</si>
  <si>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</si>
  <si>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</si>
  <si>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</si>
  <si>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</si>
  <si>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</si>
  <si>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</si>
  <si>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</si>
  <si>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</si>
  <si>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</si>
  <si>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</si>
  <si>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</si>
  <si>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</si>
  <si>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</si>
  <si>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</si>
  <si>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</si>
  <si>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</si>
  <si>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</si>
  <si>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</si>
  <si>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</si>
  <si>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</si>
  <si>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</si>
  <si>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</si>
  <si>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</si>
  <si>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</si>
  <si>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</si>
  <si>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</si>
  <si>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</si>
  <si>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</si>
  <si>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</si>
  <si>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</si>
  <si>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</si>
  <si>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</si>
  <si>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</si>
  <si>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</si>
  <si>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</si>
  <si>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</si>
  <si>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</si>
  <si>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</si>
  <si>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</si>
  <si>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</si>
  <si>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</si>
  <si>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</si>
  <si>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</si>
  <si>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</si>
  <si>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</si>
  <si>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</si>
  <si>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</si>
  <si>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</si>
  <si>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</si>
  <si>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</si>
  <si>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</si>
  <si>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</si>
  <si>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</si>
  <si>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</si>
  <si>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</si>
  <si>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</si>
  <si>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</si>
  <si>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</si>
  <si>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</si>
  <si>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</si>
  <si>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</si>
  <si>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</si>
  <si>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</si>
  <si>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</si>
  <si>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</si>
  <si>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</si>
  <si>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</si>
  <si>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</si>
  <si>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</si>
  <si>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</si>
  <si>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</si>
  <si>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</si>
  <si>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</si>
  <si>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</si>
  <si>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</si>
  <si>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</si>
  <si>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</si>
  <si>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</si>
  <si>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</si>
  <si>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</si>
  <si>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</si>
  <si>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</si>
  <si>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</si>
  <si>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</si>
  <si>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</si>
  <si>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</si>
  <si>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</si>
  <si>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</si>
  <si>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</si>
  <si>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</si>
  <si>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</si>
  <si>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</si>
  <si>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</si>
  <si>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</si>
  <si>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</si>
  <si>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</si>
  <si>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</si>
  <si>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</si>
  <si>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</si>
  <si>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</si>
  <si>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</si>
  <si>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</si>
  <si>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</si>
  <si>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</si>
  <si>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</si>
  <si>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</si>
  <si>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</si>
  <si>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</si>
  <si>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</si>
  <si>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</si>
  <si>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</si>
  <si>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</si>
  <si>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</si>
  <si>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</si>
  <si>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</si>
  <si>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</si>
  <si>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</si>
  <si>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</si>
  <si>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</si>
  <si>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</si>
  <si>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</si>
  <si>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</si>
  <si>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</si>
  <si>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</si>
  <si>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</si>
  <si>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</si>
  <si>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</si>
  <si>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</si>
  <si>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</si>
  <si>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</si>
  <si>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</si>
  <si>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</si>
  <si>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</si>
  <si>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</si>
  <si>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</si>
  <si>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</si>
  <si>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</si>
  <si>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</si>
  <si>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</si>
  <si>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</si>
  <si>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</si>
  <si>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</si>
  <si>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</si>
  <si>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</si>
  <si>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</si>
  <si>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</si>
  <si>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</si>
  <si>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</si>
  <si>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</si>
  <si>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</si>
  <si>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</si>
  <si>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</si>
  <si>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</si>
  <si>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</si>
  <si>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</si>
  <si>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</si>
  <si>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</si>
  <si>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</si>
  <si>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</si>
  <si>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</si>
  <si>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</si>
  <si>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</si>
  <si>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</si>
  <si>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</si>
  <si>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</si>
  <si>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</si>
  <si>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</si>
  <si>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</si>
  <si>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</si>
  <si>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</si>
  <si>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</si>
  <si>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</si>
  <si>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</si>
  <si>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</si>
  <si>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</si>
  <si>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</si>
  <si>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</si>
  <si>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</si>
  <si>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</si>
  <si>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</si>
  <si>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</si>
  <si>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</si>
  <si>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</si>
  <si>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</si>
  <si>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</si>
  <si>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</si>
  <si>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</si>
  <si>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</si>
  <si>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</si>
  <si>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</si>
  <si>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</si>
  <si>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</si>
  <si>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</si>
  <si>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</si>
  <si>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</si>
  <si>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</si>
  <si>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</si>
  <si>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</si>
  <si>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I-XII.2014</t>
  </si>
  <si>
    <t>December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</si>
</sst>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93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44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2" applyNumberFormat="0" applyFill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49" fillId="0" borderId="0" applyNumberFormat="0" applyFill="0" applyBorder="0" applyAlignment="0" applyProtection="0"/>
    <xf numFmtId="0" fontId="50" fillId="21" borderId="5" applyNumberFormat="0" applyAlignment="0" applyProtection="0"/>
    <xf numFmtId="0" fontId="51" fillId="7" borderId="1" applyNumberFormat="0" applyAlignment="0" applyProtection="0"/>
    <xf numFmtId="0" fontId="52" fillId="0" borderId="6" applyNumberFormat="0" applyFill="0" applyAlignment="0" applyProtection="0"/>
    <xf numFmtId="0" fontId="53" fillId="22" borderId="0" applyNumberFormat="0" applyBorder="0" applyAlignment="0" applyProtection="0"/>
    <xf numFmtId="0" fontId="54" fillId="23" borderId="7" applyNumberFormat="0" applyFont="0" applyAlignment="0" applyProtection="0"/>
    <xf numFmtId="0" fontId="55" fillId="20" borderId="8" applyNumberFormat="0" applyAlignment="0" applyProtection="0"/>
    <xf numFmtId="0" fontId="56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58" fillId="0" borderId="0" applyNumberFormat="0" applyFill="0" applyBorder="0" applyAlignment="0" applyProtection="0"/>
    <xf numFmtId="0" fontId="20" fillId="0" borderId="0"/>
    <xf numFmtId="0" fontId="61" fillId="0" borderId="0" applyNumberFormat="0" applyFill="0" applyBorder="0" applyAlignment="0" applyProtection="0"/>
    <xf numFmtId="0" fontId="62" fillId="0" borderId="35" applyNumberFormat="0" applyFill="0" applyAlignment="0" applyProtection="0"/>
    <xf numFmtId="0" fontId="63" fillId="0" borderId="36" applyNumberFormat="0" applyFill="0" applyAlignment="0" applyProtection="0"/>
    <xf numFmtId="0" fontId="64" fillId="0" borderId="37" applyNumberFormat="0" applyFill="0" applyAlignment="0" applyProtection="0"/>
    <xf numFmtId="0" fontId="64" fillId="0" borderId="0" applyNumberFormat="0" applyFill="0" applyBorder="0" applyAlignment="0" applyProtection="0"/>
    <xf numFmtId="0" fontId="65" fillId="25" borderId="0" applyNumberFormat="0" applyBorder="0" applyAlignment="0" applyProtection="0"/>
    <xf numFmtId="0" fontId="66" fillId="26" borderId="0" applyNumberFormat="0" applyBorder="0" applyAlignment="0" applyProtection="0"/>
    <xf numFmtId="0" fontId="67" fillId="27" borderId="0" applyNumberFormat="0" applyBorder="0" applyAlignment="0" applyProtection="0"/>
    <xf numFmtId="0" fontId="68" fillId="28" borderId="38" applyNumberFormat="0" applyAlignment="0" applyProtection="0"/>
    <xf numFmtId="0" fontId="69" fillId="29" borderId="39" applyNumberFormat="0" applyAlignment="0" applyProtection="0"/>
    <xf numFmtId="0" fontId="70" fillId="29" borderId="38" applyNumberFormat="0" applyAlignment="0" applyProtection="0"/>
    <xf numFmtId="0" fontId="71" fillId="0" borderId="40" applyNumberFormat="0" applyFill="0" applyAlignment="0" applyProtection="0"/>
    <xf numFmtId="0" fontId="72" fillId="30" borderId="41" applyNumberFormat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43" applyNumberFormat="0" applyFill="0" applyAlignment="0" applyProtection="0"/>
    <xf numFmtId="0" fontId="76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76" fillId="35" borderId="0" applyNumberFormat="0" applyBorder="0" applyAlignment="0" applyProtection="0"/>
    <xf numFmtId="0" fontId="76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76" fillId="39" borderId="0" applyNumberFormat="0" applyBorder="0" applyAlignment="0" applyProtection="0"/>
    <xf numFmtId="0" fontId="76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76" fillId="43" borderId="0" applyNumberFormat="0" applyBorder="0" applyAlignment="0" applyProtection="0"/>
    <xf numFmtId="0" fontId="76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76" fillId="47" borderId="0" applyNumberFormat="0" applyBorder="0" applyAlignment="0" applyProtection="0"/>
    <xf numFmtId="0" fontId="76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76" fillId="51" borderId="0" applyNumberFormat="0" applyBorder="0" applyAlignment="0" applyProtection="0"/>
    <xf numFmtId="0" fontId="76" fillId="52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76" fillId="55" borderId="0" applyNumberFormat="0" applyBorder="0" applyAlignment="0" applyProtection="0"/>
    <xf numFmtId="0" fontId="20" fillId="23" borderId="7" applyNumberFormat="0" applyFont="0" applyAlignment="0" applyProtection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23" borderId="7" applyNumberFormat="0" applyFont="0" applyAlignment="0" applyProtection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60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31" borderId="42" applyNumberFormat="0" applyFont="0" applyAlignment="0" applyProtection="0"/>
    <xf numFmtId="0" fontId="19" fillId="0" borderId="0"/>
    <xf numFmtId="0" fontId="41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9" fillId="0" borderId="0"/>
    <xf numFmtId="0" fontId="19" fillId="31" borderId="42" applyNumberFormat="0" applyFont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3" borderId="0" applyNumberFormat="0" applyBorder="0" applyAlignment="0" applyProtection="0"/>
    <xf numFmtId="0" fontId="19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31" borderId="42" applyNumberFormat="0" applyFont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78" fillId="0" borderId="0"/>
    <xf numFmtId="0" fontId="78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5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2" fillId="0" borderId="0" xfId="0" applyNumberFormat="1" applyFont="1" applyAlignment="1"/>
    <xf numFmtId="164" fontId="23" fillId="0" borderId="0" xfId="0" applyNumberFormat="1" applyFont="1" applyAlignment="1"/>
    <xf numFmtId="0" fontId="22" fillId="0" borderId="0" xfId="0" applyFont="1"/>
    <xf numFmtId="49" fontId="24" fillId="24" borderId="10" xfId="0" applyNumberFormat="1" applyFont="1" applyFill="1" applyBorder="1" applyAlignment="1">
      <alignment horizontal="right" wrapText="1"/>
    </xf>
    <xf numFmtId="49" fontId="24" fillId="24" borderId="10" xfId="0" applyNumberFormat="1" applyFont="1" applyFill="1" applyBorder="1" applyAlignment="1">
      <alignment horizontal="center"/>
    </xf>
    <xf numFmtId="0" fontId="24" fillId="0" borderId="0" xfId="0" applyFont="1"/>
    <xf numFmtId="49" fontId="24" fillId="24" borderId="11" xfId="0" applyNumberFormat="1" applyFont="1" applyFill="1" applyBorder="1" applyAlignment="1">
      <alignment horizontal="left"/>
    </xf>
    <xf numFmtId="3" fontId="25" fillId="0" borderId="10" xfId="0" applyNumberFormat="1" applyFont="1" applyBorder="1" applyAlignment="1"/>
    <xf numFmtId="0" fontId="26" fillId="0" borderId="0" xfId="0" applyFont="1"/>
    <xf numFmtId="0" fontId="26" fillId="0" borderId="12" xfId="0" applyFont="1" applyBorder="1"/>
    <xf numFmtId="0" fontId="26" fillId="0" borderId="0" xfId="0" applyFont="1" applyBorder="1"/>
    <xf numFmtId="0" fontId="28" fillId="0" borderId="0" xfId="0" applyFont="1"/>
    <xf numFmtId="3" fontId="26" fillId="0" borderId="12" xfId="0" applyNumberFormat="1" applyFont="1" applyBorder="1" applyAlignment="1"/>
    <xf numFmtId="0" fontId="27" fillId="0" borderId="0" xfId="0" applyFont="1"/>
    <xf numFmtId="3" fontId="28" fillId="0" borderId="13" xfId="0" applyNumberFormat="1" applyFont="1" applyBorder="1"/>
    <xf numFmtId="0" fontId="32" fillId="0" borderId="0" xfId="0" applyFont="1"/>
    <xf numFmtId="3" fontId="28" fillId="0" borderId="12" xfId="0" applyNumberFormat="1" applyFont="1" applyBorder="1"/>
    <xf numFmtId="3" fontId="28" fillId="0" borderId="11" xfId="0" applyNumberFormat="1" applyFont="1" applyBorder="1"/>
    <xf numFmtId="164" fontId="24" fillId="0" borderId="0" xfId="0" applyNumberFormat="1" applyFont="1" applyAlignment="1"/>
    <xf numFmtId="0" fontId="32" fillId="0" borderId="0" xfId="0" applyFont="1" applyBorder="1"/>
    <xf numFmtId="0" fontId="30" fillId="0" borderId="0" xfId="0" applyFont="1"/>
    <xf numFmtId="0" fontId="29" fillId="0" borderId="0" xfId="0" applyFont="1"/>
    <xf numFmtId="49" fontId="24" fillId="24" borderId="14" xfId="0" applyNumberFormat="1" applyFont="1" applyFill="1" applyBorder="1" applyAlignment="1">
      <alignment horizontal="center"/>
    </xf>
    <xf numFmtId="3" fontId="27" fillId="0" borderId="13" xfId="0" applyNumberFormat="1" applyFont="1" applyBorder="1" applyAlignment="1"/>
    <xf numFmtId="3" fontId="29" fillId="0" borderId="13" xfId="0" applyNumberFormat="1" applyFont="1" applyBorder="1"/>
    <xf numFmtId="3" fontId="27" fillId="0" borderId="12" xfId="0" applyNumberFormat="1" applyFont="1" applyBorder="1" applyAlignment="1"/>
    <xf numFmtId="0" fontId="33" fillId="0" borderId="0" xfId="0" applyFont="1"/>
    <xf numFmtId="3" fontId="29" fillId="0" borderId="12" xfId="0" applyNumberFormat="1" applyFont="1" applyBorder="1"/>
    <xf numFmtId="3" fontId="23" fillId="0" borderId="10" xfId="0" applyNumberFormat="1" applyFont="1" applyBorder="1"/>
    <xf numFmtId="0" fontId="26" fillId="0" borderId="0" xfId="0" applyFont="1" applyProtection="1">
      <protection locked="0"/>
    </xf>
    <xf numFmtId="0" fontId="35" fillId="0" borderId="0" xfId="0" applyFont="1" applyProtection="1">
      <protection locked="0"/>
    </xf>
    <xf numFmtId="49" fontId="22" fillId="0" borderId="0" xfId="0" applyNumberFormat="1" applyFont="1" applyAlignment="1"/>
    <xf numFmtId="3" fontId="23" fillId="0" borderId="11" xfId="0" applyNumberFormat="1" applyFont="1" applyBorder="1"/>
    <xf numFmtId="3" fontId="36" fillId="0" borderId="11" xfId="0" applyNumberFormat="1" applyFont="1" applyBorder="1"/>
    <xf numFmtId="3" fontId="36" fillId="0" borderId="10" xfId="0" applyNumberFormat="1" applyFont="1" applyBorder="1"/>
    <xf numFmtId="3" fontId="29" fillId="0" borderId="11" xfId="0" applyNumberFormat="1" applyFont="1" applyBorder="1"/>
    <xf numFmtId="3" fontId="29" fillId="0" borderId="10" xfId="0" applyNumberFormat="1" applyFont="1" applyBorder="1"/>
    <xf numFmtId="3" fontId="26" fillId="0" borderId="0" xfId="0" applyNumberFormat="1" applyFont="1" applyFill="1" applyBorder="1"/>
    <xf numFmtId="3" fontId="34" fillId="0" borderId="13" xfId="0" applyNumberFormat="1" applyFont="1" applyBorder="1"/>
    <xf numFmtId="3" fontId="26" fillId="0" borderId="0" xfId="0" applyNumberFormat="1" applyFont="1" applyFill="1"/>
    <xf numFmtId="0" fontId="26" fillId="0" borderId="0" xfId="0" applyFont="1" applyFill="1"/>
    <xf numFmtId="0" fontId="20" fillId="0" borderId="0" xfId="0" applyFont="1"/>
    <xf numFmtId="0" fontId="22" fillId="0" borderId="0" xfId="0" applyFont="1" applyFill="1"/>
    <xf numFmtId="0" fontId="24" fillId="0" borderId="0" xfId="0" applyFont="1" applyFill="1"/>
    <xf numFmtId="0" fontId="26" fillId="0" borderId="12" xfId="0" applyFont="1" applyFill="1" applyBorder="1"/>
    <xf numFmtId="0" fontId="26" fillId="0" borderId="13" xfId="0" applyFont="1" applyFill="1" applyBorder="1"/>
    <xf numFmtId="4" fontId="26" fillId="0" borderId="12" xfId="0" applyNumberFormat="1" applyFont="1" applyFill="1" applyBorder="1"/>
    <xf numFmtId="0" fontId="26" fillId="0" borderId="11" xfId="0" applyFont="1" applyFill="1" applyBorder="1"/>
    <xf numFmtId="4" fontId="26" fillId="0" borderId="11" xfId="0" applyNumberFormat="1" applyFont="1" applyFill="1" applyBorder="1"/>
    <xf numFmtId="4" fontId="26" fillId="0" borderId="0" xfId="0" applyNumberFormat="1" applyFont="1" applyFill="1"/>
    <xf numFmtId="4" fontId="26" fillId="0" borderId="0" xfId="0" applyNumberFormat="1" applyFont="1" applyProtection="1">
      <protection locked="0"/>
    </xf>
    <xf numFmtId="0" fontId="23" fillId="0" borderId="0" xfId="0" applyFont="1" applyFill="1"/>
    <xf numFmtId="0" fontId="29" fillId="0" borderId="0" xfId="0" applyFont="1" applyFill="1"/>
    <xf numFmtId="0" fontId="24" fillId="0" borderId="10" xfId="0" applyFont="1" applyFill="1" applyBorder="1"/>
    <xf numFmtId="0" fontId="26" fillId="0" borderId="0" xfId="0" applyFont="1" applyFill="1" applyBorder="1"/>
    <xf numFmtId="3" fontId="26" fillId="0" borderId="15" xfId="0" applyNumberFormat="1" applyFont="1" applyBorder="1" applyAlignment="1"/>
    <xf numFmtId="0" fontId="24" fillId="0" borderId="10" xfId="0" applyFont="1" applyBorder="1"/>
    <xf numFmtId="0" fontId="23" fillId="0" borderId="13" xfId="0" applyFont="1" applyBorder="1" applyProtection="1">
      <protection locked="0"/>
    </xf>
    <xf numFmtId="0" fontId="23" fillId="0" borderId="11" xfId="0" applyFont="1" applyBorder="1"/>
    <xf numFmtId="3" fontId="29" fillId="0" borderId="0" xfId="0" applyNumberFormat="1" applyFont="1" applyBorder="1"/>
    <xf numFmtId="3" fontId="37" fillId="0" borderId="0" xfId="0" applyNumberFormat="1" applyFont="1" applyBorder="1"/>
    <xf numFmtId="0" fontId="26" fillId="0" borderId="11" xfId="0" applyFont="1" applyBorder="1"/>
    <xf numFmtId="4" fontId="26" fillId="0" borderId="0" xfId="0" applyNumberFormat="1" applyFont="1" applyFill="1" applyBorder="1"/>
    <xf numFmtId="0" fontId="26" fillId="0" borderId="13" xfId="0" applyFont="1" applyBorder="1"/>
    <xf numFmtId="4" fontId="26" fillId="0" borderId="13" xfId="0" applyNumberFormat="1" applyFont="1" applyFill="1" applyBorder="1"/>
    <xf numFmtId="3" fontId="26" fillId="0" borderId="16" xfId="0" applyNumberFormat="1" applyFont="1" applyBorder="1" applyAlignment="1"/>
    <xf numFmtId="49" fontId="24" fillId="24" borderId="10" xfId="0" applyNumberFormat="1" applyFont="1" applyFill="1" applyBorder="1" applyAlignment="1">
      <alignment horizontal="left"/>
    </xf>
    <xf numFmtId="3" fontId="29" fillId="0" borderId="0" xfId="0" applyNumberFormat="1" applyFont="1"/>
    <xf numFmtId="49" fontId="26" fillId="0" borderId="12" xfId="0" applyNumberFormat="1" applyFont="1" applyBorder="1"/>
    <xf numFmtId="49" fontId="27" fillId="0" borderId="12" xfId="0" applyNumberFormat="1" applyFont="1" applyBorder="1" applyAlignment="1">
      <alignment horizontal="left"/>
    </xf>
    <xf numFmtId="49" fontId="26" fillId="0" borderId="15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4" fillId="0" borderId="10" xfId="0" applyNumberFormat="1" applyFont="1" applyBorder="1"/>
    <xf numFmtId="49" fontId="25" fillId="0" borderId="10" xfId="0" applyNumberFormat="1" applyFont="1" applyBorder="1" applyAlignment="1">
      <alignment horizontal="left"/>
    </xf>
    <xf numFmtId="49" fontId="29" fillId="0" borderId="12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34" fillId="0" borderId="12" xfId="0" applyNumberFormat="1" applyFont="1" applyBorder="1" applyAlignment="1">
      <alignment horizontal="left"/>
    </xf>
    <xf numFmtId="49" fontId="29" fillId="0" borderId="12" xfId="0" applyNumberFormat="1" applyFont="1" applyBorder="1"/>
    <xf numFmtId="49" fontId="26" fillId="0" borderId="0" xfId="0" applyNumberFormat="1" applyFont="1"/>
    <xf numFmtId="49" fontId="31" fillId="0" borderId="12" xfId="0" applyNumberFormat="1" applyFont="1" applyBorder="1" applyAlignment="1">
      <alignment vertical="center"/>
    </xf>
    <xf numFmtId="49" fontId="31" fillId="0" borderId="11" xfId="0" applyNumberFormat="1" applyFont="1" applyBorder="1" applyAlignment="1">
      <alignment vertical="center"/>
    </xf>
    <xf numFmtId="49" fontId="31" fillId="0" borderId="12" xfId="0" applyNumberFormat="1" applyFont="1" applyBorder="1" applyAlignment="1">
      <alignment vertical="top" wrapText="1"/>
    </xf>
    <xf numFmtId="49" fontId="31" fillId="0" borderId="0" xfId="0" applyNumberFormat="1" applyFont="1" applyBorder="1" applyAlignment="1">
      <alignment vertical="center"/>
    </xf>
    <xf numFmtId="49" fontId="32" fillId="0" borderId="13" xfId="0" applyNumberFormat="1" applyFont="1" applyBorder="1" applyAlignment="1">
      <alignment horizontal="justify" vertical="top" wrapText="1"/>
    </xf>
    <xf numFmtId="49" fontId="32" fillId="0" borderId="12" xfId="0" applyNumberFormat="1" applyFont="1" applyBorder="1" applyAlignment="1">
      <alignment horizontal="justify" vertical="top" wrapText="1"/>
    </xf>
    <xf numFmtId="49" fontId="32" fillId="0" borderId="11" xfId="0" applyNumberFormat="1" applyFont="1" applyBorder="1" applyAlignment="1">
      <alignment horizontal="justify" vertical="top" wrapText="1"/>
    </xf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49" fontId="28" fillId="0" borderId="13" xfId="0" applyNumberFormat="1" applyFont="1" applyBorder="1" applyAlignment="1">
      <alignment horizontal="left"/>
    </xf>
    <xf numFmtId="49" fontId="29" fillId="0" borderId="11" xfId="0" applyNumberFormat="1" applyFont="1" applyBorder="1"/>
    <xf numFmtId="0" fontId="30" fillId="0" borderId="0" xfId="0" applyFont="1" applyBorder="1"/>
    <xf numFmtId="3" fontId="23" fillId="24" borderId="10" xfId="0" applyNumberFormat="1" applyFont="1" applyFill="1" applyBorder="1" applyAlignment="1">
      <alignment horizontal="right"/>
    </xf>
    <xf numFmtId="3" fontId="28" fillId="0" borderId="17" xfId="0" applyNumberFormat="1" applyFont="1" applyBorder="1"/>
    <xf numFmtId="3" fontId="26" fillId="0" borderId="12" xfId="0" applyNumberFormat="1" applyFont="1" applyBorder="1"/>
    <xf numFmtId="3" fontId="26" fillId="0" borderId="11" xfId="0" applyNumberFormat="1" applyFont="1" applyBorder="1"/>
    <xf numFmtId="49" fontId="39" fillId="0" borderId="12" xfId="0" applyNumberFormat="1" applyFont="1" applyBorder="1" applyAlignment="1">
      <alignment vertical="center"/>
    </xf>
    <xf numFmtId="3" fontId="40" fillId="0" borderId="12" xfId="0" applyNumberFormat="1" applyFont="1" applyBorder="1"/>
    <xf numFmtId="49" fontId="39" fillId="0" borderId="18" xfId="0" applyNumberFormat="1" applyFont="1" applyBorder="1" applyAlignment="1">
      <alignment vertical="center"/>
    </xf>
    <xf numFmtId="3" fontId="40" fillId="0" borderId="19" xfId="0" applyNumberFormat="1" applyFont="1" applyBorder="1"/>
    <xf numFmtId="49" fontId="39" fillId="0" borderId="0" xfId="0" applyNumberFormat="1" applyFont="1" applyBorder="1" applyAlignment="1">
      <alignment vertical="center"/>
    </xf>
    <xf numFmtId="3" fontId="39" fillId="0" borderId="0" xfId="0" applyNumberFormat="1" applyFont="1" applyBorder="1"/>
    <xf numFmtId="49" fontId="31" fillId="0" borderId="20" xfId="0" applyNumberFormat="1" applyFont="1" applyBorder="1" applyAlignment="1">
      <alignment vertical="center"/>
    </xf>
    <xf numFmtId="3" fontId="28" fillId="0" borderId="20" xfId="0" applyNumberFormat="1" applyFont="1" applyBorder="1"/>
    <xf numFmtId="49" fontId="30" fillId="0" borderId="10" xfId="0" applyNumberFormat="1" applyFont="1" applyBorder="1" applyAlignment="1">
      <alignment horizontal="left"/>
    </xf>
    <xf numFmtId="49" fontId="39" fillId="0" borderId="10" xfId="0" applyNumberFormat="1" applyFont="1" applyBorder="1" applyAlignment="1">
      <alignment vertical="center"/>
    </xf>
    <xf numFmtId="0" fontId="24" fillId="0" borderId="10" xfId="0" applyFont="1" applyBorder="1" applyAlignment="1">
      <alignment horizontal="center"/>
    </xf>
    <xf numFmtId="3" fontId="27" fillId="0" borderId="16" xfId="0" applyNumberFormat="1" applyFont="1" applyBorder="1"/>
    <xf numFmtId="3" fontId="24" fillId="0" borderId="10" xfId="0" applyNumberFormat="1" applyFont="1" applyBorder="1"/>
    <xf numFmtId="3" fontId="26" fillId="0" borderId="16" xfId="0" applyNumberFormat="1" applyFont="1" applyBorder="1"/>
    <xf numFmtId="3" fontId="28" fillId="0" borderId="16" xfId="0" applyNumberFormat="1" applyFont="1" applyBorder="1"/>
    <xf numFmtId="3" fontId="31" fillId="0" borderId="16" xfId="0" applyNumberFormat="1" applyFont="1" applyBorder="1"/>
    <xf numFmtId="3" fontId="23" fillId="0" borderId="16" xfId="0" applyNumberFormat="1" applyFont="1" applyBorder="1"/>
    <xf numFmtId="3" fontId="26" fillId="0" borderId="10" xfId="0" applyNumberFormat="1" applyFont="1" applyBorder="1"/>
    <xf numFmtId="3" fontId="27" fillId="0" borderId="12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26" fillId="0" borderId="21" xfId="0" applyNumberFormat="1" applyFont="1" applyBorder="1"/>
    <xf numFmtId="3" fontId="40" fillId="0" borderId="0" xfId="0" applyNumberFormat="1" applyFont="1" applyBorder="1"/>
    <xf numFmtId="3" fontId="23" fillId="0" borderId="0" xfId="0" applyNumberFormat="1" applyFont="1" applyBorder="1"/>
    <xf numFmtId="3" fontId="24" fillId="0" borderId="0" xfId="0" applyNumberFormat="1" applyFont="1" applyFill="1" applyBorder="1"/>
    <xf numFmtId="0" fontId="38" fillId="0" borderId="0" xfId="0" applyFont="1"/>
    <xf numFmtId="3" fontId="26" fillId="0" borderId="0" xfId="0" applyNumberFormat="1" applyFont="1" applyBorder="1"/>
    <xf numFmtId="49" fontId="29" fillId="0" borderId="0" xfId="0" applyNumberFormat="1" applyFont="1" applyBorder="1" applyAlignment="1">
      <alignment horizontal="left"/>
    </xf>
    <xf numFmtId="49" fontId="29" fillId="0" borderId="11" xfId="0" applyNumberFormat="1" applyFont="1" applyBorder="1" applyAlignment="1">
      <alignment horizontal="left"/>
    </xf>
    <xf numFmtId="0" fontId="26" fillId="0" borderId="22" xfId="0" applyFont="1" applyBorder="1"/>
    <xf numFmtId="0" fontId="23" fillId="0" borderId="10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9" fillId="0" borderId="24" xfId="0" applyFont="1" applyBorder="1" applyAlignment="1">
      <alignment vertical="top"/>
    </xf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0" fontId="29" fillId="0" borderId="12" xfId="0" applyFont="1" applyBorder="1"/>
    <xf numFmtId="0" fontId="29" fillId="0" borderId="12" xfId="0" applyFont="1" applyFill="1" applyBorder="1" applyAlignment="1">
      <alignment vertical="top"/>
    </xf>
    <xf numFmtId="49" fontId="29" fillId="0" borderId="26" xfId="0" applyNumberFormat="1" applyFont="1" applyBorder="1"/>
    <xf numFmtId="3" fontId="26" fillId="0" borderId="26" xfId="0" applyNumberFormat="1" applyFont="1" applyBorder="1" applyAlignment="1"/>
    <xf numFmtId="3" fontId="27" fillId="0" borderId="26" xfId="0" applyNumberFormat="1" applyFont="1" applyBorder="1"/>
    <xf numFmtId="49" fontId="29" fillId="0" borderId="0" xfId="0" applyNumberFormat="1" applyFont="1" applyBorder="1"/>
    <xf numFmtId="3" fontId="26" fillId="0" borderId="0" xfId="0" applyNumberFormat="1" applyFont="1" applyBorder="1" applyAlignment="1"/>
    <xf numFmtId="3" fontId="27" fillId="0" borderId="0" xfId="0" applyNumberFormat="1" applyFont="1" applyBorder="1"/>
    <xf numFmtId="49" fontId="29" fillId="0" borderId="27" xfId="0" applyNumberFormat="1" applyFont="1" applyBorder="1"/>
    <xf numFmtId="3" fontId="26" fillId="0" borderId="27" xfId="0" applyNumberFormat="1" applyFont="1" applyBorder="1" applyAlignment="1"/>
    <xf numFmtId="3" fontId="27" fillId="0" borderId="27" xfId="0" applyNumberFormat="1" applyFont="1" applyBorder="1"/>
    <xf numFmtId="3" fontId="24" fillId="0" borderId="10" xfId="0" applyNumberFormat="1" applyFont="1" applyBorder="1" applyAlignment="1">
      <alignment horizontal="center"/>
    </xf>
    <xf numFmtId="3" fontId="23" fillId="0" borderId="10" xfId="0" applyNumberFormat="1" applyFont="1" applyBorder="1" applyAlignment="1">
      <alignment horizontal="right"/>
    </xf>
    <xf numFmtId="3" fontId="24" fillId="0" borderId="10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8" fillId="0" borderId="16" xfId="0" applyNumberFormat="1" applyFont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7" fillId="0" borderId="11" xfId="0" applyNumberFormat="1" applyFont="1" applyBorder="1" applyAlignment="1">
      <alignment horizontal="right"/>
    </xf>
    <xf numFmtId="3" fontId="27" fillId="0" borderId="26" xfId="0" applyNumberFormat="1" applyFont="1" applyBorder="1" applyAlignment="1">
      <alignment horizontal="right"/>
    </xf>
    <xf numFmtId="3" fontId="27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3" fillId="0" borderId="13" xfId="0" applyNumberFormat="1" applyFont="1" applyBorder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32" fillId="0" borderId="0" xfId="0" applyNumberFormat="1" applyFont="1" applyAlignment="1">
      <alignment horizontal="right"/>
    </xf>
    <xf numFmtId="3" fontId="30" fillId="0" borderId="0" xfId="0" applyNumberFormat="1" applyFont="1" applyBorder="1" applyAlignment="1">
      <alignment horizontal="right"/>
    </xf>
    <xf numFmtId="3" fontId="24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0" fontId="23" fillId="0" borderId="24" xfId="0" applyFont="1" applyBorder="1" applyAlignment="1">
      <alignment vertical="top"/>
    </xf>
    <xf numFmtId="0" fontId="59" fillId="0" borderId="0" xfId="0" applyFont="1"/>
    <xf numFmtId="0" fontId="0" fillId="0" borderId="11" xfId="0" applyBorder="1" applyAlignment="1">
      <alignment wrapText="1"/>
    </xf>
    <xf numFmtId="0" fontId="24" fillId="0" borderId="10" xfId="0" applyFont="1" applyBorder="1" applyAlignment="1">
      <alignment horizontal="center" wrapText="1"/>
    </xf>
    <xf numFmtId="2" fontId="26" fillId="0" borderId="33" xfId="0" applyNumberFormat="1" applyFont="1" applyBorder="1"/>
    <xf numFmtId="0" fontId="26" fillId="0" borderId="29" xfId="0" applyFont="1" applyBorder="1"/>
    <xf numFmtId="2" fontId="26" fillId="0" borderId="16" xfId="0" applyNumberFormat="1" applyFont="1" applyBorder="1"/>
    <xf numFmtId="0" fontId="26" fillId="0" borderId="30" xfId="0" applyFont="1" applyBorder="1"/>
    <xf numFmtId="2" fontId="26" fillId="0" borderId="34" xfId="0" applyNumberFormat="1" applyFont="1" applyBorder="1"/>
    <xf numFmtId="3" fontId="59" fillId="0" borderId="0" xfId="0" applyNumberFormat="1" applyFont="1"/>
    <xf numFmtId="3" fontId="0" fillId="0" borderId="0" xfId="0" applyNumberFormat="1"/>
    <xf numFmtId="49" fontId="26" fillId="0" borderId="21" xfId="0" applyNumberFormat="1" applyFont="1" applyBorder="1"/>
    <xf numFmtId="3" fontId="28" fillId="0" borderId="21" xfId="0" applyNumberFormat="1" applyFont="1" applyBorder="1"/>
    <xf numFmtId="49" fontId="26" fillId="0" borderId="10" xfId="0" applyNumberFormat="1" applyFont="1" applyBorder="1"/>
    <xf numFmtId="49" fontId="33" fillId="0" borderId="10" xfId="0" applyNumberFormat="1" applyFont="1" applyBorder="1" applyAlignment="1">
      <alignment horizontal="left"/>
    </xf>
    <xf numFmtId="49" fontId="26" fillId="0" borderId="29" xfId="0" applyNumberFormat="1" applyFont="1" applyBorder="1"/>
    <xf numFmtId="3" fontId="24" fillId="0" borderId="0" xfId="0" applyNumberFormat="1" applyFont="1" applyFill="1"/>
    <xf numFmtId="3" fontId="26" fillId="0" borderId="29" xfId="0" applyNumberFormat="1" applyFont="1" applyBorder="1"/>
    <xf numFmtId="0" fontId="0" fillId="0" borderId="11" xfId="0" applyBorder="1" applyAlignment="1">
      <alignment wrapText="1"/>
    </xf>
    <xf numFmtId="2" fontId="26" fillId="0" borderId="0" xfId="0" applyNumberFormat="1" applyFont="1" applyFill="1"/>
    <xf numFmtId="3" fontId="26" fillId="0" borderId="10" xfId="0" applyNumberFormat="1" applyFont="1" applyBorder="1" applyAlignment="1">
      <alignment horizontal="right"/>
    </xf>
    <xf numFmtId="3" fontId="29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8" fillId="0" borderId="12" xfId="0" applyNumberFormat="1" applyFont="1" applyBorder="1"/>
    <xf numFmtId="3" fontId="28" fillId="0" borderId="11" xfId="0" applyNumberFormat="1" applyFont="1" applyBorder="1"/>
    <xf numFmtId="3" fontId="26" fillId="0" borderId="12" xfId="0" applyNumberFormat="1" applyFont="1" applyBorder="1"/>
    <xf numFmtId="3" fontId="27" fillId="0" borderId="12" xfId="0" applyNumberFormat="1" applyFont="1" applyBorder="1"/>
    <xf numFmtId="3" fontId="29" fillId="0" borderId="12" xfId="0" applyNumberFormat="1" applyFont="1" applyBorder="1"/>
    <xf numFmtId="3" fontId="24" fillId="0" borderId="11" xfId="0" applyNumberFormat="1" applyFont="1" applyFill="1" applyBorder="1"/>
    <xf numFmtId="3" fontId="29" fillId="0" borderId="11" xfId="0" applyNumberFormat="1" applyFont="1" applyBorder="1"/>
    <xf numFmtId="3" fontId="26" fillId="0" borderId="10" xfId="0" applyNumberFormat="1" applyFont="1" applyFill="1" applyBorder="1"/>
    <xf numFmtId="3" fontId="37" fillId="0" borderId="11" xfId="0" applyNumberFormat="1" applyFont="1" applyBorder="1"/>
    <xf numFmtId="3" fontId="26" fillId="0" borderId="12" xfId="0" applyNumberFormat="1" applyFont="1" applyFill="1" applyBorder="1"/>
    <xf numFmtId="3" fontId="37" fillId="0" borderId="12" xfId="0" applyNumberFormat="1" applyFont="1" applyBorder="1"/>
    <xf numFmtId="3" fontId="29" fillId="0" borderId="10" xfId="0" applyNumberFormat="1" applyFont="1" applyBorder="1"/>
    <xf numFmtId="3" fontId="37" fillId="0" borderId="10" xfId="0" applyNumberFormat="1" applyFont="1" applyBorder="1"/>
    <xf numFmtId="3" fontId="26" fillId="0" borderId="13" xfId="0" applyNumberFormat="1" applyFont="1" applyFill="1" applyBorder="1"/>
    <xf numFmtId="3" fontId="37" fillId="0" borderId="13" xfId="0" applyNumberFormat="1" applyFont="1" applyBorder="1"/>
    <xf numFmtId="3" fontId="26" fillId="0" borderId="11" xfId="0" applyNumberFormat="1" applyFont="1" applyFill="1" applyBorder="1"/>
    <xf numFmtId="3" fontId="34" fillId="0" borderId="10" xfId="0" applyNumberFormat="1" applyFont="1" applyBorder="1"/>
    <xf numFmtId="3" fontId="34" fillId="0" borderId="12" xfId="0" applyNumberFormat="1" applyFont="1" applyBorder="1"/>
    <xf numFmtId="3" fontId="34" fillId="0" borderId="11" xfId="0" applyNumberFormat="1" applyFont="1" applyBorder="1"/>
    <xf numFmtId="0" fontId="26" fillId="0" borderId="0" xfId="0" applyFont="1" applyFill="1"/>
    <xf numFmtId="3" fontId="24" fillId="0" borderId="10" xfId="0" applyNumberFormat="1" applyFont="1" applyFill="1" applyBorder="1"/>
    <xf numFmtId="4" fontId="24" fillId="0" borderId="10" xfId="0" applyNumberFormat="1" applyFont="1" applyFill="1" applyBorder="1"/>
    <xf numFmtId="3" fontId="38" fillId="0" borderId="10" xfId="0" applyNumberFormat="1" applyFont="1" applyFill="1" applyBorder="1" applyAlignment="1">
      <alignment horizontal="center"/>
    </xf>
    <xf numFmtId="3" fontId="38" fillId="0" borderId="14" xfId="0" applyNumberFormat="1" applyFont="1" applyFill="1" applyBorder="1" applyAlignment="1">
      <alignment horizontal="center"/>
    </xf>
    <xf numFmtId="3" fontId="26" fillId="0" borderId="12" xfId="0" applyNumberFormat="1" applyFont="1" applyBorder="1"/>
    <xf numFmtId="3" fontId="26" fillId="0" borderId="11" xfId="0" applyNumberFormat="1" applyFont="1" applyBorder="1"/>
    <xf numFmtId="3" fontId="26" fillId="0" borderId="16" xfId="0" applyNumberFormat="1" applyFont="1" applyBorder="1"/>
    <xf numFmtId="3" fontId="30" fillId="0" borderId="0" xfId="0" applyNumberFormat="1" applyFont="1"/>
    <xf numFmtId="3" fontId="31" fillId="0" borderId="12" xfId="0" applyNumberFormat="1" applyFont="1" applyBorder="1"/>
    <xf numFmtId="3" fontId="31" fillId="0" borderId="11" xfId="0" applyNumberFormat="1" applyFont="1" applyBorder="1"/>
    <xf numFmtId="3" fontId="30" fillId="0" borderId="10" xfId="0" applyNumberFormat="1" applyFont="1" applyBorder="1"/>
    <xf numFmtId="3" fontId="23" fillId="0" borderId="11" xfId="0" applyNumberFormat="1" applyFont="1" applyFill="1" applyBorder="1"/>
    <xf numFmtId="0" fontId="26" fillId="0" borderId="22" xfId="0" applyFont="1" applyBorder="1"/>
    <xf numFmtId="0" fontId="29" fillId="0" borderId="24" xfId="0" applyFont="1" applyBorder="1" applyAlignment="1">
      <alignment vertical="top"/>
    </xf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6" fillId="0" borderId="13" xfId="0" applyNumberFormat="1" applyFont="1" applyBorder="1"/>
    <xf numFmtId="0" fontId="24" fillId="0" borderId="10" xfId="0" applyFont="1" applyBorder="1" applyAlignment="1">
      <alignment horizontal="center" wrapText="1"/>
    </xf>
    <xf numFmtId="0" fontId="20" fillId="0" borderId="0" xfId="86"/>
    <xf numFmtId="164" fontId="22" fillId="0" borderId="0" xfId="86" applyNumberFormat="1" applyFont="1" applyAlignment="1"/>
    <xf numFmtId="0" fontId="26" fillId="0" borderId="0" xfId="86" applyFont="1" applyProtection="1">
      <protection locked="0"/>
    </xf>
    <xf numFmtId="3" fontId="26" fillId="0" borderId="0" xfId="86" applyNumberFormat="1" applyFont="1" applyFill="1" applyBorder="1"/>
    <xf numFmtId="3" fontId="26" fillId="0" borderId="0" xfId="86" applyNumberFormat="1" applyFont="1" applyProtection="1">
      <protection locked="0"/>
    </xf>
    <xf numFmtId="3" fontId="77" fillId="0" borderId="11" xfId="84" applyNumberFormat="1" applyFont="1" applyBorder="1"/>
    <xf numFmtId="3" fontId="77" fillId="0" borderId="12" xfId="84" applyNumberFormat="1" applyFont="1" applyBorder="1"/>
    <xf numFmtId="3" fontId="77" fillId="0" borderId="13" xfId="84" applyNumberFormat="1" applyFont="1" applyBorder="1"/>
    <xf numFmtId="3" fontId="24" fillId="0" borderId="10" xfId="0" applyNumberFormat="1" applyFont="1" applyBorder="1"/>
    <xf numFmtId="3" fontId="23" fillId="0" borderId="10" xfId="434" applyNumberFormat="1" applyFont="1" applyBorder="1"/>
    <xf numFmtId="4" fontId="23" fillId="0" borderId="10" xfId="434" applyNumberFormat="1" applyFont="1" applyBorder="1"/>
    <xf numFmtId="3" fontId="24" fillId="0" borderId="10" xfId="86" applyNumberFormat="1" applyFont="1" applyFill="1" applyBorder="1"/>
    <xf numFmtId="3" fontId="40" fillId="0" borderId="19" xfId="0" applyNumberFormat="1" applyFont="1" applyBorder="1"/>
    <xf numFmtId="3" fontId="24" fillId="0" borderId="10" xfId="0" applyNumberFormat="1" applyFont="1" applyBorder="1"/>
    <xf numFmtId="3" fontId="29" fillId="0" borderId="25" xfId="0" applyNumberFormat="1" applyFont="1" applyBorder="1" applyAlignment="1">
      <alignment horizontal="right"/>
    </xf>
    <xf numFmtId="3" fontId="29" fillId="0" borderId="23" xfId="0" applyNumberFormat="1" applyFont="1" applyBorder="1" applyAlignment="1">
      <alignment horizontal="right"/>
    </xf>
    <xf numFmtId="3" fontId="23" fillId="0" borderId="31" xfId="0" applyNumberFormat="1" applyFont="1" applyBorder="1" applyAlignment="1">
      <alignment horizontal="right"/>
    </xf>
    <xf numFmtId="3" fontId="23" fillId="0" borderId="32" xfId="0" applyNumberFormat="1" applyFont="1" applyBorder="1" applyAlignment="1">
      <alignment horizontal="right"/>
    </xf>
    <xf numFmtId="0" fontId="29" fillId="0" borderId="0" xfId="0" applyFont="1" applyAlignment="1">
      <alignment horizontal="left"/>
    </xf>
    <xf numFmtId="0" fontId="24" fillId="0" borderId="0" xfId="0" applyFont="1" applyAlignment="1"/>
    <xf numFmtId="0" fontId="24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4" fillId="0" borderId="28" xfId="0" applyFont="1" applyBorder="1" applyAlignment="1">
      <alignment wrapText="1"/>
    </xf>
    <xf numFmtId="0" fontId="24" fillId="0" borderId="14" xfId="0" applyFont="1" applyBorder="1" applyAlignment="1">
      <alignment wrapText="1"/>
    </xf>
    <xf numFmtId="0" fontId="23" fillId="0" borderId="13" xfId="0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6" fillId="0" borderId="0" xfId="0" applyFont="1" applyAlignment="1" applyProtection="1">
      <alignment horizontal="left"/>
      <protection locked="0"/>
    </xf>
    <xf numFmtId="0" fontId="24" fillId="0" borderId="13" xfId="0" applyFont="1" applyBorder="1" applyAlignment="1">
      <alignment wrapText="1"/>
    </xf>
    <xf numFmtId="0" fontId="26" fillId="0" borderId="12" xfId="0" applyFont="1" applyBorder="1" applyAlignment="1">
      <alignment wrapText="1"/>
    </xf>
    <xf numFmtId="0" fontId="26" fillId="0" borderId="11" xfId="0" applyFont="1" applyBorder="1" applyAlignment="1">
      <alignment wrapText="1"/>
    </xf>
    <xf numFmtId="0" fontId="24" fillId="0" borderId="13" xfId="0" applyFont="1" applyFill="1" applyBorder="1" applyAlignment="1">
      <alignment wrapText="1"/>
    </xf>
    <xf numFmtId="0" fontId="24" fillId="0" borderId="12" xfId="0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1" fontId="24" fillId="0" borderId="13" xfId="0" applyNumberFormat="1" applyFont="1" applyFill="1" applyBorder="1" applyAlignment="1">
      <alignment horizontal="center" wrapText="1"/>
    </xf>
    <xf numFmtId="1" fontId="24" fillId="0" borderId="12" xfId="0" applyNumberFormat="1" applyFont="1" applyFill="1" applyBorder="1" applyAlignment="1">
      <alignment horizontal="center" wrapText="1"/>
    </xf>
    <xf numFmtId="1" fontId="24" fillId="0" borderId="11" xfId="0" applyNumberFormat="1" applyFont="1" applyFill="1" applyBorder="1" applyAlignment="1">
      <alignment horizontal="center" wrapText="1"/>
    </xf>
    <xf numFmtId="1" fontId="24" fillId="0" borderId="13" xfId="86" applyNumberFormat="1" applyFont="1" applyFill="1" applyBorder="1" applyAlignment="1">
      <alignment horizontal="center" wrapText="1"/>
    </xf>
    <xf numFmtId="1" fontId="24" fillId="0" borderId="12" xfId="86" applyNumberFormat="1" applyFont="1" applyFill="1" applyBorder="1" applyAlignment="1">
      <alignment horizontal="center" wrapText="1"/>
    </xf>
    <xf numFmtId="1" fontId="24" fillId="0" borderId="11" xfId="86" applyNumberFormat="1" applyFont="1" applyFill="1" applyBorder="1" applyAlignment="1">
      <alignment horizontal="center" wrapText="1"/>
    </xf>
    <xf numFmtId="0" fontId="20" fillId="0" borderId="12" xfId="86" applyBorder="1" applyAlignment="1">
      <alignment horizontal="center" wrapText="1"/>
    </xf>
    <xf numFmtId="0" fontId="20" fillId="0" borderId="11" xfId="86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9" fillId="0" borderId="0" xfId="0" applyFont="1" applyAlignment="1">
      <alignment horizontal="left"/>
    </xf>
    <xf numFmtId="0" fontId="23" fillId="0" borderId="27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</cellXfs>
  <cellStyles count="1493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22" xfId="1481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22" xfId="1483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22" xfId="1485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22" xfId="1487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22" xfId="1489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22" xfId="1491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22" xfId="1482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22" xfId="1484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22" xfId="1486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22" xfId="1488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22" xfId="1490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22" xfId="1492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29" xfId="1479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21" xfId="1480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Normal="100" workbookViewId="0">
      <pane xSplit="1" ySplit="3" topLeftCell="J70" activePane="bottomRight" state="frozen"/>
      <selection pane="topRight" activeCell="B1" sqref="B1"/>
      <selection pane="bottomLeft" activeCell="A5" sqref="A5"/>
      <selection pane="bottomRight" activeCell="M72" sqref="M72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 t="s">
        <v>475</v>
      </c>
      <c r="J2" s="169" t="s">
        <v>476</v>
      </c>
      <c r="K2" s="169" t="s">
        <v>477</v>
      </c>
      <c r="L2" s="169" t="s">
        <v>478</v>
      </c>
      <c r="M2" s="169" t="s">
        <v>479</v>
      </c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240">
        <v>156769</v>
      </c>
      <c r="J4" s="240">
        <v>152190</v>
      </c>
      <c r="K4" s="240">
        <v>148988</v>
      </c>
      <c r="L4" s="240">
        <v>145934</v>
      </c>
      <c r="M4" s="240">
        <v>144717</v>
      </c>
      <c r="N4" s="108">
        <f>AVERAGE(B4:M4)</f>
        <v>162903.75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>
        <v>5594</v>
      </c>
      <c r="J5" s="213">
        <v>5268</v>
      </c>
      <c r="K5" s="213">
        <v>5232</v>
      </c>
      <c r="L5" s="213">
        <v>5115</v>
      </c>
      <c r="M5" s="213">
        <v>5225</v>
      </c>
      <c r="N5" s="113">
        <f t="shared" ref="N5:N76" si="0">AVERAGE(B5:M5)</f>
        <v>6013.75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>
        <v>4604</v>
      </c>
      <c r="J6" s="213">
        <v>4615</v>
      </c>
      <c r="K6" s="213">
        <v>4545</v>
      </c>
      <c r="L6" s="213">
        <v>4580</v>
      </c>
      <c r="M6" s="213">
        <v>4517</v>
      </c>
      <c r="N6" s="113">
        <f t="shared" si="0"/>
        <v>4686.666666666667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>
        <v>110238</v>
      </c>
      <c r="J7" s="213">
        <v>107176</v>
      </c>
      <c r="K7" s="213">
        <v>104832</v>
      </c>
      <c r="L7" s="213">
        <v>102635</v>
      </c>
      <c r="M7" s="213">
        <v>102371</v>
      </c>
      <c r="N7" s="113">
        <f t="shared" si="0"/>
        <v>114481.5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>
        <v>43884</v>
      </c>
      <c r="J8" s="213">
        <v>39871</v>
      </c>
      <c r="K8" s="213">
        <v>37500</v>
      </c>
      <c r="L8" s="213">
        <v>35591</v>
      </c>
      <c r="M8" s="213">
        <v>34926</v>
      </c>
      <c r="N8" s="113">
        <f t="shared" si="0"/>
        <v>47157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>
        <v>227</v>
      </c>
      <c r="J9" s="94">
        <v>230</v>
      </c>
      <c r="K9" s="94">
        <v>226</v>
      </c>
      <c r="L9" s="94">
        <v>219</v>
      </c>
      <c r="M9" s="213">
        <v>223</v>
      </c>
      <c r="N9" s="113">
        <f t="shared" si="0"/>
        <v>238.91666666666666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>
        <v>0</v>
      </c>
      <c r="J10" s="213">
        <v>0</v>
      </c>
      <c r="K10" s="94">
        <v>0</v>
      </c>
      <c r="L10" s="213">
        <v>0</v>
      </c>
      <c r="M10" s="213">
        <v>0</v>
      </c>
      <c r="N10" s="113">
        <f t="shared" si="0"/>
        <v>166.08333333333334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>
        <v>0</v>
      </c>
      <c r="J11" s="213">
        <v>0</v>
      </c>
      <c r="K11" s="94">
        <v>0</v>
      </c>
      <c r="L11" s="213">
        <v>0</v>
      </c>
      <c r="M11" s="213">
        <v>0</v>
      </c>
      <c r="N11" s="113">
        <f t="shared" si="0"/>
        <v>507.08333333333331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>
        <v>311782</v>
      </c>
      <c r="J12" s="213">
        <v>304785</v>
      </c>
      <c r="K12" s="213">
        <v>299661</v>
      </c>
      <c r="L12" s="213">
        <v>294794</v>
      </c>
      <c r="M12" s="213">
        <v>293415</v>
      </c>
      <c r="N12" s="113">
        <f t="shared" si="0"/>
        <v>323222.83333333331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>
        <v>113465</v>
      </c>
      <c r="J13" s="213">
        <v>111717</v>
      </c>
      <c r="K13" s="213">
        <v>110267</v>
      </c>
      <c r="L13" s="213">
        <v>108971</v>
      </c>
      <c r="M13" s="213">
        <v>108943</v>
      </c>
      <c r="N13" s="113">
        <f t="shared" si="0"/>
        <v>117005.25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>
        <v>103148</v>
      </c>
      <c r="J14" s="213">
        <v>101792</v>
      </c>
      <c r="K14" s="213">
        <v>99343</v>
      </c>
      <c r="L14" s="213">
        <v>98345</v>
      </c>
      <c r="M14" s="213">
        <v>98533</v>
      </c>
      <c r="N14" s="113">
        <f t="shared" si="0"/>
        <v>106001.66666666667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>
        <v>10271</v>
      </c>
      <c r="J15" s="213">
        <v>9871</v>
      </c>
      <c r="K15" s="213">
        <v>10876</v>
      </c>
      <c r="L15" s="213">
        <v>10579</v>
      </c>
      <c r="M15" s="213">
        <v>10355</v>
      </c>
      <c r="N15" s="113">
        <f t="shared" si="0"/>
        <v>10956.833333333334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213">
        <v>221239</v>
      </c>
      <c r="J16" s="213">
        <v>220915</v>
      </c>
      <c r="K16" s="213">
        <v>220456</v>
      </c>
      <c r="L16" s="213">
        <v>219114</v>
      </c>
      <c r="M16" s="213">
        <v>218207</v>
      </c>
      <c r="N16" s="113">
        <f t="shared" si="0"/>
        <v>287423.75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>
        <v>60501</v>
      </c>
      <c r="J17" s="213">
        <v>61299</v>
      </c>
      <c r="K17" s="213">
        <v>60908</v>
      </c>
      <c r="L17" s="213">
        <v>60165</v>
      </c>
      <c r="M17" s="213">
        <v>59810</v>
      </c>
      <c r="N17" s="113">
        <f t="shared" si="0"/>
        <v>60640.416666666664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>
        <v>0</v>
      </c>
      <c r="J18" s="213">
        <v>0</v>
      </c>
      <c r="K18" s="213">
        <v>0</v>
      </c>
      <c r="L18" s="213">
        <v>0</v>
      </c>
      <c r="M18" s="213">
        <v>0</v>
      </c>
      <c r="N18" s="113">
        <f t="shared" si="0"/>
        <v>372.91666666666669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113">
        <f t="shared" si="0"/>
        <v>57.666666666666664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>
        <v>70486</v>
      </c>
      <c r="J20" s="213">
        <v>69634</v>
      </c>
      <c r="K20" s="213">
        <v>69152</v>
      </c>
      <c r="L20" s="213">
        <v>68487</v>
      </c>
      <c r="M20" s="213">
        <v>68234</v>
      </c>
      <c r="N20" s="113">
        <f t="shared" si="0"/>
        <v>72687.333333333328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>
        <v>32</v>
      </c>
      <c r="J21" s="213">
        <v>33</v>
      </c>
      <c r="K21" s="213">
        <v>30</v>
      </c>
      <c r="L21" s="213">
        <v>27</v>
      </c>
      <c r="M21" s="213">
        <v>24</v>
      </c>
      <c r="N21" s="113">
        <f t="shared" si="0"/>
        <v>843.91666666666663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>
        <v>50221</v>
      </c>
      <c r="J22" s="213">
        <v>49499</v>
      </c>
      <c r="K22" s="213">
        <v>49041</v>
      </c>
      <c r="L22" s="213">
        <v>48449</v>
      </c>
      <c r="M22" s="213">
        <v>48151</v>
      </c>
      <c r="N22" s="113">
        <f t="shared" si="0"/>
        <v>50812.333333333336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>
        <v>16176</v>
      </c>
      <c r="J23" s="213">
        <v>16023</v>
      </c>
      <c r="K23" s="213">
        <v>16024</v>
      </c>
      <c r="L23" s="213">
        <v>15912</v>
      </c>
      <c r="M23" s="213">
        <v>15942</v>
      </c>
      <c r="N23" s="113">
        <f t="shared" si="0"/>
        <v>16095.833333333334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>
        <v>0</v>
      </c>
      <c r="J24" s="213">
        <v>0</v>
      </c>
      <c r="K24" s="213">
        <v>0</v>
      </c>
      <c r="L24" s="213">
        <v>0</v>
      </c>
      <c r="M24" s="213">
        <v>0</v>
      </c>
      <c r="N24" s="113">
        <f t="shared" si="0"/>
        <v>121.41666666666667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>
        <v>2187</v>
      </c>
      <c r="J25" s="213">
        <v>2179</v>
      </c>
      <c r="K25" s="213">
        <v>2155</v>
      </c>
      <c r="L25" s="213">
        <v>2158</v>
      </c>
      <c r="M25" s="213">
        <v>2158</v>
      </c>
      <c r="N25" s="113">
        <f t="shared" si="0"/>
        <v>1850.1666666666667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>
        <v>1870</v>
      </c>
      <c r="J26" s="213">
        <v>1900</v>
      </c>
      <c r="K26" s="213">
        <v>1902</v>
      </c>
      <c r="L26" s="213">
        <v>1941</v>
      </c>
      <c r="M26" s="213">
        <v>1959</v>
      </c>
      <c r="N26" s="113">
        <f t="shared" si="0"/>
        <v>1658.0833333333333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>
        <v>0</v>
      </c>
      <c r="J27" s="213">
        <v>0</v>
      </c>
      <c r="K27" s="213">
        <v>0</v>
      </c>
      <c r="L27" s="213">
        <v>0</v>
      </c>
      <c r="M27" s="213">
        <v>0</v>
      </c>
      <c r="N27" s="113">
        <f t="shared" si="0"/>
        <v>1305.5833333333333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>
        <v>0</v>
      </c>
      <c r="J28" s="213">
        <v>0</v>
      </c>
      <c r="K28" s="213">
        <v>0</v>
      </c>
      <c r="L28" s="213">
        <v>0</v>
      </c>
      <c r="M28" s="213">
        <v>0</v>
      </c>
      <c r="N28" s="113">
        <f>AVERAGE(B28:M28)</f>
        <v>10307.25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>
        <v>59729</v>
      </c>
      <c r="J29" s="213">
        <v>58211</v>
      </c>
      <c r="K29" s="213">
        <v>58716</v>
      </c>
      <c r="L29" s="213">
        <v>58670</v>
      </c>
      <c r="M29" s="213">
        <v>58669</v>
      </c>
      <c r="N29" s="113">
        <f>AVERAGE(B29:M29)</f>
        <v>51002.083333333336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>
        <v>30523</v>
      </c>
      <c r="J30" s="213">
        <v>31771</v>
      </c>
      <c r="K30" s="213">
        <v>31680</v>
      </c>
      <c r="L30" s="213">
        <v>31792</v>
      </c>
      <c r="M30" s="213">
        <v>31494</v>
      </c>
      <c r="N30" s="113">
        <f t="shared" si="0"/>
        <v>31069.25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>
        <v>1374</v>
      </c>
      <c r="J31" s="213">
        <v>1315</v>
      </c>
      <c r="K31" s="213">
        <v>1297</v>
      </c>
      <c r="L31" s="213">
        <v>1300</v>
      </c>
      <c r="M31" s="213">
        <v>1258</v>
      </c>
      <c r="N31" s="113">
        <f t="shared" si="0"/>
        <v>1390.4166666666667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>
        <v>1475</v>
      </c>
      <c r="J32" s="213">
        <v>1424</v>
      </c>
      <c r="K32" s="213">
        <v>1469</v>
      </c>
      <c r="L32" s="213">
        <v>1485</v>
      </c>
      <c r="M32" s="213">
        <v>1409</v>
      </c>
      <c r="N32" s="113">
        <f t="shared" si="0"/>
        <v>1292.8333333333333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>
        <v>0</v>
      </c>
      <c r="J33" s="213">
        <v>0</v>
      </c>
      <c r="K33" s="213">
        <v>0</v>
      </c>
      <c r="L33" s="213">
        <v>0</v>
      </c>
      <c r="M33" s="213">
        <v>0</v>
      </c>
      <c r="N33" s="113">
        <f t="shared" ref="N33" si="1">AVERAGE(B33:M33)</f>
        <v>189.33333333333334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>
        <v>0</v>
      </c>
      <c r="J34" s="213">
        <v>0</v>
      </c>
      <c r="K34" s="213">
        <v>0</v>
      </c>
      <c r="L34" s="213">
        <v>0</v>
      </c>
      <c r="M34" s="213">
        <v>0</v>
      </c>
      <c r="N34" s="113">
        <f>AVERAGE(B34:M34)</f>
        <v>61528.083333333336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>
        <v>2225</v>
      </c>
      <c r="J36" s="17">
        <v>78270</v>
      </c>
      <c r="K36" s="17">
        <v>83226</v>
      </c>
      <c r="L36" s="17">
        <v>86642</v>
      </c>
      <c r="M36" s="17">
        <v>87864</v>
      </c>
      <c r="N36" s="113">
        <f t="shared" si="0"/>
        <v>73557.666666666672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>
        <v>12702</v>
      </c>
      <c r="J37" s="213">
        <v>12475</v>
      </c>
      <c r="K37" s="213">
        <v>12479</v>
      </c>
      <c r="L37" s="213">
        <v>12789</v>
      </c>
      <c r="M37" s="213">
        <v>11485</v>
      </c>
      <c r="N37" s="113">
        <f t="shared" si="0"/>
        <v>12584.333333333334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>
        <v>125</v>
      </c>
      <c r="J38" s="189">
        <v>114</v>
      </c>
      <c r="K38" s="17">
        <v>114</v>
      </c>
      <c r="L38" s="189">
        <v>118</v>
      </c>
      <c r="M38" s="17">
        <v>105</v>
      </c>
      <c r="N38" s="113">
        <f t="shared" si="0"/>
        <v>111.08333333333333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>
        <v>0</v>
      </c>
      <c r="J39" s="178">
        <v>76675</v>
      </c>
      <c r="K39" s="178">
        <v>0</v>
      </c>
      <c r="L39" s="178">
        <v>0</v>
      </c>
      <c r="M39" s="178">
        <v>0</v>
      </c>
      <c r="N39" s="113">
        <f t="shared" si="0"/>
        <v>13207.083333333334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>
        <v>178</v>
      </c>
      <c r="J40" s="189">
        <v>262</v>
      </c>
      <c r="K40" s="189">
        <v>263</v>
      </c>
      <c r="L40" s="189">
        <v>265</v>
      </c>
      <c r="M40" s="189">
        <v>325</v>
      </c>
      <c r="N40" s="113">
        <f t="shared" si="0"/>
        <v>240.16666666666666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M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40">
        <f t="shared" si="2"/>
        <v>9609</v>
      </c>
      <c r="J41" s="240">
        <f t="shared" si="2"/>
        <v>9598</v>
      </c>
      <c r="K41" s="240">
        <f t="shared" si="2"/>
        <v>9380</v>
      </c>
      <c r="L41" s="240">
        <f t="shared" si="2"/>
        <v>9388</v>
      </c>
      <c r="M41" s="240">
        <f>M42+M43</f>
        <v>9431</v>
      </c>
      <c r="N41" s="108">
        <f t="shared" si="0"/>
        <v>9540.6666666666661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213">
        <v>8993</v>
      </c>
      <c r="J42" s="213">
        <v>8984</v>
      </c>
      <c r="K42" s="213">
        <v>8779</v>
      </c>
      <c r="L42" s="213">
        <v>8777</v>
      </c>
      <c r="M42" s="213">
        <v>8827</v>
      </c>
      <c r="N42" s="113">
        <f t="shared" si="0"/>
        <v>8922.4166666666661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213">
        <v>616</v>
      </c>
      <c r="J43" s="213">
        <v>614</v>
      </c>
      <c r="K43" s="213">
        <v>601</v>
      </c>
      <c r="L43" s="213">
        <v>611</v>
      </c>
      <c r="M43" s="213">
        <v>604</v>
      </c>
      <c r="N43" s="113">
        <f t="shared" si="0"/>
        <v>618.25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213">
        <v>13526</v>
      </c>
      <c r="J44" s="213">
        <v>13523</v>
      </c>
      <c r="K44" s="213">
        <v>13182</v>
      </c>
      <c r="L44" s="213">
        <v>13169</v>
      </c>
      <c r="M44" s="213">
        <v>13229</v>
      </c>
      <c r="N44" s="113">
        <f t="shared" si="0"/>
        <v>13409.666666666666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213">
        <v>1030</v>
      </c>
      <c r="J45" s="213">
        <v>1027</v>
      </c>
      <c r="K45" s="213">
        <v>998</v>
      </c>
      <c r="L45" s="213">
        <v>1028</v>
      </c>
      <c r="M45" s="213">
        <v>1012</v>
      </c>
      <c r="N45" s="113">
        <f t="shared" si="0"/>
        <v>1030.6666666666667</v>
      </c>
    </row>
    <row r="46" spans="1:17" ht="12.75" customHeight="1" x14ac:dyDescent="0.2">
      <c r="A46" s="180" t="s">
        <v>227</v>
      </c>
      <c r="B46" s="240">
        <f t="shared" ref="B46:G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>H47+H48+H49+H50+H51+H52+H57+H58+H64+H66+H67+H68+H69+H70+H71</f>
        <v>838155</v>
      </c>
      <c r="I46" s="240">
        <f>I47+I48+I49+I50+I51+I52+I57+I58+I64+I66+I67+I68+I69+I70+I71</f>
        <v>832678</v>
      </c>
      <c r="J46" s="240">
        <f>J47+J48+J49+J50+J51+J52+J57+J58+J64+J66+J67+J68+J69+J70+J71</f>
        <v>833274</v>
      </c>
      <c r="K46" s="240">
        <f>K47+K48+K49+K50+K51+K52+K57+K58+K64+K66+K67+K68+K69+K70+K71</f>
        <v>806539</v>
      </c>
      <c r="L46" s="240">
        <f>L47+L48+L49+L50+L51+L52+L57+L58+L64+L66+L67+L68+L69+L70+L71</f>
        <v>819425</v>
      </c>
      <c r="M46" s="240">
        <f>M47+M48+M49+M50+M51+M52+M57+M58+M64+M66+M67+M68+M69+M70+M71</f>
        <v>825101</v>
      </c>
      <c r="N46" s="235">
        <f t="shared" si="0"/>
        <v>833847.16666666663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>
        <v>4397</v>
      </c>
      <c r="J47" s="192">
        <v>4582</v>
      </c>
      <c r="K47" s="114">
        <v>5029</v>
      </c>
      <c r="L47" s="114">
        <v>4818</v>
      </c>
      <c r="M47" s="114">
        <v>4556</v>
      </c>
      <c r="N47" s="113">
        <f t="shared" si="0"/>
        <v>4206.916666666667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>
        <v>13</v>
      </c>
      <c r="J48" s="213">
        <v>10</v>
      </c>
      <c r="K48" s="94">
        <v>1</v>
      </c>
      <c r="L48" s="94">
        <v>0</v>
      </c>
      <c r="M48" s="94">
        <v>1</v>
      </c>
      <c r="N48" s="113">
        <f t="shared" si="0"/>
        <v>846.66666666666663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>
        <v>52</v>
      </c>
      <c r="J49" s="213">
        <v>61</v>
      </c>
      <c r="K49" s="94">
        <v>52</v>
      </c>
      <c r="L49" s="94">
        <v>56</v>
      </c>
      <c r="M49" s="94">
        <v>56</v>
      </c>
      <c r="N49" s="113">
        <f t="shared" si="0"/>
        <v>52.25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>
        <v>16</v>
      </c>
      <c r="J50" s="213">
        <v>8</v>
      </c>
      <c r="K50" s="94">
        <v>11</v>
      </c>
      <c r="L50" s="94">
        <v>10</v>
      </c>
      <c r="M50" s="94">
        <v>5</v>
      </c>
      <c r="N50" s="113">
        <f t="shared" si="0"/>
        <v>11.583333333333334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>
        <v>4083</v>
      </c>
      <c r="J51" s="213">
        <v>3593</v>
      </c>
      <c r="K51" s="94">
        <v>4187</v>
      </c>
      <c r="L51" s="94">
        <v>4189</v>
      </c>
      <c r="M51" s="94">
        <v>3950</v>
      </c>
      <c r="N51" s="113">
        <f t="shared" si="0"/>
        <v>4056.8333333333335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>
        <v>665769</v>
      </c>
      <c r="J52" s="213">
        <v>667482</v>
      </c>
      <c r="K52" s="213">
        <v>640554</v>
      </c>
      <c r="L52" s="213">
        <v>653884</v>
      </c>
      <c r="M52" s="213">
        <v>659859</v>
      </c>
      <c r="N52" s="113">
        <f t="shared" si="0"/>
        <v>666926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>
        <v>1114260</v>
      </c>
      <c r="J53" s="214">
        <v>1119806</v>
      </c>
      <c r="K53" s="214">
        <v>1069318</v>
      </c>
      <c r="L53" s="214">
        <v>1090587</v>
      </c>
      <c r="M53" s="214">
        <v>1099208</v>
      </c>
      <c r="N53" s="113">
        <f t="shared" si="0"/>
        <v>1113775.9166666667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 t="s">
        <v>475</v>
      </c>
      <c r="J56" s="143" t="s">
        <v>476</v>
      </c>
      <c r="K56" s="143" t="s">
        <v>477</v>
      </c>
      <c r="L56" s="143" t="s">
        <v>478</v>
      </c>
      <c r="M56" s="143" t="s">
        <v>479</v>
      </c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>
        <v>2713</v>
      </c>
      <c r="J57" s="213">
        <v>2734</v>
      </c>
      <c r="K57" s="94">
        <v>2643</v>
      </c>
      <c r="L57" s="213">
        <v>2729</v>
      </c>
      <c r="M57" s="213">
        <v>2748</v>
      </c>
      <c r="N57" s="113">
        <f t="shared" si="0"/>
        <v>2796.75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>
        <v>143730</v>
      </c>
      <c r="J58" s="192">
        <v>143097</v>
      </c>
      <c r="K58" s="192">
        <v>142670</v>
      </c>
      <c r="L58" s="192">
        <v>142030</v>
      </c>
      <c r="M58" s="192">
        <v>142189</v>
      </c>
      <c r="N58" s="113">
        <f t="shared" si="0"/>
        <v>143180.5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>
        <v>141840</v>
      </c>
      <c r="J60" s="192">
        <v>141191</v>
      </c>
      <c r="K60" s="192">
        <v>140671</v>
      </c>
      <c r="L60" s="192">
        <v>140043</v>
      </c>
      <c r="M60" s="192">
        <v>140166</v>
      </c>
      <c r="N60" s="113">
        <f t="shared" si="0"/>
        <v>141320.58333333334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>
        <v>1</v>
      </c>
      <c r="J61" s="192">
        <v>1</v>
      </c>
      <c r="K61" s="192">
        <v>1</v>
      </c>
      <c r="L61" s="192">
        <v>1</v>
      </c>
      <c r="M61" s="192">
        <v>2</v>
      </c>
      <c r="N61" s="113">
        <f t="shared" si="0"/>
        <v>2.0833333333333335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>
        <v>536</v>
      </c>
      <c r="J62" s="192">
        <v>568</v>
      </c>
      <c r="K62" s="192">
        <v>640</v>
      </c>
      <c r="L62" s="192">
        <v>684</v>
      </c>
      <c r="M62" s="192">
        <v>705</v>
      </c>
      <c r="N62" s="113">
        <f t="shared" si="0"/>
        <v>526.66666666666663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92">
        <v>1353</v>
      </c>
      <c r="J63" s="192">
        <v>1337</v>
      </c>
      <c r="K63" s="192">
        <v>1358</v>
      </c>
      <c r="L63" s="192">
        <v>1302</v>
      </c>
      <c r="M63" s="192">
        <v>1316</v>
      </c>
      <c r="N63" s="113">
        <f t="shared" si="0"/>
        <v>1331.3333333333333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>
        <v>1929</v>
      </c>
      <c r="J64" s="192">
        <v>1690</v>
      </c>
      <c r="K64" s="192">
        <v>1837</v>
      </c>
      <c r="L64" s="114">
        <v>1993</v>
      </c>
      <c r="M64" s="114">
        <v>1926</v>
      </c>
      <c r="N64" s="113">
        <f t="shared" si="0"/>
        <v>1946.25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>
        <v>1599</v>
      </c>
      <c r="J65" s="192">
        <v>1375</v>
      </c>
      <c r="K65" s="192">
        <v>1536</v>
      </c>
      <c r="L65" s="114">
        <v>1694</v>
      </c>
      <c r="M65" s="114">
        <v>1691</v>
      </c>
      <c r="N65" s="113">
        <f t="shared" si="0"/>
        <v>1680.6666666666667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>
        <v>85</v>
      </c>
      <c r="J66" s="192">
        <v>65</v>
      </c>
      <c r="K66" s="192">
        <v>56</v>
      </c>
      <c r="L66" s="114">
        <v>66</v>
      </c>
      <c r="M66" s="114">
        <v>87</v>
      </c>
      <c r="N66" s="113">
        <f t="shared" si="0"/>
        <v>70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>
        <v>35</v>
      </c>
      <c r="J67" s="192">
        <v>40</v>
      </c>
      <c r="K67" s="192">
        <v>45</v>
      </c>
      <c r="L67" s="114">
        <v>57</v>
      </c>
      <c r="M67" s="114">
        <v>41</v>
      </c>
      <c r="N67" s="113">
        <f t="shared" si="0"/>
        <v>38.583333333333336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>
        <v>8414</v>
      </c>
      <c r="J68" s="192">
        <v>8474</v>
      </c>
      <c r="K68" s="114">
        <v>8039</v>
      </c>
      <c r="L68" s="114">
        <v>8174</v>
      </c>
      <c r="M68" s="114">
        <v>8266</v>
      </c>
      <c r="N68" s="113">
        <f t="shared" si="0"/>
        <v>8278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>
        <v>1206</v>
      </c>
      <c r="J69" s="192">
        <v>1207</v>
      </c>
      <c r="K69" s="114">
        <v>1192</v>
      </c>
      <c r="L69" s="114">
        <v>1199</v>
      </c>
      <c r="M69" s="114">
        <v>1200</v>
      </c>
      <c r="N69" s="113">
        <f t="shared" si="0"/>
        <v>1198.75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>
        <v>181</v>
      </c>
      <c r="J70" s="192">
        <v>176</v>
      </c>
      <c r="K70" s="114">
        <v>167</v>
      </c>
      <c r="L70" s="114">
        <v>168</v>
      </c>
      <c r="M70" s="114">
        <v>166</v>
      </c>
      <c r="N70" s="113">
        <f t="shared" si="0"/>
        <v>184.41666666666666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>
        <v>55</v>
      </c>
      <c r="J71" s="192">
        <v>55</v>
      </c>
      <c r="K71" s="114">
        <v>56</v>
      </c>
      <c r="L71" s="114">
        <v>52</v>
      </c>
      <c r="M71" s="114">
        <v>51</v>
      </c>
      <c r="N71" s="113">
        <f t="shared" si="0"/>
        <v>53.666666666666664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240">
        <v>168713</v>
      </c>
      <c r="J72" s="240">
        <v>169870</v>
      </c>
      <c r="K72" s="240">
        <v>170406</v>
      </c>
      <c r="L72" s="240">
        <v>170657</v>
      </c>
      <c r="M72" s="240">
        <v>170780</v>
      </c>
      <c r="N72" s="108">
        <f t="shared" si="0"/>
        <v>170807.25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>
        <v>8976</v>
      </c>
      <c r="J73" s="213">
        <v>8969</v>
      </c>
      <c r="K73" s="213">
        <v>9067</v>
      </c>
      <c r="L73" s="213">
        <v>9041</v>
      </c>
      <c r="M73" s="213">
        <v>8895</v>
      </c>
      <c r="N73" s="113">
        <f t="shared" si="0"/>
        <v>8961.5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>
        <v>2834</v>
      </c>
      <c r="J74" s="213">
        <v>2865</v>
      </c>
      <c r="K74" s="213">
        <v>2906</v>
      </c>
      <c r="L74" s="213">
        <v>2954</v>
      </c>
      <c r="M74" s="213">
        <v>2920</v>
      </c>
      <c r="N74" s="113">
        <f t="shared" si="0"/>
        <v>2841.4166666666665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213">
        <v>164915</v>
      </c>
      <c r="J75" s="213">
        <v>166120</v>
      </c>
      <c r="K75" s="213">
        <v>166605</v>
      </c>
      <c r="L75" s="213">
        <v>166846</v>
      </c>
      <c r="M75" s="213">
        <v>167054</v>
      </c>
      <c r="N75" s="113">
        <f t="shared" si="0"/>
        <v>167086.08333333334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>
        <v>54158</v>
      </c>
      <c r="J76" s="213">
        <v>54670</v>
      </c>
      <c r="K76" s="213">
        <v>54941</v>
      </c>
      <c r="L76" s="213">
        <v>55107</v>
      </c>
      <c r="M76" s="213">
        <v>55206</v>
      </c>
      <c r="N76" s="113">
        <f t="shared" si="0"/>
        <v>55149.5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>
        <v>92709</v>
      </c>
      <c r="J77" s="213">
        <v>93190</v>
      </c>
      <c r="K77" s="213">
        <v>93308</v>
      </c>
      <c r="L77" s="213">
        <v>93308</v>
      </c>
      <c r="M77" s="213">
        <v>93323</v>
      </c>
      <c r="N77" s="113">
        <f t="shared" ref="N77:N109" si="4">AVERAGE(B77:M77)</f>
        <v>93526.166666666672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>
        <v>69012</v>
      </c>
      <c r="J78" s="213">
        <v>69619</v>
      </c>
      <c r="K78" s="213">
        <v>69834</v>
      </c>
      <c r="L78" s="213">
        <v>69899</v>
      </c>
      <c r="M78" s="213">
        <v>70088</v>
      </c>
      <c r="N78" s="113">
        <f t="shared" si="4"/>
        <v>69814.916666666672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>
        <v>71</v>
      </c>
      <c r="J79" s="213">
        <v>71</v>
      </c>
      <c r="K79" s="213">
        <v>71</v>
      </c>
      <c r="L79" s="213">
        <v>71</v>
      </c>
      <c r="M79" s="213">
        <v>74</v>
      </c>
      <c r="N79" s="113">
        <f t="shared" si="4"/>
        <v>72.583333333333329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>
        <v>295</v>
      </c>
      <c r="J80" s="213">
        <v>226</v>
      </c>
      <c r="K80" s="213">
        <v>242</v>
      </c>
      <c r="L80" s="213">
        <v>276</v>
      </c>
      <c r="M80" s="213">
        <v>223</v>
      </c>
      <c r="N80" s="113">
        <f t="shared" si="4"/>
        <v>273.83333333333331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>
        <v>6</v>
      </c>
      <c r="J81" s="213">
        <v>5</v>
      </c>
      <c r="K81" s="213">
        <v>0</v>
      </c>
      <c r="L81" s="213">
        <v>7</v>
      </c>
      <c r="M81" s="213">
        <v>3</v>
      </c>
      <c r="N81" s="113">
        <f t="shared" si="4"/>
        <v>4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>
        <v>3</v>
      </c>
      <c r="J82" s="213">
        <v>4</v>
      </c>
      <c r="K82" s="213">
        <v>3</v>
      </c>
      <c r="L82" s="213">
        <v>2</v>
      </c>
      <c r="M82" s="213">
        <v>2</v>
      </c>
      <c r="N82" s="113">
        <f t="shared" si="4"/>
        <v>3.9166666666666665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>
        <v>65</v>
      </c>
      <c r="J83" s="213">
        <v>72</v>
      </c>
      <c r="K83" s="213">
        <v>62</v>
      </c>
      <c r="L83" s="213">
        <v>56</v>
      </c>
      <c r="M83" s="213">
        <v>68</v>
      </c>
      <c r="N83" s="113">
        <f t="shared" si="4"/>
        <v>52.25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>
        <v>72</v>
      </c>
      <c r="J84" s="213">
        <v>66</v>
      </c>
      <c r="K84" s="213">
        <v>65</v>
      </c>
      <c r="L84" s="213">
        <v>64</v>
      </c>
      <c r="M84" s="213">
        <v>62</v>
      </c>
      <c r="N84" s="113">
        <f t="shared" si="4"/>
        <v>57.583333333333336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>
        <v>108</v>
      </c>
      <c r="J85" s="189">
        <v>118</v>
      </c>
      <c r="K85" s="189">
        <v>124</v>
      </c>
      <c r="L85" s="189">
        <v>128</v>
      </c>
      <c r="M85" s="189">
        <v>130</v>
      </c>
      <c r="N85" s="113">
        <f t="shared" si="4"/>
        <v>123.5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89">
        <v>10</v>
      </c>
      <c r="J86" s="189">
        <v>9</v>
      </c>
      <c r="K86" s="189">
        <v>9</v>
      </c>
      <c r="L86" s="189">
        <v>17</v>
      </c>
      <c r="M86" s="189">
        <v>9</v>
      </c>
      <c r="N86" s="113">
        <f t="shared" si="4"/>
        <v>10.583333333333334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>
        <v>45</v>
      </c>
      <c r="J87" s="189">
        <v>43</v>
      </c>
      <c r="K87" s="189">
        <v>47</v>
      </c>
      <c r="L87" s="189">
        <v>37</v>
      </c>
      <c r="M87" s="189">
        <v>38</v>
      </c>
      <c r="N87" s="113">
        <f t="shared" si="4"/>
        <v>43.583333333333336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>
        <v>105</v>
      </c>
      <c r="J88" s="189">
        <v>85</v>
      </c>
      <c r="K88" s="189">
        <v>87</v>
      </c>
      <c r="L88" s="189">
        <v>81</v>
      </c>
      <c r="M88" s="189">
        <v>61</v>
      </c>
      <c r="N88" s="113">
        <f t="shared" si="4"/>
        <v>93.166666666666671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90">
        <v>1</v>
      </c>
      <c r="J89" s="190">
        <v>0</v>
      </c>
      <c r="K89" s="190">
        <v>2</v>
      </c>
      <c r="L89" s="190">
        <v>0</v>
      </c>
      <c r="M89" s="190">
        <v>2</v>
      </c>
      <c r="N89" s="113">
        <f t="shared" si="4"/>
        <v>0.66666666666666663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>
        <v>58956</v>
      </c>
      <c r="J91" s="219">
        <v>58943</v>
      </c>
      <c r="K91" s="219">
        <v>58901</v>
      </c>
      <c r="L91" s="219">
        <v>58707</v>
      </c>
      <c r="M91" s="219">
        <v>58370</v>
      </c>
      <c r="N91" s="108">
        <f t="shared" si="4"/>
        <v>58991.916666666664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>
        <v>22607</v>
      </c>
      <c r="J92" s="217">
        <v>22622</v>
      </c>
      <c r="K92" s="217">
        <v>22620</v>
      </c>
      <c r="L92" s="217">
        <v>22577</v>
      </c>
      <c r="M92" s="217">
        <v>22447</v>
      </c>
      <c r="N92" s="113">
        <f t="shared" si="4"/>
        <v>22238.666666666668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>
        <v>22185</v>
      </c>
      <c r="J93" s="217">
        <v>22194</v>
      </c>
      <c r="K93" s="217">
        <v>22188</v>
      </c>
      <c r="L93" s="217">
        <v>22151</v>
      </c>
      <c r="M93" s="217">
        <v>22032</v>
      </c>
      <c r="N93" s="113">
        <f t="shared" si="4"/>
        <v>21822.916666666668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>
        <v>422</v>
      </c>
      <c r="J94" s="217">
        <v>428</v>
      </c>
      <c r="K94" s="217">
        <v>432</v>
      </c>
      <c r="L94" s="217">
        <v>426</v>
      </c>
      <c r="M94" s="217">
        <v>415</v>
      </c>
      <c r="N94" s="113">
        <f t="shared" si="4"/>
        <v>415.75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>
        <v>991</v>
      </c>
      <c r="J95" s="217">
        <v>965</v>
      </c>
      <c r="K95" s="217">
        <v>946</v>
      </c>
      <c r="L95" s="217">
        <v>937</v>
      </c>
      <c r="M95" s="217">
        <v>918</v>
      </c>
      <c r="N95" s="113">
        <f t="shared" si="4"/>
        <v>1048.1666666666667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>
        <v>35358</v>
      </c>
      <c r="J96" s="217">
        <v>35356</v>
      </c>
      <c r="K96" s="217">
        <v>35335</v>
      </c>
      <c r="L96" s="217">
        <v>35193</v>
      </c>
      <c r="M96" s="217">
        <v>35005</v>
      </c>
      <c r="N96" s="113">
        <f t="shared" si="4"/>
        <v>35705.083333333336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>
        <v>32747</v>
      </c>
      <c r="J97" s="217">
        <v>32747</v>
      </c>
      <c r="K97" s="217">
        <v>32657</v>
      </c>
      <c r="L97" s="217">
        <v>32535</v>
      </c>
      <c r="M97" s="217">
        <v>32382</v>
      </c>
      <c r="N97" s="113">
        <f t="shared" si="4"/>
        <v>33051.083333333336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>
        <v>1173</v>
      </c>
      <c r="J98" s="217">
        <v>1165</v>
      </c>
      <c r="K98" s="217">
        <v>1168</v>
      </c>
      <c r="L98" s="217">
        <v>1163</v>
      </c>
      <c r="M98" s="217">
        <v>1140</v>
      </c>
      <c r="N98" s="113">
        <f t="shared" si="4"/>
        <v>1187.5833333333333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>
        <v>1362</v>
      </c>
      <c r="J99" s="217">
        <v>1367</v>
      </c>
      <c r="K99" s="217">
        <v>1432</v>
      </c>
      <c r="L99" s="217">
        <v>1419</v>
      </c>
      <c r="M99" s="217">
        <v>1405</v>
      </c>
      <c r="N99" s="113">
        <f t="shared" si="4"/>
        <v>1390.1666666666667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>
        <v>32</v>
      </c>
      <c r="J100" s="217">
        <v>33</v>
      </c>
      <c r="K100" s="217">
        <v>32</v>
      </c>
      <c r="L100" s="217">
        <v>32</v>
      </c>
      <c r="M100" s="217">
        <v>33</v>
      </c>
      <c r="N100" s="113">
        <f t="shared" si="4"/>
        <v>32.25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>
        <v>44</v>
      </c>
      <c r="J101" s="218">
        <v>44</v>
      </c>
      <c r="K101" s="218">
        <v>46</v>
      </c>
      <c r="L101" s="218">
        <v>44</v>
      </c>
      <c r="M101" s="218">
        <v>45</v>
      </c>
      <c r="N101" s="113">
        <f t="shared" si="4"/>
        <v>44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>
        <v>96697</v>
      </c>
      <c r="J104" s="217">
        <v>93165</v>
      </c>
      <c r="K104" s="217">
        <v>90699</v>
      </c>
      <c r="L104" s="217">
        <v>88493</v>
      </c>
      <c r="M104" s="217">
        <v>87471</v>
      </c>
      <c r="N104" s="113">
        <f t="shared" si="4"/>
        <v>100477.25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>
        <v>18107</v>
      </c>
      <c r="J105" s="217">
        <v>17723</v>
      </c>
      <c r="K105" s="217">
        <v>17468</v>
      </c>
      <c r="L105" s="217">
        <v>17144</v>
      </c>
      <c r="M105" s="217">
        <v>17074</v>
      </c>
      <c r="N105" s="113">
        <f t="shared" si="4"/>
        <v>18688.333333333332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>
        <v>422</v>
      </c>
      <c r="J106" s="116">
        <v>430</v>
      </c>
      <c r="K106" s="116">
        <v>420</v>
      </c>
      <c r="L106" s="116">
        <v>415</v>
      </c>
      <c r="M106" s="217">
        <v>423</v>
      </c>
      <c r="N106" s="113">
        <f t="shared" si="4"/>
        <v>431.08333333333331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>
        <v>11242</v>
      </c>
      <c r="J107" s="217">
        <v>11077</v>
      </c>
      <c r="K107" s="217">
        <v>10960</v>
      </c>
      <c r="L107" s="217">
        <v>10824</v>
      </c>
      <c r="M107" s="217">
        <v>10766</v>
      </c>
      <c r="N107" s="113">
        <f t="shared" si="4"/>
        <v>11733.5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>
        <v>25301</v>
      </c>
      <c r="J108" s="217">
        <v>24867</v>
      </c>
      <c r="K108" s="217">
        <v>24574</v>
      </c>
      <c r="L108" s="217">
        <v>24219</v>
      </c>
      <c r="M108" s="217">
        <v>24111</v>
      </c>
      <c r="N108" s="113">
        <f t="shared" si="4"/>
        <v>26515.333333333332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>
        <v>5000</v>
      </c>
      <c r="J109" s="218">
        <v>4928</v>
      </c>
      <c r="K109" s="218">
        <v>4867</v>
      </c>
      <c r="L109" s="218">
        <v>4839</v>
      </c>
      <c r="M109" s="218">
        <v>4872</v>
      </c>
      <c r="N109" s="113">
        <f t="shared" si="4"/>
        <v>5058.25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21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Normal="100" workbookViewId="0">
      <pane xSplit="1" ySplit="3" topLeftCell="J4" activePane="bottomRight" state="frozen"/>
      <selection pane="topRight" activeCell="B1" sqref="B1"/>
      <selection pane="bottomLeft" activeCell="A4" sqref="A4"/>
      <selection pane="bottomRight" activeCell="M3" sqref="M3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 t="s">
        <v>475</v>
      </c>
      <c r="J3" s="106" t="s">
        <v>476</v>
      </c>
      <c r="K3" s="169" t="s">
        <v>477</v>
      </c>
      <c r="L3" s="169" t="s">
        <v>478</v>
      </c>
      <c r="M3" s="169" t="s">
        <v>479</v>
      </c>
      <c r="N3" s="106" t="s">
        <v>200</v>
      </c>
    </row>
    <row r="4" spans="1:14" ht="12.75" customHeight="1" x14ac:dyDescent="0.2">
      <c r="A4" s="7" t="s">
        <v>1</v>
      </c>
      <c r="B4" s="8">
        <f t="shared" ref="B4:M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>
        <f t="shared" si="0"/>
        <v>20471126.620000001</v>
      </c>
      <c r="J4" s="8">
        <f t="shared" si="0"/>
        <v>21957405.950000003</v>
      </c>
      <c r="K4" s="8">
        <f t="shared" si="0"/>
        <v>21347104.98</v>
      </c>
      <c r="L4" s="8">
        <f t="shared" si="0"/>
        <v>20560469.100000001</v>
      </c>
      <c r="M4" s="8">
        <f t="shared" si="0"/>
        <v>20244616.199999999</v>
      </c>
      <c r="N4" s="8">
        <f>SUM(B4:M4)</f>
        <v>268828515.33999997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>
        <v>19693623.93</v>
      </c>
      <c r="J5" s="29">
        <v>19297186.469999999</v>
      </c>
      <c r="K5" s="144">
        <v>18961155.719999999</v>
      </c>
      <c r="L5" s="144">
        <v>18631588.390000001</v>
      </c>
      <c r="M5" s="144">
        <v>18506609.190000001</v>
      </c>
      <c r="N5" s="8">
        <f t="shared" ref="N5:N36" si="1">SUM(B5:M5)</f>
        <v>244353924.81999999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>
        <v>682172.55</v>
      </c>
      <c r="J6" s="109">
        <v>650948.43000000005</v>
      </c>
      <c r="K6" s="146">
        <v>658939.6</v>
      </c>
      <c r="L6" s="147">
        <v>637713.80000000005</v>
      </c>
      <c r="M6" s="147">
        <v>645126.1</v>
      </c>
      <c r="N6" s="187">
        <f t="shared" si="1"/>
        <v>8796318.0599999987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>
        <v>946599.56</v>
      </c>
      <c r="J7" s="109">
        <v>952798.16</v>
      </c>
      <c r="K7" s="146">
        <v>936206.76</v>
      </c>
      <c r="L7" s="147">
        <v>934440.26</v>
      </c>
      <c r="M7" s="147">
        <v>919383.36</v>
      </c>
      <c r="N7" s="187">
        <f t="shared" si="1"/>
        <v>11613792.1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>
        <v>27387.48</v>
      </c>
      <c r="J8" s="109">
        <v>27740.21</v>
      </c>
      <c r="K8" s="146">
        <v>26498.880000000001</v>
      </c>
      <c r="L8" s="147">
        <v>26152.32</v>
      </c>
      <c r="M8" s="147">
        <v>26571.95</v>
      </c>
      <c r="N8" s="187">
        <f t="shared" si="1"/>
        <v>335246.68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>
        <v>15913344.949999999</v>
      </c>
      <c r="J9" s="109">
        <v>15641565.99</v>
      </c>
      <c r="K9" s="146">
        <v>15401317.07</v>
      </c>
      <c r="L9" s="147">
        <v>15141277.66</v>
      </c>
      <c r="M9" s="147">
        <v>15094498.039999999</v>
      </c>
      <c r="N9" s="187">
        <f t="shared" si="1"/>
        <v>197319936.51999998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>
        <v>2738472.22</v>
      </c>
      <c r="J10" s="109">
        <v>2459795.56</v>
      </c>
      <c r="K10" s="146">
        <v>2297438.64</v>
      </c>
      <c r="L10" s="147">
        <v>2175691.75</v>
      </c>
      <c r="M10" s="147">
        <v>2136903.83</v>
      </c>
      <c r="N10" s="187">
        <f t="shared" si="1"/>
        <v>35685375.369999997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>
        <v>0</v>
      </c>
      <c r="J11" s="109">
        <v>0</v>
      </c>
      <c r="K11" s="146">
        <v>0</v>
      </c>
      <c r="L11" s="147">
        <v>0</v>
      </c>
      <c r="M11" s="147">
        <v>0</v>
      </c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>
        <v>0</v>
      </c>
      <c r="J12" s="109">
        <v>0</v>
      </c>
      <c r="K12" s="146">
        <v>0</v>
      </c>
      <c r="L12" s="147">
        <v>0</v>
      </c>
      <c r="M12" s="147">
        <v>0</v>
      </c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>
        <v>9653.66</v>
      </c>
      <c r="J13" s="109">
        <v>14956.25</v>
      </c>
      <c r="K13" s="146">
        <v>13792.87</v>
      </c>
      <c r="L13" s="147">
        <v>15085.46</v>
      </c>
      <c r="M13" s="147">
        <v>19491.97</v>
      </c>
      <c r="N13" s="187">
        <f t="shared" si="1"/>
        <v>162479.35</v>
      </c>
    </row>
    <row r="14" spans="1:14" s="12" customFormat="1" ht="12.75" customHeight="1" x14ac:dyDescent="0.2">
      <c r="A14" s="70" t="s">
        <v>124</v>
      </c>
      <c r="B14" s="110">
        <f t="shared" ref="B14:M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>
        <f t="shared" si="2"/>
        <v>737510.19</v>
      </c>
      <c r="J14" s="110">
        <f t="shared" si="2"/>
        <v>738593.60000000009</v>
      </c>
      <c r="K14" s="110">
        <f t="shared" si="2"/>
        <v>720640.16</v>
      </c>
      <c r="L14" s="110">
        <f t="shared" si="2"/>
        <v>722179.57000000007</v>
      </c>
      <c r="M14" s="110">
        <f t="shared" si="2"/>
        <v>726153.5</v>
      </c>
      <c r="N14" s="187">
        <f>SUM(B14:M14)</f>
        <v>8765213.7699999996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>
        <v>709915.62</v>
      </c>
      <c r="J15" s="110">
        <v>711080.42</v>
      </c>
      <c r="K15" s="148">
        <v>693787.25</v>
      </c>
      <c r="L15" s="149">
        <v>694548.56</v>
      </c>
      <c r="M15" s="149">
        <v>698916.97</v>
      </c>
      <c r="N15" s="187">
        <f t="shared" si="1"/>
        <v>8433589.129999999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>
        <v>27594.57</v>
      </c>
      <c r="J16" s="110">
        <v>27513.18</v>
      </c>
      <c r="K16" s="148">
        <v>26852.91</v>
      </c>
      <c r="L16" s="149">
        <v>27631.01</v>
      </c>
      <c r="M16" s="149">
        <v>27236.53</v>
      </c>
      <c r="N16" s="187">
        <f t="shared" si="1"/>
        <v>331624.64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>
        <v>18729.080000000002</v>
      </c>
      <c r="J17" s="109">
        <v>622351.76</v>
      </c>
      <c r="K17" s="146">
        <v>1639996.72</v>
      </c>
      <c r="L17" s="147">
        <v>1179886.95</v>
      </c>
      <c r="M17" s="147">
        <v>981857.95</v>
      </c>
      <c r="N17" s="187">
        <f t="shared" si="1"/>
        <v>12776813.210000001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>
        <v>11609.76</v>
      </c>
      <c r="J18" s="109">
        <v>11512.87</v>
      </c>
      <c r="K18" s="146">
        <v>11519.51</v>
      </c>
      <c r="L18" s="147">
        <v>11728.73</v>
      </c>
      <c r="M18" s="147">
        <v>10503.59</v>
      </c>
      <c r="N18" s="187">
        <f t="shared" si="1"/>
        <v>139233.18999999997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1272805</v>
      </c>
      <c r="K19" s="146">
        <v>0</v>
      </c>
      <c r="L19" s="147">
        <v>0</v>
      </c>
      <c r="M19" s="147">
        <v>0</v>
      </c>
      <c r="N19" s="187">
        <f t="shared" si="1"/>
        <v>2630851</v>
      </c>
    </row>
    <row r="20" spans="1:14" ht="12.75" customHeight="1" x14ac:dyDescent="0.2">
      <c r="A20" s="74" t="s">
        <v>2</v>
      </c>
      <c r="B20" s="8">
        <f t="shared" ref="B20:M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>
        <f t="shared" si="3"/>
        <v>60838547.949999996</v>
      </c>
      <c r="J20" s="8">
        <f t="shared" si="3"/>
        <v>60846815.68</v>
      </c>
      <c r="K20" s="8">
        <f t="shared" si="3"/>
        <v>59854112.010000005</v>
      </c>
      <c r="L20" s="8">
        <f t="shared" si="3"/>
        <v>60228660.940000005</v>
      </c>
      <c r="M20" s="8">
        <f t="shared" si="3"/>
        <v>60232954.940000005</v>
      </c>
      <c r="N20" s="8">
        <f t="shared" si="1"/>
        <v>727284260.3900001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>
        <v>3498599.13</v>
      </c>
      <c r="J21" s="107">
        <v>3656883.36</v>
      </c>
      <c r="K21" s="150">
        <v>3975879.09</v>
      </c>
      <c r="L21" s="151">
        <v>3843377.48</v>
      </c>
      <c r="M21" s="151">
        <v>3617060.78</v>
      </c>
      <c r="N21" s="187">
        <f t="shared" si="1"/>
        <v>35001901.289999999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>
        <v>8820.3700000000008</v>
      </c>
      <c r="J22" s="109">
        <v>7463.39</v>
      </c>
      <c r="K22" s="146">
        <v>678.49</v>
      </c>
      <c r="L22" s="147">
        <v>0</v>
      </c>
      <c r="M22" s="147">
        <v>678.49</v>
      </c>
      <c r="N22" s="187">
        <f t="shared" si="1"/>
        <v>6978948.1399999997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>
        <v>7947.45</v>
      </c>
      <c r="J23" s="109">
        <v>9309.8700000000008</v>
      </c>
      <c r="K23" s="146">
        <v>7947.45</v>
      </c>
      <c r="L23" s="147">
        <v>8477.2800000000007</v>
      </c>
      <c r="M23" s="147">
        <v>8628.66</v>
      </c>
      <c r="N23" s="187">
        <f t="shared" si="1"/>
        <v>95445.09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>
        <v>5407.64</v>
      </c>
      <c r="J24" s="107">
        <v>2648.64</v>
      </c>
      <c r="K24" s="150">
        <v>3752.24</v>
      </c>
      <c r="L24" s="147">
        <v>3531.52</v>
      </c>
      <c r="M24" s="147">
        <v>1765.76</v>
      </c>
      <c r="N24" s="187">
        <f t="shared" si="1"/>
        <v>46502.34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>
        <v>326407.99</v>
      </c>
      <c r="J25" s="107">
        <v>287608.7</v>
      </c>
      <c r="K25" s="150">
        <v>336207.4</v>
      </c>
      <c r="L25" s="147">
        <v>334932.68</v>
      </c>
      <c r="M25" s="147">
        <v>317006.93</v>
      </c>
      <c r="N25" s="187">
        <f t="shared" si="1"/>
        <v>3900563.5300000007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>
        <v>26180444.219999999</v>
      </c>
      <c r="J26" s="109">
        <v>26261663.399999999</v>
      </c>
      <c r="K26" s="146">
        <v>24996848.100000001</v>
      </c>
      <c r="L26" s="147">
        <v>25563986.280000001</v>
      </c>
      <c r="M26" s="147">
        <v>25823878.920000002</v>
      </c>
      <c r="N26" s="187">
        <f t="shared" si="1"/>
        <v>313542395.96999997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>
        <v>37767.019999999997</v>
      </c>
      <c r="J27" s="109">
        <v>38141.699999999997</v>
      </c>
      <c r="K27" s="146">
        <v>36571.760000000002</v>
      </c>
      <c r="L27" s="147">
        <v>37739.879999999997</v>
      </c>
      <c r="M27" s="147">
        <v>38037.42</v>
      </c>
      <c r="N27" s="187">
        <f t="shared" si="1"/>
        <v>462972.52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>
        <v>29217627.640000001</v>
      </c>
      <c r="J28" s="107">
        <v>29086330.809999999</v>
      </c>
      <c r="K28" s="150">
        <v>29000567.98</v>
      </c>
      <c r="L28" s="147">
        <v>28872678.100000001</v>
      </c>
      <c r="M28" s="147">
        <v>28904281.18</v>
      </c>
      <c r="N28" s="187">
        <f t="shared" si="1"/>
        <v>348817201.74000007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>
        <v>437679.39</v>
      </c>
      <c r="J29" s="107">
        <v>379981.91</v>
      </c>
      <c r="K29" s="150">
        <v>420797.42</v>
      </c>
      <c r="L29" s="147">
        <v>459760.88</v>
      </c>
      <c r="M29" s="147">
        <v>414381.71</v>
      </c>
      <c r="N29" s="187">
        <f t="shared" si="1"/>
        <v>5213375.43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>
        <v>414416.79</v>
      </c>
      <c r="J30" s="107">
        <v>357253.61</v>
      </c>
      <c r="K30" s="150">
        <v>398110.22</v>
      </c>
      <c r="L30" s="147">
        <v>436785.98</v>
      </c>
      <c r="M30" s="147">
        <v>404682.11</v>
      </c>
      <c r="N30" s="187">
        <f t="shared" si="1"/>
        <v>5021191.830000001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>
        <v>42000</v>
      </c>
      <c r="J31" s="107">
        <v>32500</v>
      </c>
      <c r="K31" s="150">
        <v>28000</v>
      </c>
      <c r="L31" s="151">
        <v>32868.19</v>
      </c>
      <c r="M31" s="151">
        <v>43229.87</v>
      </c>
      <c r="N31" s="187">
        <f t="shared" si="1"/>
        <v>400704.34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>
        <v>32280.15</v>
      </c>
      <c r="J32" s="107">
        <v>36891.599999999999</v>
      </c>
      <c r="K32" s="150">
        <v>41503.050000000003</v>
      </c>
      <c r="L32" s="151">
        <v>52570.53</v>
      </c>
      <c r="M32" s="151">
        <v>37813.89</v>
      </c>
      <c r="N32" s="187">
        <f t="shared" si="1"/>
        <v>426938.77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>
        <v>811305.54</v>
      </c>
      <c r="J33" s="107">
        <v>815165.13</v>
      </c>
      <c r="K33" s="150">
        <v>776439.86</v>
      </c>
      <c r="L33" s="151">
        <v>788784.93</v>
      </c>
      <c r="M33" s="151">
        <v>796225.15</v>
      </c>
      <c r="N33" s="187">
        <f t="shared" si="1"/>
        <v>9620448.5700000003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>
        <v>218458.96</v>
      </c>
      <c r="J34" s="107">
        <v>218709.54</v>
      </c>
      <c r="K34" s="150">
        <v>215898.82</v>
      </c>
      <c r="L34" s="151">
        <v>217127.34</v>
      </c>
      <c r="M34" s="151">
        <v>217355.1</v>
      </c>
      <c r="N34" s="187">
        <f t="shared" si="1"/>
        <v>2610492.2199999997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>
        <v>9683.8799999999992</v>
      </c>
      <c r="J35" s="107">
        <v>9399.06</v>
      </c>
      <c r="K35" s="150">
        <v>8829.42</v>
      </c>
      <c r="L35" s="151">
        <v>8924.36</v>
      </c>
      <c r="M35" s="151">
        <v>8781.9500000000007</v>
      </c>
      <c r="N35" s="187">
        <f t="shared" si="1"/>
        <v>118105.36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>
        <v>4118.57</v>
      </c>
      <c r="J36" s="107">
        <v>4118.57</v>
      </c>
      <c r="K36" s="150">
        <v>4190.93</v>
      </c>
      <c r="L36" s="152">
        <v>3901.49</v>
      </c>
      <c r="M36" s="152">
        <v>3829.13</v>
      </c>
      <c r="N36" s="187">
        <f t="shared" si="1"/>
        <v>48265.079999999994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 t="s">
        <v>475</v>
      </c>
      <c r="J44" s="106" t="s">
        <v>476</v>
      </c>
      <c r="K44" s="169" t="s">
        <v>477</v>
      </c>
      <c r="L44" s="169" t="s">
        <v>478</v>
      </c>
      <c r="M44" s="226" t="s">
        <v>479</v>
      </c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>
        <v>10863079.470000001</v>
      </c>
      <c r="J45" s="29">
        <v>10793731.25</v>
      </c>
      <c r="K45" s="29">
        <v>10949598.49</v>
      </c>
      <c r="L45" s="145">
        <v>10993717.439999999</v>
      </c>
      <c r="M45" s="145">
        <v>10832710.32</v>
      </c>
      <c r="N45" s="145">
        <f>SUM(B45:M45)</f>
        <v>129768455.09999999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>
        <v>3469413.45</v>
      </c>
      <c r="J46" s="215">
        <v>3462819.31</v>
      </c>
      <c r="K46" s="215">
        <v>3432928.07</v>
      </c>
      <c r="L46" s="215">
        <v>3473032.78</v>
      </c>
      <c r="M46" s="215">
        <v>3419724.55</v>
      </c>
      <c r="N46" s="186">
        <f t="shared" ref="N46:N75" si="4">SUM(B46:M46)</f>
        <v>40887712.909999996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>
        <v>244527.84</v>
      </c>
      <c r="J47" s="215">
        <v>246287.54</v>
      </c>
      <c r="K47" s="215">
        <v>251538.25</v>
      </c>
      <c r="L47" s="215">
        <v>255770.81</v>
      </c>
      <c r="M47" s="215">
        <v>250434.69</v>
      </c>
      <c r="N47" s="186">
        <f t="shared" si="4"/>
        <v>2921789.3400000003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>
        <v>5182257.91</v>
      </c>
      <c r="J48" s="215">
        <v>5224244.07</v>
      </c>
      <c r="K48" s="215">
        <v>5241107.4000000004</v>
      </c>
      <c r="L48" s="215">
        <v>5248439.3899999997</v>
      </c>
      <c r="M48" s="215">
        <v>5259002.82</v>
      </c>
      <c r="N48" s="186">
        <f>SUM(B48:M48)</f>
        <v>62967482.619999997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>
        <v>1190599.8</v>
      </c>
      <c r="J49" s="215">
        <v>1203654.74</v>
      </c>
      <c r="K49" s="215">
        <v>1211233.7</v>
      </c>
      <c r="L49" s="215">
        <v>1216414.8400000001</v>
      </c>
      <c r="M49" s="215">
        <v>1220316.05</v>
      </c>
      <c r="N49" s="186">
        <f t="shared" si="4"/>
        <v>14569099.52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>
        <v>1704918.51</v>
      </c>
      <c r="J50" s="215">
        <v>1713764.1</v>
      </c>
      <c r="K50" s="215">
        <v>1715934.12</v>
      </c>
      <c r="L50" s="215">
        <v>1715934.12</v>
      </c>
      <c r="M50" s="215">
        <v>1716209.97</v>
      </c>
      <c r="N50" s="186">
        <f t="shared" si="4"/>
        <v>20638298.879999999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>
        <v>2283607.08</v>
      </c>
      <c r="J51" s="215">
        <v>2303692.71</v>
      </c>
      <c r="K51" s="215">
        <v>2310807.06</v>
      </c>
      <c r="L51" s="215">
        <v>2312957.91</v>
      </c>
      <c r="M51" s="215">
        <v>2319211.92</v>
      </c>
      <c r="N51" s="186">
        <f t="shared" si="4"/>
        <v>27721655.700000003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>
        <v>3132.52</v>
      </c>
      <c r="J52" s="118">
        <v>3132.52</v>
      </c>
      <c r="K52" s="118">
        <v>3132.52</v>
      </c>
      <c r="L52" s="118">
        <v>3132.52</v>
      </c>
      <c r="M52" s="118">
        <v>3264.88</v>
      </c>
      <c r="N52" s="186">
        <f t="shared" si="4"/>
        <v>38428.519999999997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>
        <v>205269.89</v>
      </c>
      <c r="J53" s="215">
        <v>154901</v>
      </c>
      <c r="K53" s="215">
        <v>196433.63</v>
      </c>
      <c r="L53" s="215">
        <v>241928.91</v>
      </c>
      <c r="M53" s="215">
        <v>175489.49</v>
      </c>
      <c r="N53" s="186">
        <f t="shared" si="4"/>
        <v>2401300.4699999997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>
        <v>4812.6000000000004</v>
      </c>
      <c r="J54" s="215">
        <v>3511.23</v>
      </c>
      <c r="K54" s="215">
        <v>0</v>
      </c>
      <c r="L54" s="215">
        <v>6568.75</v>
      </c>
      <c r="M54" s="215">
        <v>2342.91</v>
      </c>
      <c r="N54" s="186">
        <f t="shared" si="4"/>
        <v>34533.379999999997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>
        <v>2375.36</v>
      </c>
      <c r="J55" s="215">
        <v>3789.86</v>
      </c>
      <c r="K55" s="215">
        <v>918.96</v>
      </c>
      <c r="L55" s="215">
        <v>455.05</v>
      </c>
      <c r="M55" s="215">
        <v>1944.45</v>
      </c>
      <c r="N55" s="186">
        <f t="shared" si="4"/>
        <v>44772.82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>
        <v>25939.759999999998</v>
      </c>
      <c r="J56" s="111">
        <v>25702.07</v>
      </c>
      <c r="K56" s="215">
        <v>15735.23</v>
      </c>
      <c r="L56" s="215">
        <v>21858.83</v>
      </c>
      <c r="M56" s="215">
        <v>19009.439999999999</v>
      </c>
      <c r="N56" s="186">
        <f t="shared" si="4"/>
        <v>212212.46999999997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>
        <v>616391.02</v>
      </c>
      <c r="J57" s="111">
        <v>551383.67000000004</v>
      </c>
      <c r="K57" s="111">
        <v>604368.86</v>
      </c>
      <c r="L57" s="111">
        <v>570715.18999999994</v>
      </c>
      <c r="M57" s="111">
        <v>547958.43999999994</v>
      </c>
      <c r="N57" s="186">
        <f t="shared" si="4"/>
        <v>6170697.9900000002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>
        <v>724318.79</v>
      </c>
      <c r="J58" s="215">
        <v>791022.17</v>
      </c>
      <c r="K58" s="111">
        <v>834146.78</v>
      </c>
      <c r="L58" s="111">
        <v>876627.63</v>
      </c>
      <c r="M58" s="111">
        <v>871144.86</v>
      </c>
      <c r="N58" s="186">
        <f t="shared" si="4"/>
        <v>9878437.6500000004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>
        <v>24808.22</v>
      </c>
      <c r="J59" s="215">
        <v>26862.79</v>
      </c>
      <c r="K59" s="111">
        <v>21927.52</v>
      </c>
      <c r="L59" s="111">
        <v>35015.54</v>
      </c>
      <c r="M59" s="111">
        <v>37523.94</v>
      </c>
      <c r="N59" s="186">
        <f t="shared" si="4"/>
        <v>365020.77999999997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>
        <v>106531.61</v>
      </c>
      <c r="J60" s="215">
        <v>102418.43</v>
      </c>
      <c r="K60" s="111">
        <v>130613.05</v>
      </c>
      <c r="L60" s="111">
        <v>80307.73</v>
      </c>
      <c r="M60" s="111">
        <v>92563.15</v>
      </c>
      <c r="N60" s="186">
        <f t="shared" si="4"/>
        <v>1251184.0999999999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>
        <v>254813.02</v>
      </c>
      <c r="J61" s="111">
        <v>193500.2</v>
      </c>
      <c r="K61" s="111">
        <v>212642.69</v>
      </c>
      <c r="L61" s="111">
        <v>177950.1</v>
      </c>
      <c r="M61" s="111">
        <v>147572.85999999999</v>
      </c>
      <c r="N61" s="186">
        <f t="shared" si="4"/>
        <v>2599442.9899999998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>
        <v>1620</v>
      </c>
      <c r="J62" s="111">
        <v>0</v>
      </c>
      <c r="K62" s="215">
        <v>2941</v>
      </c>
      <c r="L62" s="215">
        <v>0</v>
      </c>
      <c r="M62" s="215">
        <v>3154.15</v>
      </c>
      <c r="N62" s="186">
        <f t="shared" si="4"/>
        <v>12390.32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214">
        <v>0</v>
      </c>
      <c r="K63" s="214">
        <v>0</v>
      </c>
      <c r="L63" s="214">
        <v>0</v>
      </c>
      <c r="M63" s="214">
        <v>0</v>
      </c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>
        <v>8220338.04</v>
      </c>
      <c r="J64" s="112">
        <v>8231417.7300000004</v>
      </c>
      <c r="K64" s="158">
        <v>8215887.8499999996</v>
      </c>
      <c r="L64" s="159">
        <v>8199181.9699999997</v>
      </c>
      <c r="M64" s="159">
        <v>8168039.29</v>
      </c>
      <c r="N64" s="145">
        <f t="shared" si="4"/>
        <v>100909832.19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>
        <v>2017548.83</v>
      </c>
      <c r="J65" s="109">
        <v>2018908.76</v>
      </c>
      <c r="K65" s="160">
        <v>2017295.34</v>
      </c>
      <c r="L65" s="147">
        <v>2011158.76</v>
      </c>
      <c r="M65" s="147">
        <v>2002176.58</v>
      </c>
      <c r="N65" s="186">
        <f t="shared" si="4"/>
        <v>23808180.280000001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>
        <v>1968972.11</v>
      </c>
      <c r="J66" s="109">
        <v>1969841.39</v>
      </c>
      <c r="K66" s="160">
        <v>1967741.65</v>
      </c>
      <c r="L66" s="147">
        <v>1962454.38</v>
      </c>
      <c r="M66" s="147">
        <v>1954360.35</v>
      </c>
      <c r="N66" s="186">
        <f t="shared" si="4"/>
        <v>23234264.739999998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>
        <v>48576.72</v>
      </c>
      <c r="J67" s="109">
        <v>49067.37</v>
      </c>
      <c r="K67" s="160">
        <v>49553.69</v>
      </c>
      <c r="L67" s="147">
        <v>48704.38</v>
      </c>
      <c r="M67" s="147">
        <v>47816.23</v>
      </c>
      <c r="N67" s="186">
        <f t="shared" si="4"/>
        <v>573915.53999999992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>
        <v>92374.36</v>
      </c>
      <c r="J68" s="109">
        <v>90020.85</v>
      </c>
      <c r="K68" s="160">
        <v>88333.99</v>
      </c>
      <c r="L68" s="147">
        <v>87430.399999999994</v>
      </c>
      <c r="M68" s="147">
        <v>85785.97</v>
      </c>
      <c r="N68" s="186">
        <f t="shared" si="4"/>
        <v>1171368.3699999999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>
        <v>6110414.8499999996</v>
      </c>
      <c r="J69" s="109">
        <v>6122488.1200000001</v>
      </c>
      <c r="K69" s="160">
        <v>6110258.5199999996</v>
      </c>
      <c r="L69" s="147">
        <v>6100592.8099999996</v>
      </c>
      <c r="M69" s="147">
        <v>6080076.7400000002</v>
      </c>
      <c r="N69" s="186">
        <f t="shared" si="4"/>
        <v>75930283.539999992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>
        <v>5507963.3499999996</v>
      </c>
      <c r="J70" s="109">
        <v>5518768.6399999997</v>
      </c>
      <c r="K70" s="160">
        <v>5490773.3899999997</v>
      </c>
      <c r="L70" s="147">
        <v>5484591.8799999999</v>
      </c>
      <c r="M70" s="147">
        <v>5471539.9699999997</v>
      </c>
      <c r="N70" s="186">
        <f t="shared" si="4"/>
        <v>68456209.310000002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>
        <v>272729.3</v>
      </c>
      <c r="J71" s="109">
        <v>271823.53999999998</v>
      </c>
      <c r="K71" s="160">
        <v>272475.59000000003</v>
      </c>
      <c r="L71" s="147">
        <v>271237.58</v>
      </c>
      <c r="M71" s="147">
        <v>267072.73</v>
      </c>
      <c r="N71" s="186">
        <f t="shared" si="4"/>
        <v>3413305.91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>
        <v>305961.14</v>
      </c>
      <c r="J72" s="109">
        <v>307751.02</v>
      </c>
      <c r="K72" s="160">
        <v>322621.62</v>
      </c>
      <c r="L72" s="147">
        <v>320825.23</v>
      </c>
      <c r="M72" s="147">
        <v>316955.88</v>
      </c>
      <c r="N72" s="186">
        <f t="shared" si="4"/>
        <v>3772428.2800000003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>
        <v>10265</v>
      </c>
      <c r="J73" s="109">
        <v>10490.85</v>
      </c>
      <c r="K73" s="160">
        <v>10165.4</v>
      </c>
      <c r="L73" s="147">
        <v>10137.51</v>
      </c>
      <c r="M73" s="147">
        <v>10462.959999999999</v>
      </c>
      <c r="N73" s="186">
        <f t="shared" si="4"/>
        <v>123862.69999999998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>
        <v>13496.06</v>
      </c>
      <c r="J74" s="109">
        <v>13654.07</v>
      </c>
      <c r="K74" s="160">
        <v>14222.52</v>
      </c>
      <c r="L74" s="147">
        <v>13800.61</v>
      </c>
      <c r="M74" s="147">
        <v>14045.2</v>
      </c>
      <c r="N74" s="186">
        <f t="shared" si="4"/>
        <v>164477.33999999997</v>
      </c>
    </row>
    <row r="75" spans="1:14" s="16" customFormat="1" ht="12.75" customHeight="1" thickBot="1" x14ac:dyDescent="0.3">
      <c r="A75" s="98" t="s">
        <v>179</v>
      </c>
      <c r="B75" s="239">
        <f t="shared" ref="B75:M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239">
        <f t="shared" si="5"/>
        <v>100393092.08</v>
      </c>
      <c r="J75" s="239">
        <f t="shared" si="5"/>
        <v>101829370.61</v>
      </c>
      <c r="K75" s="239">
        <f t="shared" si="5"/>
        <v>100366703.33</v>
      </c>
      <c r="L75" s="239">
        <f t="shared" si="5"/>
        <v>99982029.450000003</v>
      </c>
      <c r="M75" s="239">
        <f t="shared" si="5"/>
        <v>99478320.750000015</v>
      </c>
      <c r="N75" s="145">
        <f t="shared" si="4"/>
        <v>1226791063.02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21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479</v>
      </c>
      <c r="C5" s="128" t="s">
        <v>480</v>
      </c>
    </row>
    <row r="6" spans="1:4" s="167" customFormat="1" x14ac:dyDescent="0.2">
      <c r="A6" s="166" t="s">
        <v>462</v>
      </c>
      <c r="B6" s="243">
        <v>18647948.489999998</v>
      </c>
      <c r="C6" s="244">
        <v>245776538</v>
      </c>
      <c r="D6" s="175"/>
    </row>
    <row r="7" spans="1:4" x14ac:dyDescent="0.2">
      <c r="A7" s="129" t="s">
        <v>201</v>
      </c>
      <c r="B7" s="241">
        <v>768489.69</v>
      </c>
      <c r="C7" s="242">
        <v>9191776.6699999999</v>
      </c>
      <c r="D7" s="175"/>
    </row>
    <row r="8" spans="1:4" x14ac:dyDescent="0.2">
      <c r="A8" s="129" t="s">
        <v>202</v>
      </c>
      <c r="B8" s="241">
        <v>27472.18</v>
      </c>
      <c r="C8" s="242">
        <v>337824.24</v>
      </c>
      <c r="D8" s="175"/>
    </row>
    <row r="9" spans="1:4" x14ac:dyDescent="0.2">
      <c r="A9" s="57" t="s">
        <v>207</v>
      </c>
      <c r="B9" s="29">
        <f>SUM(B10:B26)</f>
        <v>19366329.009999998</v>
      </c>
      <c r="C9" s="29">
        <f>SUM(C10:C26)</f>
        <v>235902529.74000001</v>
      </c>
      <c r="D9" s="175"/>
    </row>
    <row r="10" spans="1:4" x14ac:dyDescent="0.2">
      <c r="A10" s="222" t="s">
        <v>367</v>
      </c>
      <c r="B10" s="241">
        <v>1242329.8400000001</v>
      </c>
      <c r="C10" s="242">
        <v>14854424.449999999</v>
      </c>
      <c r="D10" s="175"/>
    </row>
    <row r="11" spans="1:4" x14ac:dyDescent="0.2">
      <c r="A11" s="222" t="s">
        <v>368</v>
      </c>
      <c r="B11" s="241">
        <v>1741979.97</v>
      </c>
      <c r="C11" s="242">
        <v>21002649.960000001</v>
      </c>
      <c r="D11" s="175"/>
    </row>
    <row r="12" spans="1:4" x14ac:dyDescent="0.2">
      <c r="A12" s="222" t="s">
        <v>370</v>
      </c>
      <c r="B12" s="241">
        <v>3397.24</v>
      </c>
      <c r="C12" s="242">
        <v>38825.599999999999</v>
      </c>
      <c r="D12" s="175"/>
    </row>
    <row r="13" spans="1:4" x14ac:dyDescent="0.2">
      <c r="A13" s="222" t="s">
        <v>369</v>
      </c>
      <c r="B13" s="241">
        <v>2358001.2999999998</v>
      </c>
      <c r="C13" s="242">
        <v>28237727.579999998</v>
      </c>
      <c r="D13" s="175"/>
    </row>
    <row r="14" spans="1:4" x14ac:dyDescent="0.2">
      <c r="A14" s="222" t="s">
        <v>372</v>
      </c>
      <c r="B14" s="241">
        <v>864236.93</v>
      </c>
      <c r="C14" s="242">
        <v>9871432.4000000004</v>
      </c>
      <c r="D14" s="175"/>
    </row>
    <row r="15" spans="1:4" x14ac:dyDescent="0.2">
      <c r="A15" s="222" t="s">
        <v>163</v>
      </c>
      <c r="B15" s="241">
        <v>175006.05</v>
      </c>
      <c r="C15" s="242">
        <v>2400435.94</v>
      </c>
      <c r="D15" s="175"/>
    </row>
    <row r="16" spans="1:4" x14ac:dyDescent="0.2">
      <c r="A16" s="222" t="s">
        <v>166</v>
      </c>
      <c r="B16" s="241">
        <v>538553.43999999994</v>
      </c>
      <c r="C16" s="242">
        <v>6151107.0899999999</v>
      </c>
      <c r="D16" s="175"/>
    </row>
    <row r="17" spans="1:5" x14ac:dyDescent="0.2">
      <c r="A17" s="222" t="s">
        <v>245</v>
      </c>
      <c r="B17" s="241">
        <v>8407686.8599999994</v>
      </c>
      <c r="C17" s="242">
        <v>104309410.77</v>
      </c>
      <c r="D17" s="175"/>
    </row>
    <row r="18" spans="1:5" x14ac:dyDescent="0.2">
      <c r="A18" s="222" t="s">
        <v>165</v>
      </c>
      <c r="B18" s="241">
        <v>19009.439999999999</v>
      </c>
      <c r="C18" s="242">
        <v>212106.81</v>
      </c>
      <c r="D18" s="175"/>
    </row>
    <row r="19" spans="1:5" x14ac:dyDescent="0.2">
      <c r="A19" s="222" t="s">
        <v>191</v>
      </c>
      <c r="B19" s="241">
        <v>3471516.66</v>
      </c>
      <c r="C19" s="242">
        <v>41533694.200000003</v>
      </c>
      <c r="D19" s="175"/>
    </row>
    <row r="20" spans="1:5" x14ac:dyDescent="0.2">
      <c r="A20" s="222" t="s">
        <v>158</v>
      </c>
      <c r="B20" s="241">
        <v>254864.51</v>
      </c>
      <c r="C20" s="242">
        <v>2987268.96</v>
      </c>
      <c r="D20" s="175"/>
    </row>
    <row r="21" spans="1:5" x14ac:dyDescent="0.2">
      <c r="A21" s="222" t="s">
        <v>169</v>
      </c>
      <c r="B21" s="241">
        <v>92633.46</v>
      </c>
      <c r="C21" s="242">
        <v>1248383.49</v>
      </c>
      <c r="D21" s="175"/>
    </row>
    <row r="22" spans="1:5" x14ac:dyDescent="0.2">
      <c r="A22" s="222" t="s">
        <v>171</v>
      </c>
      <c r="B22" s="241">
        <v>3154.15</v>
      </c>
      <c r="C22" s="242">
        <v>12390.32</v>
      </c>
      <c r="D22" s="175"/>
    </row>
    <row r="23" spans="1:5" x14ac:dyDescent="0.2">
      <c r="A23" s="222" t="s">
        <v>371</v>
      </c>
      <c r="B23" s="241">
        <v>37523.94</v>
      </c>
      <c r="C23" s="242">
        <v>367398.32</v>
      </c>
      <c r="D23" s="175"/>
    </row>
    <row r="24" spans="1:5" x14ac:dyDescent="0.2">
      <c r="A24" s="222" t="s">
        <v>164</v>
      </c>
      <c r="B24" s="241">
        <v>1944.45</v>
      </c>
      <c r="C24" s="242">
        <v>44772.82</v>
      </c>
      <c r="D24" s="175"/>
    </row>
    <row r="25" spans="1:5" x14ac:dyDescent="0.2">
      <c r="A25" s="222" t="s">
        <v>170</v>
      </c>
      <c r="B25" s="241">
        <v>152147.85999999999</v>
      </c>
      <c r="C25" s="242">
        <v>2595967.65</v>
      </c>
      <c r="D25" s="175"/>
    </row>
    <row r="26" spans="1:5" x14ac:dyDescent="0.2">
      <c r="A26" s="222" t="s">
        <v>192</v>
      </c>
      <c r="B26" s="241">
        <v>2342.91</v>
      </c>
      <c r="C26" s="242">
        <v>34533.379999999997</v>
      </c>
      <c r="D26" s="175"/>
    </row>
    <row r="27" spans="1:5" x14ac:dyDescent="0.2">
      <c r="A27" s="57" t="s">
        <v>208</v>
      </c>
      <c r="B27" s="29">
        <f>SUM(B28:B42)</f>
        <v>61630256.640000001</v>
      </c>
      <c r="C27" s="29">
        <f>SUM(C28:C42)</f>
        <v>740288112.26999998</v>
      </c>
      <c r="D27" s="175"/>
    </row>
    <row r="28" spans="1:5" x14ac:dyDescent="0.2">
      <c r="A28" s="222" t="s">
        <v>373</v>
      </c>
      <c r="B28" s="241">
        <v>37813.89</v>
      </c>
      <c r="C28" s="242">
        <v>425132.58</v>
      </c>
      <c r="D28" s="175"/>
      <c r="E28" s="176"/>
    </row>
    <row r="29" spans="1:5" x14ac:dyDescent="0.2">
      <c r="A29" s="222" t="s">
        <v>374</v>
      </c>
      <c r="B29" s="241">
        <v>42729.87</v>
      </c>
      <c r="C29" s="242">
        <v>400204.86</v>
      </c>
      <c r="D29" s="175"/>
    </row>
    <row r="30" spans="1:5" x14ac:dyDescent="0.2">
      <c r="A30" s="222" t="s">
        <v>193</v>
      </c>
      <c r="B30" s="241">
        <v>8876.89</v>
      </c>
      <c r="C30" s="242">
        <v>119576.93</v>
      </c>
      <c r="D30" s="175"/>
    </row>
    <row r="31" spans="1:5" x14ac:dyDescent="0.2">
      <c r="A31" s="222" t="s">
        <v>375</v>
      </c>
      <c r="B31" s="241">
        <v>835958.01</v>
      </c>
      <c r="C31" s="242">
        <v>9937361.1300000008</v>
      </c>
      <c r="D31" s="175"/>
    </row>
    <row r="32" spans="1:5" x14ac:dyDescent="0.2">
      <c r="A32" s="222" t="s">
        <v>376</v>
      </c>
      <c r="B32" s="241">
        <v>223651.63</v>
      </c>
      <c r="C32" s="242">
        <v>2663183.9300000002</v>
      </c>
      <c r="D32" s="175"/>
    </row>
    <row r="33" spans="1:4" x14ac:dyDescent="0.2">
      <c r="A33" s="222" t="s">
        <v>377</v>
      </c>
      <c r="B33" s="241">
        <v>3829.13</v>
      </c>
      <c r="C33" s="242">
        <v>49784.639999999999</v>
      </c>
      <c r="D33" s="175"/>
    </row>
    <row r="34" spans="1:4" x14ac:dyDescent="0.2">
      <c r="A34" s="222" t="s">
        <v>126</v>
      </c>
      <c r="B34" s="241">
        <v>26541581.219999999</v>
      </c>
      <c r="C34" s="242">
        <v>318985022.26999998</v>
      </c>
      <c r="D34" s="175"/>
    </row>
    <row r="35" spans="1:4" x14ac:dyDescent="0.2">
      <c r="A35" s="222" t="s">
        <v>378</v>
      </c>
      <c r="B35" s="241">
        <v>678.49</v>
      </c>
      <c r="C35" s="242">
        <v>6983019.0800000001</v>
      </c>
      <c r="D35" s="175"/>
    </row>
    <row r="36" spans="1:4" x14ac:dyDescent="0.2">
      <c r="A36" s="222" t="s">
        <v>172</v>
      </c>
      <c r="B36" s="241">
        <v>317006.93</v>
      </c>
      <c r="C36" s="242">
        <v>3899527.82</v>
      </c>
      <c r="D36" s="175"/>
    </row>
    <row r="37" spans="1:4" x14ac:dyDescent="0.2">
      <c r="A37" s="222" t="s">
        <v>379</v>
      </c>
      <c r="B37" s="241">
        <v>462355.36</v>
      </c>
      <c r="C37" s="241">
        <v>5501417.2000000002</v>
      </c>
      <c r="D37" s="175"/>
    </row>
    <row r="38" spans="1:4" x14ac:dyDescent="0.2">
      <c r="A38" s="222" t="s">
        <v>194</v>
      </c>
      <c r="B38" s="241">
        <v>3628857.51</v>
      </c>
      <c r="C38" s="242">
        <v>35095535.289999999</v>
      </c>
      <c r="D38" s="175"/>
    </row>
    <row r="39" spans="1:4" x14ac:dyDescent="0.2">
      <c r="A39" s="222" t="s">
        <v>195</v>
      </c>
      <c r="B39" s="241">
        <v>1765.76</v>
      </c>
      <c r="C39" s="242">
        <v>46502.34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264784.88</v>
      </c>
      <c r="C41" s="242">
        <v>3144359.87</v>
      </c>
      <c r="D41" s="175"/>
    </row>
    <row r="42" spans="1:4" x14ac:dyDescent="0.2">
      <c r="A42" s="222" t="s">
        <v>196</v>
      </c>
      <c r="B42" s="241">
        <v>29260367.07</v>
      </c>
      <c r="C42" s="242">
        <v>353037484.32999998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19491.97</v>
      </c>
      <c r="C44" s="242">
        <v>162344.35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147">
        <v>981857.95</v>
      </c>
      <c r="C46" s="94">
        <f>SD_SR_FP!$N$17</f>
        <v>12776813.210000001</v>
      </c>
      <c r="D46" s="175"/>
    </row>
    <row r="47" spans="1:4" x14ac:dyDescent="0.2">
      <c r="A47" s="133" t="s">
        <v>199</v>
      </c>
      <c r="B47" s="147">
        <v>10503.59</v>
      </c>
      <c r="C47" s="215">
        <f>SD_SR_FP!$N$18</f>
        <v>139233.18999999997</v>
      </c>
      <c r="D47" s="175"/>
    </row>
    <row r="48" spans="1:4" x14ac:dyDescent="0.2">
      <c r="A48" s="133" t="s">
        <v>198</v>
      </c>
      <c r="B48" s="215">
        <v>0</v>
      </c>
      <c r="C48" s="13">
        <f>SD_SR_FP!$N$19</f>
        <v>2630851</v>
      </c>
      <c r="D48" s="175"/>
    </row>
    <row r="49" spans="1:4" x14ac:dyDescent="0.2">
      <c r="A49" s="57" t="s">
        <v>200</v>
      </c>
      <c r="B49" s="29">
        <f>SUM(B6:B48)-B27-B9</f>
        <v>101452349.51999995</v>
      </c>
      <c r="C49" s="29">
        <f>SUM(C6:C48)-C27-C9</f>
        <v>1247206022.6700003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21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481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1" t="s">
        <v>457</v>
      </c>
      <c r="C4" s="251" t="s">
        <v>458</v>
      </c>
      <c r="D4" s="251" t="s">
        <v>4</v>
      </c>
      <c r="E4" s="251" t="s">
        <v>239</v>
      </c>
      <c r="F4" s="251" t="s">
        <v>139</v>
      </c>
      <c r="G4" s="251" t="s">
        <v>140</v>
      </c>
    </row>
    <row r="5" spans="1:9" x14ac:dyDescent="0.2">
      <c r="A5" s="59"/>
      <c r="B5" s="252"/>
      <c r="C5" s="253"/>
      <c r="D5" s="252"/>
      <c r="E5" s="253"/>
      <c r="F5" s="252"/>
      <c r="G5" s="252"/>
    </row>
    <row r="6" spans="1:9" x14ac:dyDescent="0.2">
      <c r="A6" s="33" t="s">
        <v>5</v>
      </c>
      <c r="B6" s="194">
        <v>144717</v>
      </c>
      <c r="C6" s="194">
        <v>102371</v>
      </c>
      <c r="D6" s="194">
        <v>659859</v>
      </c>
      <c r="E6" s="194">
        <v>142189</v>
      </c>
      <c r="F6" s="194">
        <v>170780</v>
      </c>
      <c r="G6" s="194">
        <v>58370</v>
      </c>
      <c r="I6" s="6"/>
    </row>
    <row r="7" spans="1:9" x14ac:dyDescent="0.2">
      <c r="A7" s="36" t="s">
        <v>6</v>
      </c>
      <c r="B7" s="196">
        <v>3311</v>
      </c>
      <c r="C7" s="196">
        <v>1438</v>
      </c>
      <c r="D7" s="196">
        <v>80569</v>
      </c>
      <c r="E7" s="204">
        <v>18405</v>
      </c>
      <c r="F7" s="196">
        <v>11439</v>
      </c>
      <c r="G7" s="196">
        <v>2653</v>
      </c>
    </row>
    <row r="8" spans="1:9" x14ac:dyDescent="0.2">
      <c r="A8" s="28" t="s">
        <v>7</v>
      </c>
      <c r="B8" s="198">
        <v>215</v>
      </c>
      <c r="C8" s="198">
        <v>85</v>
      </c>
      <c r="D8" s="198">
        <v>4307</v>
      </c>
      <c r="E8" s="198">
        <v>973</v>
      </c>
      <c r="F8" s="198">
        <v>645</v>
      </c>
      <c r="G8" s="198">
        <v>127</v>
      </c>
    </row>
    <row r="9" spans="1:9" x14ac:dyDescent="0.2">
      <c r="A9" s="28" t="s">
        <v>8</v>
      </c>
      <c r="B9" s="198">
        <v>702</v>
      </c>
      <c r="C9" s="198">
        <v>302</v>
      </c>
      <c r="D9" s="198">
        <v>14446</v>
      </c>
      <c r="E9" s="198">
        <v>3228</v>
      </c>
      <c r="F9" s="198">
        <v>2022</v>
      </c>
      <c r="G9" s="198">
        <v>436</v>
      </c>
    </row>
    <row r="10" spans="1:9" x14ac:dyDescent="0.2">
      <c r="A10" s="28" t="s">
        <v>9</v>
      </c>
      <c r="B10" s="198">
        <v>273</v>
      </c>
      <c r="C10" s="198">
        <v>137</v>
      </c>
      <c r="D10" s="198">
        <v>7899</v>
      </c>
      <c r="E10" s="198">
        <v>1903</v>
      </c>
      <c r="F10" s="198">
        <v>1038</v>
      </c>
      <c r="G10" s="198">
        <v>221</v>
      </c>
    </row>
    <row r="11" spans="1:9" x14ac:dyDescent="0.2">
      <c r="A11" s="28" t="s">
        <v>10</v>
      </c>
      <c r="B11" s="198">
        <v>286</v>
      </c>
      <c r="C11" s="198">
        <v>144</v>
      </c>
      <c r="D11" s="198">
        <v>12725</v>
      </c>
      <c r="E11" s="198">
        <v>2605</v>
      </c>
      <c r="F11" s="198">
        <v>1193</v>
      </c>
      <c r="G11" s="198">
        <v>268</v>
      </c>
    </row>
    <row r="12" spans="1:9" x14ac:dyDescent="0.2">
      <c r="A12" s="28" t="s">
        <v>11</v>
      </c>
      <c r="B12" s="198">
        <v>457</v>
      </c>
      <c r="C12" s="198">
        <v>199</v>
      </c>
      <c r="D12" s="198">
        <v>13065</v>
      </c>
      <c r="E12" s="198">
        <v>3464</v>
      </c>
      <c r="F12" s="198">
        <v>1380</v>
      </c>
      <c r="G12" s="198">
        <v>365</v>
      </c>
    </row>
    <row r="13" spans="1:9" x14ac:dyDescent="0.2">
      <c r="A13" s="28" t="s">
        <v>12</v>
      </c>
      <c r="B13" s="198">
        <v>686</v>
      </c>
      <c r="C13" s="198">
        <v>284</v>
      </c>
      <c r="D13" s="198">
        <v>9475</v>
      </c>
      <c r="E13" s="198">
        <v>1998</v>
      </c>
      <c r="F13" s="198">
        <v>1584</v>
      </c>
      <c r="G13" s="198">
        <v>318</v>
      </c>
    </row>
    <row r="14" spans="1:9" x14ac:dyDescent="0.2">
      <c r="A14" s="28" t="s">
        <v>13</v>
      </c>
      <c r="B14" s="198">
        <v>362</v>
      </c>
      <c r="C14" s="198">
        <v>178</v>
      </c>
      <c r="D14" s="198">
        <v>8340</v>
      </c>
      <c r="E14" s="198">
        <v>1717</v>
      </c>
      <c r="F14" s="198">
        <v>2009</v>
      </c>
      <c r="G14" s="198">
        <v>424</v>
      </c>
    </row>
    <row r="15" spans="1:9" x14ac:dyDescent="0.2">
      <c r="A15" s="28" t="s">
        <v>14</v>
      </c>
      <c r="B15" s="198">
        <v>330</v>
      </c>
      <c r="C15" s="198">
        <v>109</v>
      </c>
      <c r="D15" s="204">
        <v>10314</v>
      </c>
      <c r="E15" s="198">
        <v>2517</v>
      </c>
      <c r="F15" s="198">
        <v>1568</v>
      </c>
      <c r="G15" s="198">
        <v>494</v>
      </c>
    </row>
    <row r="16" spans="1:9" x14ac:dyDescent="0.2">
      <c r="A16" s="37" t="s">
        <v>15</v>
      </c>
      <c r="B16" s="196">
        <v>8785</v>
      </c>
      <c r="C16" s="196">
        <v>3787</v>
      </c>
      <c r="D16" s="196">
        <v>69186</v>
      </c>
      <c r="E16" s="196">
        <v>13604</v>
      </c>
      <c r="F16" s="196">
        <v>15560</v>
      </c>
      <c r="G16" s="196">
        <v>5364</v>
      </c>
    </row>
    <row r="17" spans="1:7" x14ac:dyDescent="0.2">
      <c r="A17" s="28" t="s">
        <v>16</v>
      </c>
      <c r="B17" s="198">
        <v>2474</v>
      </c>
      <c r="C17" s="198">
        <v>1160</v>
      </c>
      <c r="D17" s="198">
        <v>15012</v>
      </c>
      <c r="E17" s="198">
        <v>2828</v>
      </c>
      <c r="F17" s="198">
        <v>3454</v>
      </c>
      <c r="G17" s="198">
        <v>1430</v>
      </c>
    </row>
    <row r="18" spans="1:7" x14ac:dyDescent="0.2">
      <c r="A18" s="28" t="s">
        <v>17</v>
      </c>
      <c r="B18" s="198">
        <v>1547</v>
      </c>
      <c r="C18" s="198">
        <v>264</v>
      </c>
      <c r="D18" s="198">
        <v>11678</v>
      </c>
      <c r="E18" s="198">
        <v>2214</v>
      </c>
      <c r="F18" s="198">
        <v>2436</v>
      </c>
      <c r="G18" s="198">
        <v>1047</v>
      </c>
    </row>
    <row r="19" spans="1:7" x14ac:dyDescent="0.2">
      <c r="A19" s="28" t="s">
        <v>18</v>
      </c>
      <c r="B19" s="198">
        <v>816</v>
      </c>
      <c r="C19" s="198">
        <v>351</v>
      </c>
      <c r="D19" s="198">
        <v>5656</v>
      </c>
      <c r="E19" s="198">
        <v>1070</v>
      </c>
      <c r="F19" s="198">
        <v>1034</v>
      </c>
      <c r="G19" s="198">
        <v>456</v>
      </c>
    </row>
    <row r="20" spans="1:7" x14ac:dyDescent="0.2">
      <c r="A20" s="28" t="s">
        <v>19</v>
      </c>
      <c r="B20" s="198">
        <v>929</v>
      </c>
      <c r="C20" s="198">
        <v>470</v>
      </c>
      <c r="D20" s="198">
        <v>7305</v>
      </c>
      <c r="E20" s="198">
        <v>1503</v>
      </c>
      <c r="F20" s="198">
        <v>2643</v>
      </c>
      <c r="G20" s="198">
        <v>668</v>
      </c>
    </row>
    <row r="21" spans="1:7" x14ac:dyDescent="0.2">
      <c r="A21" s="28" t="s">
        <v>20</v>
      </c>
      <c r="B21" s="198">
        <v>1054</v>
      </c>
      <c r="C21" s="198">
        <v>691</v>
      </c>
      <c r="D21" s="198">
        <v>7490</v>
      </c>
      <c r="E21" s="198">
        <v>1522</v>
      </c>
      <c r="F21" s="198">
        <v>1321</v>
      </c>
      <c r="G21" s="198">
        <v>378</v>
      </c>
    </row>
    <row r="22" spans="1:7" x14ac:dyDescent="0.2">
      <c r="A22" s="28" t="s">
        <v>21</v>
      </c>
      <c r="B22" s="198">
        <v>859</v>
      </c>
      <c r="C22" s="198">
        <v>465</v>
      </c>
      <c r="D22" s="198">
        <v>5970</v>
      </c>
      <c r="E22" s="198">
        <v>1265</v>
      </c>
      <c r="F22" s="198">
        <v>1024</v>
      </c>
      <c r="G22" s="198">
        <v>241</v>
      </c>
    </row>
    <row r="23" spans="1:7" x14ac:dyDescent="0.2">
      <c r="A23" s="28" t="s">
        <v>22</v>
      </c>
      <c r="B23" s="198">
        <v>1106</v>
      </c>
      <c r="C23" s="198">
        <v>386</v>
      </c>
      <c r="D23" s="204">
        <v>16075</v>
      </c>
      <c r="E23" s="198">
        <v>3202</v>
      </c>
      <c r="F23" s="198">
        <v>3648</v>
      </c>
      <c r="G23" s="198">
        <v>1144</v>
      </c>
    </row>
    <row r="24" spans="1:7" x14ac:dyDescent="0.2">
      <c r="A24" s="37" t="s">
        <v>23</v>
      </c>
      <c r="B24" s="196">
        <v>8653</v>
      </c>
      <c r="C24" s="196">
        <v>5778</v>
      </c>
      <c r="D24" s="196">
        <v>70144</v>
      </c>
      <c r="E24" s="196">
        <v>14190</v>
      </c>
      <c r="F24" s="196">
        <v>17314</v>
      </c>
      <c r="G24" s="196">
        <v>4748</v>
      </c>
    </row>
    <row r="25" spans="1:7" x14ac:dyDescent="0.2">
      <c r="A25" s="28" t="s">
        <v>24</v>
      </c>
      <c r="B25" s="198">
        <v>626</v>
      </c>
      <c r="C25" s="198">
        <v>447</v>
      </c>
      <c r="D25" s="198">
        <v>4517</v>
      </c>
      <c r="E25" s="198">
        <v>868</v>
      </c>
      <c r="F25" s="198">
        <v>1329</v>
      </c>
      <c r="G25" s="198">
        <v>394</v>
      </c>
    </row>
    <row r="26" spans="1:7" x14ac:dyDescent="0.2">
      <c r="A26" s="28" t="s">
        <v>25</v>
      </c>
      <c r="B26" s="198">
        <v>1106</v>
      </c>
      <c r="C26" s="198">
        <v>552</v>
      </c>
      <c r="D26" s="198">
        <v>7230</v>
      </c>
      <c r="E26" s="198">
        <v>1371</v>
      </c>
      <c r="F26" s="198">
        <v>1333</v>
      </c>
      <c r="G26" s="198">
        <v>326</v>
      </c>
    </row>
    <row r="27" spans="1:7" x14ac:dyDescent="0.2">
      <c r="A27" s="28" t="s">
        <v>26</v>
      </c>
      <c r="B27" s="198">
        <v>344</v>
      </c>
      <c r="C27" s="198">
        <v>184</v>
      </c>
      <c r="D27" s="198">
        <v>3014</v>
      </c>
      <c r="E27" s="198">
        <v>575</v>
      </c>
      <c r="F27" s="198">
        <v>702</v>
      </c>
      <c r="G27" s="198">
        <v>156</v>
      </c>
    </row>
    <row r="28" spans="1:7" x14ac:dyDescent="0.2">
      <c r="A28" s="28" t="s">
        <v>27</v>
      </c>
      <c r="B28" s="198">
        <v>668</v>
      </c>
      <c r="C28" s="198">
        <v>472</v>
      </c>
      <c r="D28" s="198">
        <v>7380</v>
      </c>
      <c r="E28" s="198">
        <v>1441</v>
      </c>
      <c r="F28" s="198">
        <v>1696</v>
      </c>
      <c r="G28" s="198">
        <v>447</v>
      </c>
    </row>
    <row r="29" spans="1:7" x14ac:dyDescent="0.2">
      <c r="A29" s="28" t="s">
        <v>28</v>
      </c>
      <c r="B29" s="198">
        <v>1023</v>
      </c>
      <c r="C29" s="198">
        <v>610</v>
      </c>
      <c r="D29" s="198">
        <v>5194</v>
      </c>
      <c r="E29" s="198">
        <v>1089</v>
      </c>
      <c r="F29" s="198">
        <v>1590</v>
      </c>
      <c r="G29" s="198">
        <v>579</v>
      </c>
    </row>
    <row r="30" spans="1:7" x14ac:dyDescent="0.2">
      <c r="A30" s="28" t="s">
        <v>29</v>
      </c>
      <c r="B30" s="198">
        <v>1119</v>
      </c>
      <c r="C30" s="198">
        <v>900</v>
      </c>
      <c r="D30" s="198">
        <v>7963</v>
      </c>
      <c r="E30" s="198">
        <v>1570</v>
      </c>
      <c r="F30" s="198">
        <v>2764</v>
      </c>
      <c r="G30" s="198">
        <v>546</v>
      </c>
    </row>
    <row r="31" spans="1:7" x14ac:dyDescent="0.2">
      <c r="A31" s="28" t="s">
        <v>30</v>
      </c>
      <c r="B31" s="198">
        <v>2163</v>
      </c>
      <c r="C31" s="198">
        <v>1625</v>
      </c>
      <c r="D31" s="198">
        <v>15665</v>
      </c>
      <c r="E31" s="198">
        <v>3575</v>
      </c>
      <c r="F31" s="198">
        <v>4189</v>
      </c>
      <c r="G31" s="198">
        <v>1032</v>
      </c>
    </row>
    <row r="32" spans="1:7" x14ac:dyDescent="0.2">
      <c r="A32" s="28" t="s">
        <v>31</v>
      </c>
      <c r="B32" s="198">
        <v>494</v>
      </c>
      <c r="C32" s="198">
        <v>365</v>
      </c>
      <c r="D32" s="198">
        <v>5635</v>
      </c>
      <c r="E32" s="198">
        <v>1127</v>
      </c>
      <c r="F32" s="198">
        <v>1477</v>
      </c>
      <c r="G32" s="198">
        <v>524</v>
      </c>
    </row>
    <row r="33" spans="1:7" x14ac:dyDescent="0.2">
      <c r="A33" s="36" t="s">
        <v>32</v>
      </c>
      <c r="B33" s="198">
        <v>1110</v>
      </c>
      <c r="C33" s="198">
        <v>623</v>
      </c>
      <c r="D33" s="204">
        <v>13546</v>
      </c>
      <c r="E33" s="198">
        <v>2574</v>
      </c>
      <c r="F33" s="198">
        <v>2234</v>
      </c>
      <c r="G33" s="198">
        <v>744</v>
      </c>
    </row>
    <row r="34" spans="1:7" x14ac:dyDescent="0.2">
      <c r="A34" s="37" t="s">
        <v>33</v>
      </c>
      <c r="B34" s="196">
        <v>18762</v>
      </c>
      <c r="C34" s="196">
        <v>10138</v>
      </c>
      <c r="D34" s="196">
        <v>82363</v>
      </c>
      <c r="E34" s="196">
        <v>16424</v>
      </c>
      <c r="F34" s="196">
        <v>22316</v>
      </c>
      <c r="G34" s="196">
        <v>9599</v>
      </c>
    </row>
    <row r="35" spans="1:7" x14ac:dyDescent="0.2">
      <c r="A35" s="25" t="s">
        <v>34</v>
      </c>
      <c r="B35" s="202">
        <v>3368</v>
      </c>
      <c r="C35" s="198">
        <v>2161</v>
      </c>
      <c r="D35" s="198">
        <v>11691</v>
      </c>
      <c r="E35" s="202">
        <v>2144</v>
      </c>
      <c r="F35" s="202">
        <v>3741</v>
      </c>
      <c r="G35" s="202">
        <v>1851</v>
      </c>
    </row>
    <row r="36" spans="1:7" x14ac:dyDescent="0.2">
      <c r="A36" s="28" t="s">
        <v>35</v>
      </c>
      <c r="B36" s="198">
        <v>4449</v>
      </c>
      <c r="C36" s="198">
        <v>2784</v>
      </c>
      <c r="D36" s="198">
        <v>13466</v>
      </c>
      <c r="E36" s="198">
        <v>2537</v>
      </c>
      <c r="F36" s="198">
        <v>5683</v>
      </c>
      <c r="G36" s="198">
        <v>2283</v>
      </c>
    </row>
    <row r="37" spans="1:7" x14ac:dyDescent="0.2">
      <c r="A37" s="28" t="s">
        <v>36</v>
      </c>
      <c r="B37" s="198">
        <v>2790</v>
      </c>
      <c r="C37" s="198">
        <v>1357</v>
      </c>
      <c r="D37" s="198">
        <v>20734</v>
      </c>
      <c r="E37" s="198">
        <v>4295</v>
      </c>
      <c r="F37" s="198">
        <v>3297</v>
      </c>
      <c r="G37" s="198">
        <v>1790</v>
      </c>
    </row>
    <row r="38" spans="1:7" x14ac:dyDescent="0.2">
      <c r="A38" s="28" t="s">
        <v>37</v>
      </c>
      <c r="B38" s="198">
        <v>4517</v>
      </c>
      <c r="C38" s="198">
        <v>2026</v>
      </c>
      <c r="D38" s="198">
        <v>16228</v>
      </c>
      <c r="E38" s="198">
        <v>3208</v>
      </c>
      <c r="F38" s="198">
        <v>3811</v>
      </c>
      <c r="G38" s="198">
        <v>1401</v>
      </c>
    </row>
    <row r="39" spans="1:7" x14ac:dyDescent="0.2">
      <c r="A39" s="28" t="s">
        <v>38</v>
      </c>
      <c r="B39" s="198">
        <v>1383</v>
      </c>
      <c r="C39" s="198">
        <v>282</v>
      </c>
      <c r="D39" s="198">
        <v>6636</v>
      </c>
      <c r="E39" s="198">
        <v>1313</v>
      </c>
      <c r="F39" s="198">
        <v>1017</v>
      </c>
      <c r="G39" s="198">
        <v>382</v>
      </c>
    </row>
    <row r="40" spans="1:7" x14ac:dyDescent="0.2">
      <c r="A40" s="28" t="s">
        <v>39</v>
      </c>
      <c r="B40" s="198">
        <v>1442</v>
      </c>
      <c r="C40" s="198">
        <v>1007</v>
      </c>
      <c r="D40" s="198">
        <v>8707</v>
      </c>
      <c r="E40" s="198">
        <v>1778</v>
      </c>
      <c r="F40" s="198">
        <v>3155</v>
      </c>
      <c r="G40" s="198">
        <v>1208</v>
      </c>
    </row>
    <row r="41" spans="1:7" x14ac:dyDescent="0.2">
      <c r="A41" s="36" t="s">
        <v>40</v>
      </c>
      <c r="B41" s="204">
        <v>813</v>
      </c>
      <c r="C41" s="204">
        <v>521</v>
      </c>
      <c r="D41" s="204">
        <v>4902</v>
      </c>
      <c r="E41" s="204">
        <v>1149</v>
      </c>
      <c r="F41" s="204">
        <v>1612</v>
      </c>
      <c r="G41" s="204">
        <v>684</v>
      </c>
    </row>
    <row r="42" spans="1:7" x14ac:dyDescent="0.2">
      <c r="A42" s="37" t="s">
        <v>41</v>
      </c>
      <c r="B42" s="196">
        <v>12276</v>
      </c>
      <c r="C42" s="196">
        <v>8755</v>
      </c>
      <c r="D42" s="196">
        <v>88915</v>
      </c>
      <c r="E42" s="196">
        <v>19077</v>
      </c>
      <c r="F42" s="196">
        <v>27917</v>
      </c>
      <c r="G42" s="196">
        <v>10114</v>
      </c>
    </row>
    <row r="43" spans="1:7" x14ac:dyDescent="0.2">
      <c r="A43" s="28" t="s">
        <v>42</v>
      </c>
      <c r="B43" s="198">
        <v>664</v>
      </c>
      <c r="C43" s="198">
        <v>527</v>
      </c>
      <c r="D43" s="198">
        <v>4121</v>
      </c>
      <c r="E43" s="198">
        <v>799</v>
      </c>
      <c r="F43" s="198">
        <v>1292</v>
      </c>
      <c r="G43" s="198">
        <v>450</v>
      </c>
    </row>
    <row r="44" spans="1:7" x14ac:dyDescent="0.2">
      <c r="A44" s="28" t="s">
        <v>43</v>
      </c>
      <c r="B44" s="198">
        <v>1701</v>
      </c>
      <c r="C44" s="198">
        <v>1208</v>
      </c>
      <c r="D44" s="198">
        <v>11345</v>
      </c>
      <c r="E44" s="198">
        <v>2374</v>
      </c>
      <c r="F44" s="198">
        <v>4872</v>
      </c>
      <c r="G44" s="198">
        <v>2094</v>
      </c>
    </row>
    <row r="45" spans="1:7" x14ac:dyDescent="0.2">
      <c r="A45" s="28" t="s">
        <v>44</v>
      </c>
      <c r="B45" s="198">
        <v>787</v>
      </c>
      <c r="C45" s="198">
        <v>604</v>
      </c>
      <c r="D45" s="198">
        <v>5143</v>
      </c>
      <c r="E45" s="198">
        <v>1205</v>
      </c>
      <c r="F45" s="198">
        <v>1148</v>
      </c>
      <c r="G45" s="198">
        <v>378</v>
      </c>
    </row>
    <row r="46" spans="1:7" x14ac:dyDescent="0.2">
      <c r="A46" s="28" t="s">
        <v>45</v>
      </c>
      <c r="B46" s="198">
        <v>729</v>
      </c>
      <c r="C46" s="198">
        <v>604</v>
      </c>
      <c r="D46" s="198">
        <v>4431</v>
      </c>
      <c r="E46" s="198">
        <v>867</v>
      </c>
      <c r="F46" s="198">
        <v>1041</v>
      </c>
      <c r="G46" s="198">
        <v>430</v>
      </c>
    </row>
    <row r="47" spans="1:7" x14ac:dyDescent="0.2">
      <c r="A47" s="28" t="s">
        <v>46</v>
      </c>
      <c r="B47" s="198">
        <v>1510</v>
      </c>
      <c r="C47" s="198">
        <v>1209</v>
      </c>
      <c r="D47" s="198">
        <v>8809</v>
      </c>
      <c r="E47" s="198">
        <v>1892</v>
      </c>
      <c r="F47" s="198">
        <v>3577</v>
      </c>
      <c r="G47" s="198">
        <v>1331</v>
      </c>
    </row>
    <row r="48" spans="1:7" x14ac:dyDescent="0.2">
      <c r="A48" s="28" t="s">
        <v>47</v>
      </c>
      <c r="B48" s="198">
        <v>1622</v>
      </c>
      <c r="C48" s="198">
        <v>1087</v>
      </c>
      <c r="D48" s="198">
        <v>11698</v>
      </c>
      <c r="E48" s="198">
        <v>2329</v>
      </c>
      <c r="F48" s="198">
        <v>4407</v>
      </c>
      <c r="G48" s="198">
        <v>1171</v>
      </c>
    </row>
    <row r="49" spans="1:8" x14ac:dyDescent="0.2">
      <c r="A49" s="28" t="s">
        <v>48</v>
      </c>
      <c r="B49" s="198">
        <v>789</v>
      </c>
      <c r="C49" s="198">
        <v>629</v>
      </c>
      <c r="D49" s="198">
        <v>8729</v>
      </c>
      <c r="E49" s="198">
        <v>2306</v>
      </c>
      <c r="F49" s="198">
        <v>1788</v>
      </c>
      <c r="G49" s="198">
        <v>868</v>
      </c>
    </row>
    <row r="50" spans="1:8" x14ac:dyDescent="0.2">
      <c r="A50" s="28" t="s">
        <v>49</v>
      </c>
      <c r="B50" s="198">
        <v>1414</v>
      </c>
      <c r="C50" s="198">
        <v>993</v>
      </c>
      <c r="D50" s="198">
        <v>7341</v>
      </c>
      <c r="E50" s="198">
        <v>1844</v>
      </c>
      <c r="F50" s="198">
        <v>3225</v>
      </c>
      <c r="G50" s="198">
        <v>1028</v>
      </c>
    </row>
    <row r="51" spans="1:8" x14ac:dyDescent="0.2">
      <c r="A51" s="28" t="s">
        <v>50</v>
      </c>
      <c r="B51" s="198">
        <v>486</v>
      </c>
      <c r="C51" s="198">
        <v>355</v>
      </c>
      <c r="D51" s="198">
        <v>1896</v>
      </c>
      <c r="E51" s="198">
        <v>361</v>
      </c>
      <c r="F51" s="198">
        <v>714</v>
      </c>
      <c r="G51" s="198">
        <v>193</v>
      </c>
    </row>
    <row r="52" spans="1:8" x14ac:dyDescent="0.2">
      <c r="A52" s="28" t="s">
        <v>51</v>
      </c>
      <c r="B52" s="198">
        <v>411</v>
      </c>
      <c r="C52" s="198">
        <v>328</v>
      </c>
      <c r="D52" s="198">
        <v>4726</v>
      </c>
      <c r="E52" s="198">
        <v>1084</v>
      </c>
      <c r="F52" s="198">
        <v>1312</v>
      </c>
      <c r="G52" s="198">
        <v>577</v>
      </c>
    </row>
    <row r="53" spans="1:8" x14ac:dyDescent="0.2">
      <c r="A53" s="36" t="s">
        <v>52</v>
      </c>
      <c r="B53" s="204">
        <v>2163</v>
      </c>
      <c r="C53" s="204">
        <v>1211</v>
      </c>
      <c r="D53" s="204">
        <v>20676</v>
      </c>
      <c r="E53" s="204">
        <v>4016</v>
      </c>
      <c r="F53" s="204">
        <v>4541</v>
      </c>
      <c r="G53" s="204">
        <v>1594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1" t="s">
        <v>457</v>
      </c>
      <c r="C58" s="251" t="s">
        <v>458</v>
      </c>
      <c r="D58" s="251" t="s">
        <v>4</v>
      </c>
      <c r="E58" s="251" t="s">
        <v>239</v>
      </c>
      <c r="F58" s="251" t="s">
        <v>139</v>
      </c>
      <c r="G58" s="251" t="s">
        <v>140</v>
      </c>
    </row>
    <row r="59" spans="1:8" s="6" customFormat="1" ht="12.75" customHeight="1" x14ac:dyDescent="0.2">
      <c r="A59" s="59"/>
      <c r="B59" s="252"/>
      <c r="C59" s="253"/>
      <c r="D59" s="252"/>
      <c r="E59" s="253"/>
      <c r="F59" s="252"/>
      <c r="G59" s="252"/>
    </row>
    <row r="60" spans="1:8" ht="12.75" customHeight="1" x14ac:dyDescent="0.2">
      <c r="A60" s="37" t="s">
        <v>53</v>
      </c>
      <c r="B60" s="204">
        <v>30321</v>
      </c>
      <c r="C60" s="204">
        <v>23453</v>
      </c>
      <c r="D60" s="204">
        <v>76043</v>
      </c>
      <c r="E60" s="204">
        <v>16051</v>
      </c>
      <c r="F60" s="204">
        <v>20029</v>
      </c>
      <c r="G60" s="204">
        <v>6366</v>
      </c>
    </row>
    <row r="61" spans="1:8" x14ac:dyDescent="0.2">
      <c r="A61" s="28" t="s">
        <v>54</v>
      </c>
      <c r="B61" s="198">
        <v>1865</v>
      </c>
      <c r="C61" s="198">
        <v>1184</v>
      </c>
      <c r="D61" s="198">
        <v>13426</v>
      </c>
      <c r="E61" s="198">
        <v>2428</v>
      </c>
      <c r="F61" s="198">
        <v>1741</v>
      </c>
      <c r="G61" s="198">
        <v>458</v>
      </c>
    </row>
    <row r="62" spans="1:8" ht="14.25" x14ac:dyDescent="0.2">
      <c r="A62" s="28" t="s">
        <v>55</v>
      </c>
      <c r="B62" s="198">
        <v>732</v>
      </c>
      <c r="C62" s="198">
        <v>517</v>
      </c>
      <c r="D62" s="198">
        <v>1996</v>
      </c>
      <c r="E62" s="198">
        <v>365</v>
      </c>
      <c r="F62" s="198">
        <v>431</v>
      </c>
      <c r="G62" s="198">
        <v>108</v>
      </c>
      <c r="H62" s="3"/>
    </row>
    <row r="63" spans="1:8" s="3" customFormat="1" ht="15" customHeight="1" x14ac:dyDescent="0.2">
      <c r="A63" s="28" t="s">
        <v>56</v>
      </c>
      <c r="B63" s="198">
        <v>2348</v>
      </c>
      <c r="C63" s="198">
        <v>1645</v>
      </c>
      <c r="D63" s="198">
        <v>7153</v>
      </c>
      <c r="E63" s="198">
        <v>1450</v>
      </c>
      <c r="F63" s="198">
        <v>1098</v>
      </c>
      <c r="G63" s="198">
        <v>349</v>
      </c>
    </row>
    <row r="64" spans="1:8" s="3" customFormat="1" ht="15" customHeight="1" x14ac:dyDescent="0.2">
      <c r="A64" s="28" t="s">
        <v>57</v>
      </c>
      <c r="B64" s="198">
        <v>1097</v>
      </c>
      <c r="C64" s="198">
        <v>722</v>
      </c>
      <c r="D64" s="198">
        <v>3757</v>
      </c>
      <c r="E64" s="198">
        <v>749</v>
      </c>
      <c r="F64" s="198">
        <v>624</v>
      </c>
      <c r="G64" s="198">
        <v>251</v>
      </c>
      <c r="H64" s="6"/>
    </row>
    <row r="65" spans="1:7" ht="15" customHeight="1" x14ac:dyDescent="0.2">
      <c r="A65" s="28" t="s">
        <v>58</v>
      </c>
      <c r="B65" s="198">
        <v>1101</v>
      </c>
      <c r="C65" s="198">
        <v>769</v>
      </c>
      <c r="D65" s="198">
        <v>2655</v>
      </c>
      <c r="E65" s="198">
        <v>513</v>
      </c>
      <c r="F65" s="198">
        <v>716</v>
      </c>
      <c r="G65" s="198">
        <v>211</v>
      </c>
    </row>
    <row r="66" spans="1:7" ht="12.75" customHeight="1" x14ac:dyDescent="0.2">
      <c r="A66" s="28" t="s">
        <v>59</v>
      </c>
      <c r="B66" s="198">
        <v>4431</v>
      </c>
      <c r="C66" s="198">
        <v>3340</v>
      </c>
      <c r="D66" s="198">
        <v>8387</v>
      </c>
      <c r="E66" s="198">
        <v>1884</v>
      </c>
      <c r="F66" s="198">
        <v>4305</v>
      </c>
      <c r="G66" s="198">
        <v>1442</v>
      </c>
    </row>
    <row r="67" spans="1:7" x14ac:dyDescent="0.2">
      <c r="A67" s="28" t="s">
        <v>60</v>
      </c>
      <c r="B67" s="198">
        <v>1445</v>
      </c>
      <c r="C67" s="198">
        <v>1192</v>
      </c>
      <c r="D67" s="198">
        <v>2339</v>
      </c>
      <c r="E67" s="198">
        <v>492</v>
      </c>
      <c r="F67" s="198">
        <v>1392</v>
      </c>
      <c r="G67" s="198">
        <v>432</v>
      </c>
    </row>
    <row r="68" spans="1:7" x14ac:dyDescent="0.2">
      <c r="A68" s="28" t="s">
        <v>61</v>
      </c>
      <c r="B68" s="198">
        <v>3552</v>
      </c>
      <c r="C68" s="198">
        <v>2948</v>
      </c>
      <c r="D68" s="198">
        <v>4721</v>
      </c>
      <c r="E68" s="198">
        <v>1152</v>
      </c>
      <c r="F68" s="198">
        <v>1585</v>
      </c>
      <c r="G68" s="198">
        <v>294</v>
      </c>
    </row>
    <row r="69" spans="1:7" x14ac:dyDescent="0.2">
      <c r="A69" s="28" t="s">
        <v>62</v>
      </c>
      <c r="B69" s="198">
        <v>7254</v>
      </c>
      <c r="C69" s="198">
        <v>6479</v>
      </c>
      <c r="D69" s="198">
        <v>9920</v>
      </c>
      <c r="E69" s="198">
        <v>2651</v>
      </c>
      <c r="F69" s="198">
        <v>3353</v>
      </c>
      <c r="G69" s="198">
        <v>1156</v>
      </c>
    </row>
    <row r="70" spans="1:7" x14ac:dyDescent="0.2">
      <c r="A70" s="28" t="s">
        <v>63</v>
      </c>
      <c r="B70" s="198">
        <v>2551</v>
      </c>
      <c r="C70" s="198">
        <v>1988</v>
      </c>
      <c r="D70" s="198">
        <v>4907</v>
      </c>
      <c r="E70" s="198">
        <v>1233</v>
      </c>
      <c r="F70" s="198">
        <v>1407</v>
      </c>
      <c r="G70" s="198">
        <v>557</v>
      </c>
    </row>
    <row r="71" spans="1:7" x14ac:dyDescent="0.2">
      <c r="A71" s="28" t="s">
        <v>64</v>
      </c>
      <c r="B71" s="198">
        <v>1739</v>
      </c>
      <c r="C71" s="198">
        <v>1053</v>
      </c>
      <c r="D71" s="198">
        <v>8277</v>
      </c>
      <c r="E71" s="198">
        <v>1454</v>
      </c>
      <c r="F71" s="198">
        <v>1253</v>
      </c>
      <c r="G71" s="198">
        <v>359</v>
      </c>
    </row>
    <row r="72" spans="1:7" x14ac:dyDescent="0.2">
      <c r="A72" s="28" t="s">
        <v>65</v>
      </c>
      <c r="B72" s="198">
        <v>912</v>
      </c>
      <c r="C72" s="198">
        <v>676</v>
      </c>
      <c r="D72" s="198">
        <v>3003</v>
      </c>
      <c r="E72" s="198">
        <v>684</v>
      </c>
      <c r="F72" s="198">
        <v>958</v>
      </c>
      <c r="G72" s="198">
        <v>340</v>
      </c>
    </row>
    <row r="73" spans="1:7" x14ac:dyDescent="0.2">
      <c r="A73" s="28" t="s">
        <v>66</v>
      </c>
      <c r="B73" s="198">
        <v>1294</v>
      </c>
      <c r="C73" s="198">
        <v>940</v>
      </c>
      <c r="D73" s="198">
        <v>5503</v>
      </c>
      <c r="E73" s="198">
        <v>996</v>
      </c>
      <c r="F73" s="198">
        <v>1166</v>
      </c>
      <c r="G73" s="198">
        <v>409</v>
      </c>
    </row>
    <row r="74" spans="1:7" x14ac:dyDescent="0.2">
      <c r="A74" s="37" t="s">
        <v>67</v>
      </c>
      <c r="B74" s="196">
        <v>28235</v>
      </c>
      <c r="C74" s="196">
        <v>23354</v>
      </c>
      <c r="D74" s="196">
        <v>100763</v>
      </c>
      <c r="E74" s="196">
        <v>23237</v>
      </c>
      <c r="F74" s="196">
        <v>30398</v>
      </c>
      <c r="G74" s="196">
        <v>9875</v>
      </c>
    </row>
    <row r="75" spans="1:7" x14ac:dyDescent="0.2">
      <c r="A75" s="25" t="s">
        <v>68</v>
      </c>
      <c r="B75" s="202">
        <v>2359</v>
      </c>
      <c r="C75" s="202">
        <v>1970</v>
      </c>
      <c r="D75" s="202">
        <v>9376</v>
      </c>
      <c r="E75" s="202">
        <v>2035</v>
      </c>
      <c r="F75" s="202">
        <v>2972</v>
      </c>
      <c r="G75" s="202">
        <v>1284</v>
      </c>
    </row>
    <row r="76" spans="1:7" x14ac:dyDescent="0.2">
      <c r="A76" s="28" t="s">
        <v>69</v>
      </c>
      <c r="B76" s="198">
        <v>2059</v>
      </c>
      <c r="C76" s="198">
        <v>1663</v>
      </c>
      <c r="D76" s="198">
        <v>7368</v>
      </c>
      <c r="E76" s="198">
        <v>1383</v>
      </c>
      <c r="F76" s="198">
        <v>2899</v>
      </c>
      <c r="G76" s="198">
        <v>735</v>
      </c>
    </row>
    <row r="77" spans="1:7" x14ac:dyDescent="0.2">
      <c r="A77" s="28" t="s">
        <v>70</v>
      </c>
      <c r="B77" s="198">
        <v>3330</v>
      </c>
      <c r="C77" s="198">
        <v>2933</v>
      </c>
      <c r="D77" s="198">
        <v>9611</v>
      </c>
      <c r="E77" s="198">
        <v>2771</v>
      </c>
      <c r="F77" s="198">
        <v>1944</v>
      </c>
      <c r="G77" s="198">
        <v>504</v>
      </c>
    </row>
    <row r="78" spans="1:7" x14ac:dyDescent="0.2">
      <c r="A78" s="28" t="s">
        <v>71</v>
      </c>
      <c r="B78" s="198">
        <v>1368</v>
      </c>
      <c r="C78" s="198">
        <v>1052</v>
      </c>
      <c r="D78" s="198">
        <v>4097</v>
      </c>
      <c r="E78" s="198">
        <v>958</v>
      </c>
      <c r="F78" s="198">
        <v>1582</v>
      </c>
      <c r="G78" s="198">
        <v>389</v>
      </c>
    </row>
    <row r="79" spans="1:7" x14ac:dyDescent="0.2">
      <c r="A79" s="28" t="s">
        <v>72</v>
      </c>
      <c r="B79" s="198">
        <v>645</v>
      </c>
      <c r="C79" s="198">
        <v>559</v>
      </c>
      <c r="D79" s="198">
        <v>1245</v>
      </c>
      <c r="E79" s="198">
        <v>259</v>
      </c>
      <c r="F79" s="198">
        <v>872</v>
      </c>
      <c r="G79" s="198">
        <v>164</v>
      </c>
    </row>
    <row r="80" spans="1:7" x14ac:dyDescent="0.2">
      <c r="A80" s="28" t="s">
        <v>73</v>
      </c>
      <c r="B80" s="198">
        <v>2503</v>
      </c>
      <c r="C80" s="198">
        <v>2100</v>
      </c>
      <c r="D80" s="198">
        <v>12810</v>
      </c>
      <c r="E80" s="198">
        <v>2721</v>
      </c>
      <c r="F80" s="198">
        <v>3493</v>
      </c>
      <c r="G80" s="198">
        <v>992</v>
      </c>
    </row>
    <row r="81" spans="1:7" x14ac:dyDescent="0.2">
      <c r="A81" s="28" t="s">
        <v>74</v>
      </c>
      <c r="B81" s="198">
        <v>4689</v>
      </c>
      <c r="C81" s="198">
        <v>3897</v>
      </c>
      <c r="D81" s="198">
        <v>20992</v>
      </c>
      <c r="E81" s="198">
        <v>4692</v>
      </c>
      <c r="F81" s="198">
        <v>5099</v>
      </c>
      <c r="G81" s="198">
        <v>1754</v>
      </c>
    </row>
    <row r="82" spans="1:7" x14ac:dyDescent="0.2">
      <c r="A82" s="28" t="s">
        <v>75</v>
      </c>
      <c r="B82" s="198">
        <v>2502</v>
      </c>
      <c r="C82" s="198">
        <v>2061</v>
      </c>
      <c r="D82" s="198">
        <v>7743</v>
      </c>
      <c r="E82" s="198">
        <v>2058</v>
      </c>
      <c r="F82" s="198">
        <v>1428</v>
      </c>
      <c r="G82" s="198">
        <v>730</v>
      </c>
    </row>
    <row r="83" spans="1:7" x14ac:dyDescent="0.2">
      <c r="A83" s="28" t="s">
        <v>76</v>
      </c>
      <c r="B83" s="198">
        <v>1671</v>
      </c>
      <c r="C83" s="198">
        <v>1296</v>
      </c>
      <c r="D83" s="198">
        <v>4286</v>
      </c>
      <c r="E83" s="198">
        <v>853</v>
      </c>
      <c r="F83" s="198">
        <v>2279</v>
      </c>
      <c r="G83" s="198">
        <v>492</v>
      </c>
    </row>
    <row r="84" spans="1:7" x14ac:dyDescent="0.2">
      <c r="A84" s="28" t="s">
        <v>77</v>
      </c>
      <c r="B84" s="198">
        <v>1178</v>
      </c>
      <c r="C84" s="198">
        <v>842</v>
      </c>
      <c r="D84" s="198">
        <v>6593</v>
      </c>
      <c r="E84" s="198">
        <v>1618</v>
      </c>
      <c r="F84" s="198">
        <v>1727</v>
      </c>
      <c r="G84" s="198">
        <v>647</v>
      </c>
    </row>
    <row r="85" spans="1:7" x14ac:dyDescent="0.2">
      <c r="A85" s="28" t="s">
        <v>78</v>
      </c>
      <c r="B85" s="198">
        <v>892</v>
      </c>
      <c r="C85" s="198">
        <v>741</v>
      </c>
      <c r="D85" s="198">
        <v>2482</v>
      </c>
      <c r="E85" s="198">
        <v>484</v>
      </c>
      <c r="F85" s="198">
        <v>1105</v>
      </c>
      <c r="G85" s="198">
        <v>273</v>
      </c>
    </row>
    <row r="86" spans="1:7" x14ac:dyDescent="0.2">
      <c r="A86" s="28" t="s">
        <v>79</v>
      </c>
      <c r="B86" s="198">
        <v>1400</v>
      </c>
      <c r="C86" s="198">
        <v>1173</v>
      </c>
      <c r="D86" s="198">
        <v>3896</v>
      </c>
      <c r="E86" s="198">
        <v>862</v>
      </c>
      <c r="F86" s="198">
        <v>1545</v>
      </c>
      <c r="G86" s="198">
        <v>450</v>
      </c>
    </row>
    <row r="87" spans="1:7" x14ac:dyDescent="0.2">
      <c r="A87" s="36" t="s">
        <v>80</v>
      </c>
      <c r="B87" s="204">
        <v>3639</v>
      </c>
      <c r="C87" s="204">
        <v>3067</v>
      </c>
      <c r="D87" s="204">
        <v>10264</v>
      </c>
      <c r="E87" s="204">
        <v>2543</v>
      </c>
      <c r="F87" s="204">
        <v>3456</v>
      </c>
      <c r="G87" s="204">
        <v>1461</v>
      </c>
    </row>
    <row r="88" spans="1:7" x14ac:dyDescent="0.2">
      <c r="A88" s="37" t="s">
        <v>81</v>
      </c>
      <c r="B88" s="196">
        <v>34374</v>
      </c>
      <c r="C88" s="196">
        <v>25668</v>
      </c>
      <c r="D88" s="196">
        <v>91879</v>
      </c>
      <c r="E88" s="196">
        <v>21201</v>
      </c>
      <c r="F88" s="196">
        <v>25809</v>
      </c>
      <c r="G88" s="196">
        <v>9651</v>
      </c>
    </row>
    <row r="89" spans="1:7" x14ac:dyDescent="0.2">
      <c r="A89" s="28" t="s">
        <v>82</v>
      </c>
      <c r="B89" s="198">
        <v>1528</v>
      </c>
      <c r="C89" s="198">
        <v>1214</v>
      </c>
      <c r="D89" s="198">
        <v>3785</v>
      </c>
      <c r="E89" s="198">
        <v>1075</v>
      </c>
      <c r="F89" s="198">
        <v>2218</v>
      </c>
      <c r="G89" s="198">
        <v>700</v>
      </c>
    </row>
    <row r="90" spans="1:7" x14ac:dyDescent="0.2">
      <c r="A90" s="28" t="s">
        <v>83</v>
      </c>
      <c r="B90" s="198">
        <v>1445</v>
      </c>
      <c r="C90" s="198">
        <v>823</v>
      </c>
      <c r="D90" s="198">
        <v>8284</v>
      </c>
      <c r="E90" s="198">
        <v>1352</v>
      </c>
      <c r="F90" s="198">
        <v>1457</v>
      </c>
      <c r="G90" s="198">
        <v>462</v>
      </c>
    </row>
    <row r="91" spans="1:7" x14ac:dyDescent="0.2">
      <c r="A91" s="28" t="s">
        <v>84</v>
      </c>
      <c r="B91" s="198">
        <v>2043</v>
      </c>
      <c r="C91" s="198">
        <v>1043</v>
      </c>
      <c r="D91" s="198">
        <v>9469</v>
      </c>
      <c r="E91" s="198">
        <v>1943</v>
      </c>
      <c r="F91" s="198">
        <v>2019</v>
      </c>
      <c r="G91" s="198">
        <v>524</v>
      </c>
    </row>
    <row r="92" spans="1:7" x14ac:dyDescent="0.2">
      <c r="A92" s="28" t="s">
        <v>85</v>
      </c>
      <c r="B92" s="198">
        <v>674</v>
      </c>
      <c r="C92" s="198">
        <v>323</v>
      </c>
      <c r="D92" s="198">
        <v>3493</v>
      </c>
      <c r="E92" s="198">
        <v>738</v>
      </c>
      <c r="F92" s="198">
        <v>720</v>
      </c>
      <c r="G92" s="198">
        <v>216</v>
      </c>
    </row>
    <row r="93" spans="1:7" x14ac:dyDescent="0.2">
      <c r="A93" s="28" t="s">
        <v>86</v>
      </c>
      <c r="B93" s="198">
        <v>1384</v>
      </c>
      <c r="C93" s="198">
        <v>616</v>
      </c>
      <c r="D93" s="198">
        <v>6733</v>
      </c>
      <c r="E93" s="198">
        <v>1303</v>
      </c>
      <c r="F93" s="198">
        <v>1398</v>
      </c>
      <c r="G93" s="198">
        <v>458</v>
      </c>
    </row>
    <row r="94" spans="1:7" x14ac:dyDescent="0.2">
      <c r="A94" s="28" t="s">
        <v>87</v>
      </c>
      <c r="B94" s="198">
        <v>5347</v>
      </c>
      <c r="C94" s="198">
        <v>4180</v>
      </c>
      <c r="D94" s="198">
        <v>15175</v>
      </c>
      <c r="E94" s="198">
        <v>3898</v>
      </c>
      <c r="F94" s="198">
        <v>4191</v>
      </c>
      <c r="G94" s="198">
        <v>1883</v>
      </c>
    </row>
    <row r="95" spans="1:7" x14ac:dyDescent="0.2">
      <c r="A95" s="28" t="s">
        <v>88</v>
      </c>
      <c r="B95" s="198">
        <v>4860</v>
      </c>
      <c r="C95" s="198">
        <v>3962</v>
      </c>
      <c r="D95" s="198">
        <v>11766</v>
      </c>
      <c r="E95" s="198">
        <v>2705</v>
      </c>
      <c r="F95" s="198">
        <v>3150</v>
      </c>
      <c r="G95" s="198">
        <v>1273</v>
      </c>
    </row>
    <row r="96" spans="1:7" x14ac:dyDescent="0.2">
      <c r="A96" s="28" t="s">
        <v>89</v>
      </c>
      <c r="B96" s="198">
        <v>5118</v>
      </c>
      <c r="C96" s="198">
        <v>4175</v>
      </c>
      <c r="D96" s="198">
        <v>7191</v>
      </c>
      <c r="E96" s="198">
        <v>1560</v>
      </c>
      <c r="F96" s="198">
        <v>2791</v>
      </c>
      <c r="G96" s="198">
        <v>1350</v>
      </c>
    </row>
    <row r="97" spans="1:8" x14ac:dyDescent="0.2">
      <c r="A97" s="28" t="s">
        <v>90</v>
      </c>
      <c r="B97" s="198">
        <v>1424</v>
      </c>
      <c r="C97" s="198">
        <v>1176</v>
      </c>
      <c r="D97" s="198">
        <v>2469</v>
      </c>
      <c r="E97" s="198">
        <v>591</v>
      </c>
      <c r="F97" s="198">
        <v>979</v>
      </c>
      <c r="G97" s="198">
        <v>420</v>
      </c>
    </row>
    <row r="98" spans="1:8" x14ac:dyDescent="0.2">
      <c r="A98" s="28" t="s">
        <v>91</v>
      </c>
      <c r="B98" s="198">
        <v>3670</v>
      </c>
      <c r="C98" s="198">
        <v>2738</v>
      </c>
      <c r="D98" s="198">
        <v>11838</v>
      </c>
      <c r="E98" s="198">
        <v>3042</v>
      </c>
      <c r="F98" s="198">
        <v>3564</v>
      </c>
      <c r="G98" s="198">
        <v>810</v>
      </c>
    </row>
    <row r="99" spans="1:8" x14ac:dyDescent="0.2">
      <c r="A99" s="36" t="s">
        <v>92</v>
      </c>
      <c r="B99" s="204">
        <v>6881</v>
      </c>
      <c r="C99" s="204">
        <v>5418</v>
      </c>
      <c r="D99" s="204">
        <v>11676</v>
      </c>
      <c r="E99" s="204">
        <v>2994</v>
      </c>
      <c r="F99" s="204">
        <v>3323</v>
      </c>
      <c r="G99" s="204">
        <v>1555</v>
      </c>
    </row>
    <row r="100" spans="1:8" x14ac:dyDescent="0.2">
      <c r="A100" s="254" t="s">
        <v>460</v>
      </c>
      <c r="B100" s="254"/>
      <c r="C100" s="254"/>
      <c r="D100" s="254"/>
      <c r="E100" s="254"/>
      <c r="F100" s="254"/>
      <c r="G100" s="254"/>
      <c r="H100" s="254"/>
    </row>
    <row r="101" spans="1:8" x14ac:dyDescent="0.2">
      <c r="A101" s="254" t="s">
        <v>459</v>
      </c>
      <c r="B101" s="254"/>
      <c r="C101" s="254"/>
      <c r="D101" s="254"/>
      <c r="E101" s="254"/>
      <c r="F101" s="254"/>
      <c r="G101" s="254"/>
      <c r="H101" s="254"/>
    </row>
    <row r="102" spans="1:8" x14ac:dyDescent="0.2">
      <c r="A102" s="254" t="s">
        <v>182</v>
      </c>
      <c r="B102" s="254"/>
      <c r="C102" s="254"/>
      <c r="D102" s="254"/>
      <c r="E102" s="254"/>
      <c r="F102" s="254"/>
      <c r="G102" s="254"/>
      <c r="H102" s="254"/>
    </row>
    <row r="103" spans="1:8" x14ac:dyDescent="0.2">
      <c r="A103" s="254" t="s">
        <v>263</v>
      </c>
      <c r="B103" s="254"/>
      <c r="C103" s="254"/>
      <c r="D103" s="254"/>
      <c r="E103" s="254"/>
      <c r="F103" s="254"/>
      <c r="G103" s="254"/>
      <c r="H103" s="254"/>
    </row>
    <row r="104" spans="1:8" x14ac:dyDescent="0.2">
      <c r="A104" s="254" t="s">
        <v>264</v>
      </c>
      <c r="B104" s="254"/>
      <c r="C104" s="254"/>
      <c r="D104" s="254"/>
      <c r="E104" s="254"/>
      <c r="F104" s="254"/>
      <c r="G104" s="254"/>
      <c r="H104" s="254"/>
    </row>
    <row r="105" spans="1:8" x14ac:dyDescent="0.2">
      <c r="A105" s="254" t="s">
        <v>183</v>
      </c>
      <c r="B105" s="254"/>
      <c r="C105" s="254"/>
      <c r="D105" s="254"/>
      <c r="E105" s="254"/>
      <c r="F105" s="254"/>
      <c r="G105" s="254"/>
      <c r="H105" s="254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1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481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1" t="s">
        <v>457</v>
      </c>
      <c r="C4" s="251" t="s">
        <v>458</v>
      </c>
      <c r="D4" s="251" t="s">
        <v>4</v>
      </c>
      <c r="E4" s="251" t="s">
        <v>239</v>
      </c>
      <c r="F4" s="251" t="s">
        <v>139</v>
      </c>
      <c r="G4" s="251" t="s">
        <v>140</v>
      </c>
    </row>
    <row r="5" spans="1:7" s="6" customFormat="1" x14ac:dyDescent="0.2">
      <c r="A5" s="59"/>
      <c r="B5" s="252"/>
      <c r="C5" s="253"/>
      <c r="D5" s="252"/>
      <c r="E5" s="253"/>
      <c r="F5" s="252"/>
      <c r="G5" s="252"/>
    </row>
    <row r="6" spans="1:7" s="6" customFormat="1" x14ac:dyDescent="0.2">
      <c r="A6" s="33" t="s">
        <v>5</v>
      </c>
      <c r="B6" s="194">
        <v>18506609.190000001</v>
      </c>
      <c r="C6" s="194">
        <v>15094498.039999999</v>
      </c>
      <c r="D6" s="194">
        <v>25823878.920000002</v>
      </c>
      <c r="E6" s="194">
        <v>28904281.18</v>
      </c>
      <c r="F6" s="194">
        <v>10832710.32</v>
      </c>
      <c r="G6" s="194">
        <v>8168039.29</v>
      </c>
    </row>
    <row r="7" spans="1:7" x14ac:dyDescent="0.2">
      <c r="A7" s="36" t="s">
        <v>6</v>
      </c>
      <c r="B7" s="196">
        <v>279308.90000000002</v>
      </c>
      <c r="C7" s="196">
        <v>134706.41</v>
      </c>
      <c r="D7" s="196">
        <v>2887197.6</v>
      </c>
      <c r="E7" s="204">
        <v>3749784.3</v>
      </c>
      <c r="F7" s="196">
        <v>1241307.1499999999</v>
      </c>
      <c r="G7" s="196">
        <v>344113.49</v>
      </c>
    </row>
    <row r="8" spans="1:7" x14ac:dyDescent="0.2">
      <c r="A8" s="28" t="s">
        <v>7</v>
      </c>
      <c r="B8" s="198">
        <v>16003.34</v>
      </c>
      <c r="C8" s="198">
        <v>6916.4</v>
      </c>
      <c r="D8" s="198">
        <v>156313.92000000001</v>
      </c>
      <c r="E8" s="198">
        <v>198715.3</v>
      </c>
      <c r="F8" s="198">
        <v>83479.009999999995</v>
      </c>
      <c r="G8" s="198">
        <v>15081.14</v>
      </c>
    </row>
    <row r="9" spans="1:7" x14ac:dyDescent="0.2">
      <c r="A9" s="28" t="s">
        <v>8</v>
      </c>
      <c r="B9" s="198">
        <v>57730.31</v>
      </c>
      <c r="C9" s="198">
        <v>26680.51</v>
      </c>
      <c r="D9" s="198">
        <v>506573.76</v>
      </c>
      <c r="E9" s="198">
        <v>657734.30000000005</v>
      </c>
      <c r="F9" s="198">
        <v>277512.49</v>
      </c>
      <c r="G9" s="198">
        <v>56345.19</v>
      </c>
    </row>
    <row r="10" spans="1:7" x14ac:dyDescent="0.2">
      <c r="A10" s="28" t="s">
        <v>9</v>
      </c>
      <c r="B10" s="198">
        <v>21766.7</v>
      </c>
      <c r="C10" s="198">
        <v>12283.7</v>
      </c>
      <c r="D10" s="198">
        <v>278194.56</v>
      </c>
      <c r="E10" s="198">
        <v>387400.28</v>
      </c>
      <c r="F10" s="198">
        <v>138640.75</v>
      </c>
      <c r="G10" s="198">
        <v>26184.880000000001</v>
      </c>
    </row>
    <row r="11" spans="1:7" x14ac:dyDescent="0.2">
      <c r="A11" s="28" t="s">
        <v>10</v>
      </c>
      <c r="B11" s="198">
        <v>22966.27</v>
      </c>
      <c r="C11" s="198">
        <v>13224.9</v>
      </c>
      <c r="D11" s="198">
        <v>455511.84</v>
      </c>
      <c r="E11" s="198">
        <v>530466.69999999995</v>
      </c>
      <c r="F11" s="198">
        <v>169782.75</v>
      </c>
      <c r="G11" s="198">
        <v>33292.300000000003</v>
      </c>
    </row>
    <row r="12" spans="1:7" x14ac:dyDescent="0.2">
      <c r="A12" s="28" t="s">
        <v>11</v>
      </c>
      <c r="B12" s="198">
        <v>36576.15</v>
      </c>
      <c r="C12" s="198">
        <v>17134</v>
      </c>
      <c r="D12" s="198">
        <v>443916.48</v>
      </c>
      <c r="E12" s="198">
        <v>706134.6</v>
      </c>
      <c r="F12" s="198">
        <v>235379.1</v>
      </c>
      <c r="G12" s="198">
        <v>48168.71</v>
      </c>
    </row>
    <row r="13" spans="1:7" x14ac:dyDescent="0.2">
      <c r="A13" s="28" t="s">
        <v>12</v>
      </c>
      <c r="B13" s="198">
        <v>66129.72</v>
      </c>
      <c r="C13" s="198">
        <v>30293.9</v>
      </c>
      <c r="D13" s="198">
        <v>350024.64</v>
      </c>
      <c r="E13" s="198">
        <v>406756.72</v>
      </c>
      <c r="F13" s="198">
        <v>92276.97</v>
      </c>
      <c r="G13" s="198">
        <v>44397.05</v>
      </c>
    </row>
    <row r="14" spans="1:7" x14ac:dyDescent="0.2">
      <c r="A14" s="28" t="s">
        <v>13</v>
      </c>
      <c r="B14" s="198">
        <v>33177.440000000002</v>
      </c>
      <c r="C14" s="198">
        <v>18604.400000000001</v>
      </c>
      <c r="D14" s="198">
        <v>310416.96000000002</v>
      </c>
      <c r="E14" s="198">
        <v>349576.3</v>
      </c>
      <c r="F14" s="198">
        <v>130332.7</v>
      </c>
      <c r="G14" s="198">
        <v>55030.64</v>
      </c>
    </row>
    <row r="15" spans="1:7" x14ac:dyDescent="0.2">
      <c r="A15" s="28" t="s">
        <v>14</v>
      </c>
      <c r="B15" s="198">
        <v>24958.97</v>
      </c>
      <c r="C15" s="198">
        <v>9568.6</v>
      </c>
      <c r="D15" s="198">
        <v>386245.44</v>
      </c>
      <c r="E15" s="198">
        <v>513000.1</v>
      </c>
      <c r="F15" s="198">
        <v>113903.38</v>
      </c>
      <c r="G15" s="198">
        <v>65613.58</v>
      </c>
    </row>
    <row r="16" spans="1:7" x14ac:dyDescent="0.2">
      <c r="A16" s="37" t="s">
        <v>15</v>
      </c>
      <c r="B16" s="196">
        <v>832277.21</v>
      </c>
      <c r="C16" s="196">
        <v>413279</v>
      </c>
      <c r="D16" s="196">
        <v>2520189.42</v>
      </c>
      <c r="E16" s="196">
        <v>2769654.7</v>
      </c>
      <c r="F16" s="196">
        <v>1136346.21</v>
      </c>
      <c r="G16" s="196">
        <v>766735.33</v>
      </c>
    </row>
    <row r="17" spans="1:7" x14ac:dyDescent="0.2">
      <c r="A17" s="28" t="s">
        <v>16</v>
      </c>
      <c r="B17" s="198">
        <v>252777.44</v>
      </c>
      <c r="C17" s="198">
        <v>144841.97</v>
      </c>
      <c r="D17" s="198">
        <v>523436.76</v>
      </c>
      <c r="E17" s="198">
        <v>575699.74</v>
      </c>
      <c r="F17" s="198">
        <v>231500.63</v>
      </c>
      <c r="G17" s="198">
        <v>214724.48000000001</v>
      </c>
    </row>
    <row r="18" spans="1:7" x14ac:dyDescent="0.2">
      <c r="A18" s="28" t="s">
        <v>17</v>
      </c>
      <c r="B18" s="198">
        <v>141993.06</v>
      </c>
      <c r="C18" s="198">
        <v>27409.3</v>
      </c>
      <c r="D18" s="198">
        <v>417385.5</v>
      </c>
      <c r="E18" s="198">
        <v>450326.1</v>
      </c>
      <c r="F18" s="198">
        <v>127168.01</v>
      </c>
      <c r="G18" s="198">
        <v>154440.19</v>
      </c>
    </row>
    <row r="19" spans="1:7" x14ac:dyDescent="0.2">
      <c r="A19" s="28" t="s">
        <v>18</v>
      </c>
      <c r="B19" s="198">
        <v>74888.88</v>
      </c>
      <c r="C19" s="198">
        <v>36648.6</v>
      </c>
      <c r="D19" s="198">
        <v>210315.84</v>
      </c>
      <c r="E19" s="198">
        <v>217777.5</v>
      </c>
      <c r="F19" s="198">
        <v>83530.09</v>
      </c>
      <c r="G19" s="198">
        <v>66948.83</v>
      </c>
    </row>
    <row r="20" spans="1:7" x14ac:dyDescent="0.2">
      <c r="A20" s="28" t="s">
        <v>19</v>
      </c>
      <c r="B20" s="198">
        <v>82032.56</v>
      </c>
      <c r="C20" s="198">
        <v>45374.9</v>
      </c>
      <c r="D20" s="198">
        <v>271279.68</v>
      </c>
      <c r="E20" s="198">
        <v>305334.53000000003</v>
      </c>
      <c r="F20" s="198">
        <v>180715.43</v>
      </c>
      <c r="G20" s="198">
        <v>88774.04</v>
      </c>
    </row>
    <row r="21" spans="1:7" x14ac:dyDescent="0.2">
      <c r="A21" s="28" t="s">
        <v>20</v>
      </c>
      <c r="B21" s="198">
        <v>104838.08</v>
      </c>
      <c r="C21" s="198">
        <v>73215.570000000007</v>
      </c>
      <c r="D21" s="198">
        <v>278217.65999999997</v>
      </c>
      <c r="E21" s="198">
        <v>309577.51</v>
      </c>
      <c r="F21" s="198">
        <v>66762.28</v>
      </c>
      <c r="G21" s="198">
        <v>50627.519999999997</v>
      </c>
    </row>
    <row r="22" spans="1:7" x14ac:dyDescent="0.2">
      <c r="A22" s="28" t="s">
        <v>21</v>
      </c>
      <c r="B22" s="198">
        <v>82619.05</v>
      </c>
      <c r="C22" s="198">
        <v>49102.04</v>
      </c>
      <c r="D22" s="198">
        <v>222733.98</v>
      </c>
      <c r="E22" s="198">
        <v>258255.4</v>
      </c>
      <c r="F22" s="198">
        <v>74576.73</v>
      </c>
      <c r="G22" s="198">
        <v>33143.22</v>
      </c>
    </row>
    <row r="23" spans="1:7" x14ac:dyDescent="0.2">
      <c r="A23" s="28" t="s">
        <v>22</v>
      </c>
      <c r="B23" s="198">
        <v>93128.14</v>
      </c>
      <c r="C23" s="198">
        <v>36686.620000000003</v>
      </c>
      <c r="D23" s="198">
        <v>596820</v>
      </c>
      <c r="E23" s="198">
        <v>652683.92000000004</v>
      </c>
      <c r="F23" s="198">
        <v>372093.04</v>
      </c>
      <c r="G23" s="198">
        <v>158077.04999999999</v>
      </c>
    </row>
    <row r="24" spans="1:7" x14ac:dyDescent="0.2">
      <c r="A24" s="37" t="s">
        <v>23</v>
      </c>
      <c r="B24" s="196">
        <v>843248</v>
      </c>
      <c r="C24" s="196">
        <v>639393.73</v>
      </c>
      <c r="D24" s="196">
        <v>2615776.7999999998</v>
      </c>
      <c r="E24" s="196">
        <v>2886561.18</v>
      </c>
      <c r="F24" s="196">
        <v>948260.82</v>
      </c>
      <c r="G24" s="196">
        <v>636140.18000000005</v>
      </c>
    </row>
    <row r="25" spans="1:7" x14ac:dyDescent="0.2">
      <c r="A25" s="28" t="s">
        <v>24</v>
      </c>
      <c r="B25" s="198">
        <v>65291.09</v>
      </c>
      <c r="C25" s="198">
        <v>51870.27</v>
      </c>
      <c r="D25" s="198">
        <v>169367.52</v>
      </c>
      <c r="E25" s="198">
        <v>176825.3</v>
      </c>
      <c r="F25" s="198">
        <v>79423.92</v>
      </c>
      <c r="G25" s="198">
        <v>48852.34</v>
      </c>
    </row>
    <row r="26" spans="1:7" x14ac:dyDescent="0.2">
      <c r="A26" s="28" t="s">
        <v>25</v>
      </c>
      <c r="B26" s="198">
        <v>99385.98</v>
      </c>
      <c r="C26" s="198">
        <v>54829.35</v>
      </c>
      <c r="D26" s="198">
        <v>265446.71999999997</v>
      </c>
      <c r="E26" s="198">
        <v>278777.51</v>
      </c>
      <c r="F26" s="198">
        <v>62386.02</v>
      </c>
      <c r="G26" s="198">
        <v>46354.58</v>
      </c>
    </row>
    <row r="27" spans="1:7" x14ac:dyDescent="0.2">
      <c r="A27" s="28" t="s">
        <v>26</v>
      </c>
      <c r="B27" s="198">
        <v>27257.26</v>
      </c>
      <c r="C27" s="198">
        <v>16457.400000000001</v>
      </c>
      <c r="D27" s="198">
        <v>107956.8</v>
      </c>
      <c r="E27" s="198">
        <v>117234.3</v>
      </c>
      <c r="F27" s="198">
        <v>27959.78</v>
      </c>
      <c r="G27" s="198">
        <v>22112.75</v>
      </c>
    </row>
    <row r="28" spans="1:7" x14ac:dyDescent="0.2">
      <c r="A28" s="28" t="s">
        <v>27</v>
      </c>
      <c r="B28" s="198">
        <v>72453.55</v>
      </c>
      <c r="C28" s="198">
        <v>60549</v>
      </c>
      <c r="D28" s="198">
        <v>275560.32000000001</v>
      </c>
      <c r="E28" s="198">
        <v>293382.7</v>
      </c>
      <c r="F28" s="198">
        <v>89129.32</v>
      </c>
      <c r="G28" s="198">
        <v>56041.14</v>
      </c>
    </row>
    <row r="29" spans="1:7" x14ac:dyDescent="0.2">
      <c r="A29" s="28" t="s">
        <v>28</v>
      </c>
      <c r="B29" s="198">
        <v>104996.98</v>
      </c>
      <c r="C29" s="198">
        <v>70817.7</v>
      </c>
      <c r="D29" s="198">
        <v>191782.08</v>
      </c>
      <c r="E29" s="198">
        <v>221799.3</v>
      </c>
      <c r="F29" s="198">
        <v>117320.94</v>
      </c>
      <c r="G29" s="198">
        <v>72378.399999999994</v>
      </c>
    </row>
    <row r="30" spans="1:7" x14ac:dyDescent="0.2">
      <c r="A30" s="28" t="s">
        <v>29</v>
      </c>
      <c r="B30" s="198">
        <v>105418.05</v>
      </c>
      <c r="C30" s="198">
        <v>93600.5</v>
      </c>
      <c r="D30" s="198">
        <v>301761.59999999998</v>
      </c>
      <c r="E30" s="198">
        <v>318873.7</v>
      </c>
      <c r="F30" s="198">
        <v>135145.76</v>
      </c>
      <c r="G30" s="198">
        <v>78913.48</v>
      </c>
    </row>
    <row r="31" spans="1:7" x14ac:dyDescent="0.2">
      <c r="A31" s="28" t="s">
        <v>30</v>
      </c>
      <c r="B31" s="198">
        <v>222971.85</v>
      </c>
      <c r="C31" s="198">
        <v>188588.04</v>
      </c>
      <c r="D31" s="198">
        <v>572876.64</v>
      </c>
      <c r="E31" s="198">
        <v>726921.3</v>
      </c>
      <c r="F31" s="198">
        <v>193739.76</v>
      </c>
      <c r="G31" s="198">
        <v>144700.84</v>
      </c>
    </row>
    <row r="32" spans="1:7" x14ac:dyDescent="0.2">
      <c r="A32" s="28" t="s">
        <v>31</v>
      </c>
      <c r="B32" s="198">
        <v>45883.34</v>
      </c>
      <c r="C32" s="198">
        <v>38792.699999999997</v>
      </c>
      <c r="D32" s="198">
        <v>217630.56</v>
      </c>
      <c r="E32" s="198">
        <v>228856.91</v>
      </c>
      <c r="F32" s="198">
        <v>61271.61</v>
      </c>
      <c r="G32" s="198">
        <v>69406.91</v>
      </c>
    </row>
    <row r="33" spans="1:7" x14ac:dyDescent="0.2">
      <c r="A33" s="36" t="s">
        <v>32</v>
      </c>
      <c r="B33" s="198">
        <v>99589.9</v>
      </c>
      <c r="C33" s="198">
        <v>63888.77</v>
      </c>
      <c r="D33" s="198">
        <v>513394.56</v>
      </c>
      <c r="E33" s="198">
        <v>523890.16</v>
      </c>
      <c r="F33" s="198">
        <v>181883.71</v>
      </c>
      <c r="G33" s="198">
        <v>97379.74</v>
      </c>
    </row>
    <row r="34" spans="1:7" x14ac:dyDescent="0.2">
      <c r="A34" s="37" t="s">
        <v>33</v>
      </c>
      <c r="B34" s="196">
        <v>1988602.92</v>
      </c>
      <c r="C34" s="196">
        <v>1300041.58</v>
      </c>
      <c r="D34" s="196">
        <v>3013965.78</v>
      </c>
      <c r="E34" s="196">
        <v>3333659.3</v>
      </c>
      <c r="F34" s="196">
        <v>1101757.56</v>
      </c>
      <c r="G34" s="196">
        <v>1374566.91</v>
      </c>
    </row>
    <row r="35" spans="1:7" x14ac:dyDescent="0.2">
      <c r="A35" s="25" t="s">
        <v>34</v>
      </c>
      <c r="B35" s="202">
        <v>373817.7</v>
      </c>
      <c r="C35" s="198">
        <v>288234.38</v>
      </c>
      <c r="D35" s="202">
        <v>417361.98</v>
      </c>
      <c r="E35" s="202">
        <v>434285.34</v>
      </c>
      <c r="F35" s="202">
        <v>187090.38</v>
      </c>
      <c r="G35" s="202">
        <v>293122.82</v>
      </c>
    </row>
    <row r="36" spans="1:7" x14ac:dyDescent="0.2">
      <c r="A36" s="28" t="s">
        <v>35</v>
      </c>
      <c r="B36" s="198">
        <v>520546.81</v>
      </c>
      <c r="C36" s="198">
        <v>384789.28</v>
      </c>
      <c r="D36" s="198">
        <v>497847.84</v>
      </c>
      <c r="E36" s="198">
        <v>514432.36</v>
      </c>
      <c r="F36" s="198">
        <v>269771.08</v>
      </c>
      <c r="G36" s="198">
        <v>319385.52</v>
      </c>
    </row>
    <row r="37" spans="1:7" x14ac:dyDescent="0.2">
      <c r="A37" s="28" t="s">
        <v>36</v>
      </c>
      <c r="B37" s="198">
        <v>275315.23</v>
      </c>
      <c r="C37" s="198">
        <v>158899.79999999999</v>
      </c>
      <c r="D37" s="198">
        <v>765054.36</v>
      </c>
      <c r="E37" s="198">
        <v>874151.02</v>
      </c>
      <c r="F37" s="198">
        <v>205708.09</v>
      </c>
      <c r="G37" s="198">
        <v>252812.51</v>
      </c>
    </row>
    <row r="38" spans="1:7" x14ac:dyDescent="0.2">
      <c r="A38" s="28" t="s">
        <v>37</v>
      </c>
      <c r="B38" s="198">
        <v>453570.26</v>
      </c>
      <c r="C38" s="198">
        <v>257856.45</v>
      </c>
      <c r="D38" s="198">
        <v>584236.80000000005</v>
      </c>
      <c r="E38" s="198">
        <v>648927.16</v>
      </c>
      <c r="F38" s="198">
        <v>170600.06</v>
      </c>
      <c r="G38" s="198">
        <v>201622.91</v>
      </c>
    </row>
    <row r="39" spans="1:7" x14ac:dyDescent="0.2">
      <c r="A39" s="28" t="s">
        <v>38</v>
      </c>
      <c r="B39" s="198">
        <v>134120.85</v>
      </c>
      <c r="C39" s="198">
        <v>33091.1</v>
      </c>
      <c r="D39" s="198">
        <v>240938.88</v>
      </c>
      <c r="E39" s="198">
        <v>266691.71999999997</v>
      </c>
      <c r="F39" s="198">
        <v>42320.47</v>
      </c>
      <c r="G39" s="198">
        <v>60696.51</v>
      </c>
    </row>
    <row r="40" spans="1:7" x14ac:dyDescent="0.2">
      <c r="A40" s="28" t="s">
        <v>39</v>
      </c>
      <c r="B40" s="198">
        <v>139710.93</v>
      </c>
      <c r="C40" s="198">
        <v>108278.67</v>
      </c>
      <c r="D40" s="198">
        <v>321447.84000000003</v>
      </c>
      <c r="E40" s="198">
        <v>361015.4</v>
      </c>
      <c r="F40" s="198">
        <v>151919.71</v>
      </c>
      <c r="G40" s="198">
        <v>157886.92000000001</v>
      </c>
    </row>
    <row r="41" spans="1:7" x14ac:dyDescent="0.2">
      <c r="A41" s="36" t="s">
        <v>40</v>
      </c>
      <c r="B41" s="204">
        <v>91521.14</v>
      </c>
      <c r="C41" s="204">
        <v>68891.899999999994</v>
      </c>
      <c r="D41" s="204">
        <v>187078.08</v>
      </c>
      <c r="E41" s="204">
        <v>234156.3</v>
      </c>
      <c r="F41" s="204">
        <v>74347.77</v>
      </c>
      <c r="G41" s="204">
        <v>89039.72</v>
      </c>
    </row>
    <row r="42" spans="1:7" x14ac:dyDescent="0.2">
      <c r="A42" s="37" t="s">
        <v>41</v>
      </c>
      <c r="B42" s="196">
        <v>1290409.82</v>
      </c>
      <c r="C42" s="196">
        <v>1027448.53</v>
      </c>
      <c r="D42" s="196">
        <v>3577343.7</v>
      </c>
      <c r="E42" s="196">
        <v>3874816.09</v>
      </c>
      <c r="F42" s="196">
        <v>1504278.23</v>
      </c>
      <c r="G42" s="196">
        <v>1347241.5</v>
      </c>
    </row>
    <row r="43" spans="1:7" x14ac:dyDescent="0.2">
      <c r="A43" s="28" t="s">
        <v>42</v>
      </c>
      <c r="B43" s="198">
        <v>67998.19</v>
      </c>
      <c r="C43" s="198">
        <v>59364.67</v>
      </c>
      <c r="D43" s="198">
        <v>167367.48000000001</v>
      </c>
      <c r="E43" s="198">
        <v>162249.60000000001</v>
      </c>
      <c r="F43" s="198">
        <v>49352.91</v>
      </c>
      <c r="G43" s="198">
        <v>60202.080000000002</v>
      </c>
    </row>
    <row r="44" spans="1:7" x14ac:dyDescent="0.2">
      <c r="A44" s="28" t="s">
        <v>43</v>
      </c>
      <c r="B44" s="198">
        <v>171588.06</v>
      </c>
      <c r="C44" s="198">
        <v>135275.94</v>
      </c>
      <c r="D44" s="198">
        <v>450407.58</v>
      </c>
      <c r="E44" s="198">
        <v>480627.39</v>
      </c>
      <c r="F44" s="198">
        <v>245503.96</v>
      </c>
      <c r="G44" s="198">
        <v>289991.17</v>
      </c>
    </row>
    <row r="45" spans="1:7" x14ac:dyDescent="0.2">
      <c r="A45" s="28" t="s">
        <v>44</v>
      </c>
      <c r="B45" s="198">
        <v>80672.52</v>
      </c>
      <c r="C45" s="198">
        <v>69407.3</v>
      </c>
      <c r="D45" s="198">
        <v>218430.24</v>
      </c>
      <c r="E45" s="198">
        <v>244998.9</v>
      </c>
      <c r="F45" s="198">
        <v>69732.97</v>
      </c>
      <c r="G45" s="198">
        <v>50632.47</v>
      </c>
    </row>
    <row r="46" spans="1:7" x14ac:dyDescent="0.2">
      <c r="A46" s="28" t="s">
        <v>45</v>
      </c>
      <c r="B46" s="198">
        <v>76787.009999999995</v>
      </c>
      <c r="C46" s="198">
        <v>68421.34</v>
      </c>
      <c r="D46" s="198">
        <v>171554.88</v>
      </c>
      <c r="E46" s="198">
        <v>175774.8</v>
      </c>
      <c r="F46" s="198">
        <v>49368.45</v>
      </c>
      <c r="G46" s="198">
        <v>57738.94</v>
      </c>
    </row>
    <row r="47" spans="1:7" x14ac:dyDescent="0.2">
      <c r="A47" s="28" t="s">
        <v>46</v>
      </c>
      <c r="B47" s="198">
        <v>186511.63</v>
      </c>
      <c r="C47" s="198">
        <v>165291.47</v>
      </c>
      <c r="D47" s="198">
        <v>333301.92</v>
      </c>
      <c r="E47" s="198">
        <v>385522</v>
      </c>
      <c r="F47" s="198">
        <v>194801.98</v>
      </c>
      <c r="G47" s="198">
        <v>169584.99</v>
      </c>
    </row>
    <row r="48" spans="1:7" x14ac:dyDescent="0.2">
      <c r="A48" s="28" t="s">
        <v>47</v>
      </c>
      <c r="B48" s="198">
        <v>159410.76</v>
      </c>
      <c r="C48" s="198">
        <v>119293.3</v>
      </c>
      <c r="D48" s="198">
        <v>431474.4</v>
      </c>
      <c r="E48" s="198">
        <v>474136.1</v>
      </c>
      <c r="F48" s="198">
        <v>291289.44</v>
      </c>
      <c r="G48" s="198">
        <v>143958.28</v>
      </c>
    </row>
    <row r="49" spans="1:8" x14ac:dyDescent="0.2">
      <c r="A49" s="28" t="s">
        <v>48</v>
      </c>
      <c r="B49" s="198">
        <v>86833.55</v>
      </c>
      <c r="C49" s="198">
        <v>75021.94</v>
      </c>
      <c r="D49" s="198">
        <v>428346.24</v>
      </c>
      <c r="E49" s="198">
        <v>466966.19</v>
      </c>
      <c r="F49" s="198">
        <v>112359.05</v>
      </c>
      <c r="G49" s="198">
        <v>136761.9</v>
      </c>
    </row>
    <row r="50" spans="1:8" x14ac:dyDescent="0.2">
      <c r="A50" s="28" t="s">
        <v>49</v>
      </c>
      <c r="B50" s="198">
        <v>160369.59</v>
      </c>
      <c r="C50" s="198">
        <v>125476.8</v>
      </c>
      <c r="D50" s="198">
        <v>294870.24</v>
      </c>
      <c r="E50" s="198">
        <v>374823.1</v>
      </c>
      <c r="F50" s="198">
        <v>186563.14</v>
      </c>
      <c r="G50" s="198">
        <v>134195.72</v>
      </c>
    </row>
    <row r="51" spans="1:8" x14ac:dyDescent="0.2">
      <c r="A51" s="28" t="s">
        <v>50</v>
      </c>
      <c r="B51" s="198">
        <v>50512.6</v>
      </c>
      <c r="C51" s="198">
        <v>41899.599999999999</v>
      </c>
      <c r="D51" s="198">
        <v>70512.960000000006</v>
      </c>
      <c r="E51" s="198">
        <v>73621.5</v>
      </c>
      <c r="F51" s="198">
        <v>27868.83</v>
      </c>
      <c r="G51" s="198">
        <v>23818.12</v>
      </c>
    </row>
    <row r="52" spans="1:8" x14ac:dyDescent="0.2">
      <c r="A52" s="28" t="s">
        <v>51</v>
      </c>
      <c r="B52" s="198">
        <v>40999.699999999997</v>
      </c>
      <c r="C52" s="198">
        <v>35345.21</v>
      </c>
      <c r="D52" s="198">
        <v>216807.36</v>
      </c>
      <c r="E52" s="198">
        <v>220810.31</v>
      </c>
      <c r="F52" s="198">
        <v>61752.69</v>
      </c>
      <c r="G52" s="198">
        <v>74878.03</v>
      </c>
    </row>
    <row r="53" spans="1:8" x14ac:dyDescent="0.2">
      <c r="A53" s="36" t="s">
        <v>52</v>
      </c>
      <c r="B53" s="204">
        <v>208726.21</v>
      </c>
      <c r="C53" s="204">
        <v>132650.96</v>
      </c>
      <c r="D53" s="204">
        <v>794270.4</v>
      </c>
      <c r="E53" s="204">
        <v>815286.2</v>
      </c>
      <c r="F53" s="204">
        <v>215684.81</v>
      </c>
      <c r="G53" s="204">
        <v>205479.8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1" t="s">
        <v>457</v>
      </c>
      <c r="C58" s="251" t="s">
        <v>458</v>
      </c>
      <c r="D58" s="251" t="s">
        <v>4</v>
      </c>
      <c r="E58" s="251" t="s">
        <v>239</v>
      </c>
      <c r="F58" s="251" t="s">
        <v>139</v>
      </c>
      <c r="G58" s="251" t="s">
        <v>140</v>
      </c>
    </row>
    <row r="59" spans="1:8" s="6" customFormat="1" x14ac:dyDescent="0.2">
      <c r="A59" s="59"/>
      <c r="B59" s="252"/>
      <c r="C59" s="253"/>
      <c r="D59" s="252"/>
      <c r="E59" s="253"/>
      <c r="F59" s="252"/>
      <c r="G59" s="252"/>
    </row>
    <row r="60" spans="1:8" ht="12.75" customHeight="1" x14ac:dyDescent="0.2">
      <c r="A60" s="37" t="s">
        <v>53</v>
      </c>
      <c r="B60" s="204">
        <v>4369485.1399999997</v>
      </c>
      <c r="C60" s="204">
        <v>3787236.65</v>
      </c>
      <c r="D60" s="196">
        <v>2923300.8</v>
      </c>
      <c r="E60" s="204">
        <v>3258990.26</v>
      </c>
      <c r="F60" s="204">
        <v>1143266.54</v>
      </c>
      <c r="G60" s="204">
        <v>918168.1</v>
      </c>
    </row>
    <row r="61" spans="1:8" x14ac:dyDescent="0.2">
      <c r="A61" s="28" t="s">
        <v>54</v>
      </c>
      <c r="B61" s="198">
        <v>174829.76</v>
      </c>
      <c r="C61" s="198">
        <v>122140.81</v>
      </c>
      <c r="D61" s="198">
        <v>479478.72</v>
      </c>
      <c r="E61" s="198">
        <v>492831.31</v>
      </c>
      <c r="F61" s="198">
        <v>123581.74</v>
      </c>
      <c r="G61" s="198">
        <v>58721.04</v>
      </c>
    </row>
    <row r="62" spans="1:8" x14ac:dyDescent="0.2">
      <c r="A62" s="28" t="s">
        <v>55</v>
      </c>
      <c r="B62" s="198">
        <v>83160.42</v>
      </c>
      <c r="C62" s="198">
        <v>66353.8</v>
      </c>
      <c r="D62" s="198">
        <v>75993.119999999995</v>
      </c>
      <c r="E62" s="198">
        <v>73797.100000000006</v>
      </c>
      <c r="F62" s="198">
        <v>15355.77</v>
      </c>
      <c r="G62" s="198">
        <v>15652.78</v>
      </c>
    </row>
    <row r="63" spans="1:8" s="3" customFormat="1" ht="15" customHeight="1" x14ac:dyDescent="0.2">
      <c r="A63" s="28" t="s">
        <v>56</v>
      </c>
      <c r="B63" s="198">
        <v>314216.05</v>
      </c>
      <c r="C63" s="198">
        <v>240919.88</v>
      </c>
      <c r="D63" s="198">
        <v>282945.59999999998</v>
      </c>
      <c r="E63" s="198">
        <v>294663.51</v>
      </c>
      <c r="F63" s="198">
        <v>68071.94</v>
      </c>
      <c r="G63" s="198">
        <v>53111.87</v>
      </c>
    </row>
    <row r="64" spans="1:8" s="3" customFormat="1" ht="15" customHeight="1" x14ac:dyDescent="0.2">
      <c r="A64" s="28" t="s">
        <v>57</v>
      </c>
      <c r="B64" s="198">
        <v>140707.07999999999</v>
      </c>
      <c r="C64" s="198">
        <v>109384.51</v>
      </c>
      <c r="D64" s="198">
        <v>144718.56</v>
      </c>
      <c r="E64" s="198">
        <v>152167</v>
      </c>
      <c r="F64" s="198">
        <v>34731.839999999997</v>
      </c>
      <c r="G64" s="198">
        <v>36229.74</v>
      </c>
    </row>
    <row r="65" spans="1:7" s="6" customFormat="1" ht="15" customHeight="1" x14ac:dyDescent="0.2">
      <c r="A65" s="28" t="s">
        <v>58</v>
      </c>
      <c r="B65" s="198">
        <v>144616.01</v>
      </c>
      <c r="C65" s="198">
        <v>115196.7</v>
      </c>
      <c r="D65" s="198">
        <v>111320.16</v>
      </c>
      <c r="E65" s="198">
        <v>104234.3</v>
      </c>
      <c r="F65" s="198">
        <v>33345.910000000003</v>
      </c>
      <c r="G65" s="198">
        <v>28403.040000000001</v>
      </c>
    </row>
    <row r="66" spans="1:7" s="6" customFormat="1" ht="12.75" customHeight="1" x14ac:dyDescent="0.2">
      <c r="A66" s="28" t="s">
        <v>59</v>
      </c>
      <c r="B66" s="198">
        <v>630622.48</v>
      </c>
      <c r="C66" s="198">
        <v>539747.25</v>
      </c>
      <c r="D66" s="198">
        <v>323470.56</v>
      </c>
      <c r="E66" s="198">
        <v>382697.53</v>
      </c>
      <c r="F66" s="198">
        <v>241291.98</v>
      </c>
      <c r="G66" s="198">
        <v>207135.57</v>
      </c>
    </row>
    <row r="67" spans="1:7" s="6" customFormat="1" x14ac:dyDescent="0.2">
      <c r="A67" s="28" t="s">
        <v>60</v>
      </c>
      <c r="B67" s="198">
        <v>198558.3</v>
      </c>
      <c r="C67" s="198">
        <v>181231.8</v>
      </c>
      <c r="D67" s="198">
        <v>91140</v>
      </c>
      <c r="E67" s="198">
        <v>99978.9</v>
      </c>
      <c r="F67" s="198">
        <v>81774.27</v>
      </c>
      <c r="G67" s="198">
        <v>58659.98</v>
      </c>
    </row>
    <row r="68" spans="1:7" x14ac:dyDescent="0.2">
      <c r="A68" s="28" t="s">
        <v>61</v>
      </c>
      <c r="B68" s="198">
        <v>594333.99</v>
      </c>
      <c r="C68" s="198">
        <v>536278.1</v>
      </c>
      <c r="D68" s="198">
        <v>197144.64</v>
      </c>
      <c r="E68" s="198">
        <v>233416.21</v>
      </c>
      <c r="F68" s="198">
        <v>52622.720000000001</v>
      </c>
      <c r="G68" s="198">
        <v>46335.11</v>
      </c>
    </row>
    <row r="69" spans="1:7" x14ac:dyDescent="0.2">
      <c r="A69" s="28" t="s">
        <v>62</v>
      </c>
      <c r="B69" s="198">
        <v>1303171.6599999999</v>
      </c>
      <c r="C69" s="198">
        <v>1238678.25</v>
      </c>
      <c r="D69" s="198">
        <v>405084.96</v>
      </c>
      <c r="E69" s="198">
        <v>537804.79</v>
      </c>
      <c r="F69" s="198">
        <v>176613.78</v>
      </c>
      <c r="G69" s="198">
        <v>177328.76</v>
      </c>
    </row>
    <row r="70" spans="1:7" x14ac:dyDescent="0.2">
      <c r="A70" s="28" t="s">
        <v>63</v>
      </c>
      <c r="B70" s="198">
        <v>348148.73</v>
      </c>
      <c r="C70" s="198">
        <v>305040.34000000003</v>
      </c>
      <c r="D70" s="198">
        <v>184490.88</v>
      </c>
      <c r="E70" s="198">
        <v>250868.81</v>
      </c>
      <c r="F70" s="198">
        <v>55623.82</v>
      </c>
      <c r="G70" s="198">
        <v>79649.06</v>
      </c>
    </row>
    <row r="71" spans="1:7" x14ac:dyDescent="0.2">
      <c r="A71" s="28" t="s">
        <v>64</v>
      </c>
      <c r="B71" s="198">
        <v>192236.25</v>
      </c>
      <c r="C71" s="198">
        <v>132140.97</v>
      </c>
      <c r="D71" s="198">
        <v>303525.59999999998</v>
      </c>
      <c r="E71" s="198">
        <v>295053.7</v>
      </c>
      <c r="F71" s="198">
        <v>129539.29</v>
      </c>
      <c r="G71" s="198">
        <v>49597.85</v>
      </c>
    </row>
    <row r="72" spans="1:7" x14ac:dyDescent="0.2">
      <c r="A72" s="28" t="s">
        <v>65</v>
      </c>
      <c r="B72" s="198">
        <v>105514</v>
      </c>
      <c r="C72" s="198">
        <v>87497.94</v>
      </c>
      <c r="D72" s="198">
        <v>118446.72</v>
      </c>
      <c r="E72" s="198">
        <v>138945.60000000001</v>
      </c>
      <c r="F72" s="198">
        <v>49994.95</v>
      </c>
      <c r="G72" s="198">
        <v>46951.95</v>
      </c>
    </row>
    <row r="73" spans="1:7" x14ac:dyDescent="0.2">
      <c r="A73" s="28" t="s">
        <v>66</v>
      </c>
      <c r="B73" s="198">
        <v>139370.41</v>
      </c>
      <c r="C73" s="198">
        <v>112626.3</v>
      </c>
      <c r="D73" s="198">
        <v>205541.28</v>
      </c>
      <c r="E73" s="198">
        <v>202531.5</v>
      </c>
      <c r="F73" s="198">
        <v>80718.53</v>
      </c>
      <c r="G73" s="198">
        <v>60391.35</v>
      </c>
    </row>
    <row r="74" spans="1:7" x14ac:dyDescent="0.2">
      <c r="A74" s="37" t="s">
        <v>67</v>
      </c>
      <c r="B74" s="196">
        <v>4236570.0599999996</v>
      </c>
      <c r="C74" s="196">
        <v>3857224.09</v>
      </c>
      <c r="D74" s="196">
        <v>4477985.4000000004</v>
      </c>
      <c r="E74" s="196">
        <v>4725892.92</v>
      </c>
      <c r="F74" s="196">
        <v>1900434.14</v>
      </c>
      <c r="G74" s="196">
        <v>1419369.86</v>
      </c>
    </row>
    <row r="75" spans="1:7" x14ac:dyDescent="0.2">
      <c r="A75" s="25" t="s">
        <v>68</v>
      </c>
      <c r="B75" s="202">
        <v>359963.19</v>
      </c>
      <c r="C75" s="202">
        <v>330245.65999999997</v>
      </c>
      <c r="D75" s="198">
        <v>423501.12</v>
      </c>
      <c r="E75" s="202">
        <v>414256.6</v>
      </c>
      <c r="F75" s="202">
        <v>114188.4</v>
      </c>
      <c r="G75" s="202">
        <v>176586.92</v>
      </c>
    </row>
    <row r="76" spans="1:7" x14ac:dyDescent="0.2">
      <c r="A76" s="28" t="s">
        <v>69</v>
      </c>
      <c r="B76" s="198">
        <v>240881.63</v>
      </c>
      <c r="C76" s="198">
        <v>213626.9</v>
      </c>
      <c r="D76" s="198">
        <v>286826.40000000002</v>
      </c>
      <c r="E76" s="198">
        <v>281163.52000000002</v>
      </c>
      <c r="F76" s="198">
        <v>136768.51999999999</v>
      </c>
      <c r="G76" s="198">
        <v>104905.98</v>
      </c>
    </row>
    <row r="77" spans="1:7" x14ac:dyDescent="0.2">
      <c r="A77" s="28" t="s">
        <v>70</v>
      </c>
      <c r="B77" s="198">
        <v>558999.86</v>
      </c>
      <c r="C77" s="198">
        <v>527777.31000000006</v>
      </c>
      <c r="D77" s="198">
        <v>478890.72</v>
      </c>
      <c r="E77" s="198">
        <v>564030.80000000005</v>
      </c>
      <c r="F77" s="198">
        <v>141400.57</v>
      </c>
      <c r="G77" s="198">
        <v>80554.559999999998</v>
      </c>
    </row>
    <row r="78" spans="1:7" x14ac:dyDescent="0.2">
      <c r="A78" s="28" t="s">
        <v>71</v>
      </c>
      <c r="B78" s="198">
        <v>191788.26</v>
      </c>
      <c r="C78" s="198">
        <v>165410</v>
      </c>
      <c r="D78" s="198">
        <v>182726.88</v>
      </c>
      <c r="E78" s="198">
        <v>195114.31</v>
      </c>
      <c r="F78" s="198">
        <v>102161.67</v>
      </c>
      <c r="G78" s="198">
        <v>55871.27</v>
      </c>
    </row>
    <row r="79" spans="1:7" x14ac:dyDescent="0.2">
      <c r="A79" s="28" t="s">
        <v>72</v>
      </c>
      <c r="B79" s="198">
        <v>86941.19</v>
      </c>
      <c r="C79" s="198">
        <v>81317.899999999994</v>
      </c>
      <c r="D79" s="198">
        <v>53319.839999999997</v>
      </c>
      <c r="E79" s="198">
        <v>52450.400000000001</v>
      </c>
      <c r="F79" s="198">
        <v>45949.99</v>
      </c>
      <c r="G79" s="198">
        <v>21784.62</v>
      </c>
    </row>
    <row r="80" spans="1:7" x14ac:dyDescent="0.2">
      <c r="A80" s="28" t="s">
        <v>73</v>
      </c>
      <c r="B80" s="198">
        <v>328713.5</v>
      </c>
      <c r="C80" s="198">
        <v>301676.84999999998</v>
      </c>
      <c r="D80" s="198">
        <v>529552.80000000005</v>
      </c>
      <c r="E80" s="198">
        <v>554224.41</v>
      </c>
      <c r="F80" s="198">
        <v>255123.23</v>
      </c>
      <c r="G80" s="198">
        <v>135283.26999999999</v>
      </c>
    </row>
    <row r="81" spans="1:7" x14ac:dyDescent="0.2">
      <c r="A81" s="28" t="s">
        <v>74</v>
      </c>
      <c r="B81" s="198">
        <v>676159.09</v>
      </c>
      <c r="C81" s="198">
        <v>615471.04</v>
      </c>
      <c r="D81" s="198">
        <v>907683.83999999997</v>
      </c>
      <c r="E81" s="198">
        <v>954612.1</v>
      </c>
      <c r="F81" s="198">
        <v>390363.26</v>
      </c>
      <c r="G81" s="198">
        <v>250757.56</v>
      </c>
    </row>
    <row r="82" spans="1:7" x14ac:dyDescent="0.2">
      <c r="A82" s="28" t="s">
        <v>75</v>
      </c>
      <c r="B82" s="198">
        <v>413161.2</v>
      </c>
      <c r="C82" s="198">
        <v>373183.7</v>
      </c>
      <c r="D82" s="198">
        <v>393701.28</v>
      </c>
      <c r="E82" s="198">
        <v>416751.6</v>
      </c>
      <c r="F82" s="198">
        <v>66573.36</v>
      </c>
      <c r="G82" s="198">
        <v>113782.38</v>
      </c>
    </row>
    <row r="83" spans="1:7" x14ac:dyDescent="0.2">
      <c r="A83" s="28" t="s">
        <v>76</v>
      </c>
      <c r="B83" s="198">
        <v>218428.94</v>
      </c>
      <c r="C83" s="198">
        <v>195544.34</v>
      </c>
      <c r="D83" s="198">
        <v>170449.44</v>
      </c>
      <c r="E83" s="198">
        <v>173290.4</v>
      </c>
      <c r="F83" s="198">
        <v>118209.26</v>
      </c>
      <c r="G83" s="198">
        <v>71471.25</v>
      </c>
    </row>
    <row r="84" spans="1:7" x14ac:dyDescent="0.2">
      <c r="A84" s="28" t="s">
        <v>77</v>
      </c>
      <c r="B84" s="198">
        <v>170925.94</v>
      </c>
      <c r="C84" s="198">
        <v>135445.17000000001</v>
      </c>
      <c r="D84" s="198">
        <v>321471.35999999999</v>
      </c>
      <c r="E84" s="198">
        <v>328980.08</v>
      </c>
      <c r="F84" s="198">
        <v>109406.04</v>
      </c>
      <c r="G84" s="198">
        <v>96514.99</v>
      </c>
    </row>
    <row r="85" spans="1:7" x14ac:dyDescent="0.2">
      <c r="A85" s="28" t="s">
        <v>78</v>
      </c>
      <c r="B85" s="198">
        <v>133513.60000000001</v>
      </c>
      <c r="C85" s="198">
        <v>122847.97</v>
      </c>
      <c r="D85" s="198">
        <v>104311.2</v>
      </c>
      <c r="E85" s="198">
        <v>98478.6</v>
      </c>
      <c r="F85" s="198">
        <v>136599.16</v>
      </c>
      <c r="G85" s="198">
        <v>34454.1</v>
      </c>
    </row>
    <row r="86" spans="1:7" x14ac:dyDescent="0.2">
      <c r="A86" s="28" t="s">
        <v>79</v>
      </c>
      <c r="B86" s="198">
        <v>229210.89</v>
      </c>
      <c r="C86" s="198">
        <v>215469.57</v>
      </c>
      <c r="D86" s="198">
        <v>164098.20000000001</v>
      </c>
      <c r="E86" s="198">
        <v>175468.5</v>
      </c>
      <c r="F86" s="198">
        <v>67859.09</v>
      </c>
      <c r="G86" s="198">
        <v>63178.81</v>
      </c>
    </row>
    <row r="87" spans="1:7" x14ac:dyDescent="0.2">
      <c r="A87" s="36" t="s">
        <v>80</v>
      </c>
      <c r="B87" s="204">
        <v>627882.77</v>
      </c>
      <c r="C87" s="204">
        <v>579207.68000000005</v>
      </c>
      <c r="D87" s="198">
        <v>461452.32</v>
      </c>
      <c r="E87" s="204">
        <v>517071.6</v>
      </c>
      <c r="F87" s="204">
        <v>215831.59</v>
      </c>
      <c r="G87" s="204">
        <v>214224.15</v>
      </c>
    </row>
    <row r="88" spans="1:7" x14ac:dyDescent="0.2">
      <c r="A88" s="37" t="s">
        <v>81</v>
      </c>
      <c r="B88" s="196">
        <v>4666707.1399999997</v>
      </c>
      <c r="C88" s="196">
        <v>3935168.05</v>
      </c>
      <c r="D88" s="196">
        <v>3808119.42</v>
      </c>
      <c r="E88" s="196">
        <v>4304922.43</v>
      </c>
      <c r="F88" s="196">
        <v>1857059.67</v>
      </c>
      <c r="G88" s="196">
        <v>1361703.92</v>
      </c>
    </row>
    <row r="89" spans="1:7" x14ac:dyDescent="0.2">
      <c r="A89" s="28" t="s">
        <v>82</v>
      </c>
      <c r="B89" s="198">
        <v>231873.69</v>
      </c>
      <c r="C89" s="198">
        <v>203025.17</v>
      </c>
      <c r="D89" s="198">
        <v>181856.64000000001</v>
      </c>
      <c r="E89" s="198">
        <v>218536</v>
      </c>
      <c r="F89" s="198">
        <v>172404.1</v>
      </c>
      <c r="G89" s="198">
        <v>97310.75</v>
      </c>
    </row>
    <row r="90" spans="1:7" x14ac:dyDescent="0.2">
      <c r="A90" s="28" t="s">
        <v>83</v>
      </c>
      <c r="B90" s="198">
        <v>133860.97</v>
      </c>
      <c r="C90" s="198">
        <v>85135.67</v>
      </c>
      <c r="D90" s="198">
        <v>303148.86</v>
      </c>
      <c r="E90" s="198">
        <v>274799.11</v>
      </c>
      <c r="F90" s="198">
        <v>155029.47</v>
      </c>
      <c r="G90" s="198">
        <v>58881.94</v>
      </c>
    </row>
    <row r="91" spans="1:7" x14ac:dyDescent="0.2">
      <c r="A91" s="28" t="s">
        <v>84</v>
      </c>
      <c r="B91" s="198">
        <v>208991.88</v>
      </c>
      <c r="C91" s="198">
        <v>121125.9</v>
      </c>
      <c r="D91" s="198">
        <v>356609.4</v>
      </c>
      <c r="E91" s="198">
        <v>394531.3</v>
      </c>
      <c r="F91" s="198">
        <v>205510.7</v>
      </c>
      <c r="G91" s="198">
        <v>69950.240000000005</v>
      </c>
    </row>
    <row r="92" spans="1:7" x14ac:dyDescent="0.2">
      <c r="A92" s="28" t="s">
        <v>85</v>
      </c>
      <c r="B92" s="198">
        <v>59773.78</v>
      </c>
      <c r="C92" s="198">
        <v>33130.400000000001</v>
      </c>
      <c r="D92" s="198">
        <v>126207.48</v>
      </c>
      <c r="E92" s="198">
        <v>149693.6</v>
      </c>
      <c r="F92" s="198">
        <v>81337.08</v>
      </c>
      <c r="G92" s="198">
        <v>28708.66</v>
      </c>
    </row>
    <row r="93" spans="1:7" x14ac:dyDescent="0.2">
      <c r="A93" s="28" t="s">
        <v>86</v>
      </c>
      <c r="B93" s="198">
        <v>124560.58</v>
      </c>
      <c r="C93" s="198">
        <v>61723.6</v>
      </c>
      <c r="D93" s="198">
        <v>248488.8</v>
      </c>
      <c r="E93" s="198">
        <v>264365.59999999998</v>
      </c>
      <c r="F93" s="198">
        <v>163946.76999999999</v>
      </c>
      <c r="G93" s="198">
        <v>57188.26</v>
      </c>
    </row>
    <row r="94" spans="1:7" x14ac:dyDescent="0.2">
      <c r="A94" s="28" t="s">
        <v>87</v>
      </c>
      <c r="B94" s="198">
        <v>783739.49</v>
      </c>
      <c r="C94" s="198">
        <v>678470.71</v>
      </c>
      <c r="D94" s="198">
        <v>677586.84</v>
      </c>
      <c r="E94" s="198">
        <v>790360.03</v>
      </c>
      <c r="F94" s="198">
        <v>294263.05</v>
      </c>
      <c r="G94" s="198">
        <v>266927.23</v>
      </c>
    </row>
    <row r="95" spans="1:7" x14ac:dyDescent="0.2">
      <c r="A95" s="28" t="s">
        <v>88</v>
      </c>
      <c r="B95" s="198">
        <v>638523.02</v>
      </c>
      <c r="C95" s="198">
        <v>574473.74</v>
      </c>
      <c r="D95" s="198">
        <v>479477.88</v>
      </c>
      <c r="E95" s="198">
        <v>550032.98</v>
      </c>
      <c r="F95" s="198">
        <v>150937.97</v>
      </c>
      <c r="G95" s="198">
        <v>184703.34</v>
      </c>
    </row>
    <row r="96" spans="1:7" x14ac:dyDescent="0.2">
      <c r="A96" s="28" t="s">
        <v>89</v>
      </c>
      <c r="B96" s="198">
        <v>787829.54</v>
      </c>
      <c r="C96" s="198">
        <v>709618.48</v>
      </c>
      <c r="D96" s="198">
        <v>297034.08</v>
      </c>
      <c r="E96" s="198">
        <v>316634.19</v>
      </c>
      <c r="F96" s="198">
        <v>201625.97</v>
      </c>
      <c r="G96" s="198">
        <v>188643.43</v>
      </c>
    </row>
    <row r="97" spans="1:9" x14ac:dyDescent="0.2">
      <c r="A97" s="28" t="s">
        <v>90</v>
      </c>
      <c r="B97" s="198">
        <v>197510.43</v>
      </c>
      <c r="C97" s="198">
        <v>179265.27</v>
      </c>
      <c r="D97" s="198">
        <v>101653.44</v>
      </c>
      <c r="E97" s="198">
        <v>120083</v>
      </c>
      <c r="F97" s="198">
        <v>51450.14</v>
      </c>
      <c r="G97" s="198">
        <v>57267.69</v>
      </c>
    </row>
    <row r="98" spans="1:9" x14ac:dyDescent="0.2">
      <c r="A98" s="28" t="s">
        <v>91</v>
      </c>
      <c r="B98" s="198">
        <v>516678.34</v>
      </c>
      <c r="C98" s="198">
        <v>424029.57</v>
      </c>
      <c r="D98" s="198">
        <v>534844.80000000005</v>
      </c>
      <c r="E98" s="198">
        <v>618049.80000000005</v>
      </c>
      <c r="F98" s="198">
        <v>242368.61</v>
      </c>
      <c r="G98" s="198">
        <v>113849.13</v>
      </c>
    </row>
    <row r="99" spans="1:9" x14ac:dyDescent="0.2">
      <c r="A99" s="36" t="s">
        <v>92</v>
      </c>
      <c r="B99" s="204">
        <v>983365.42</v>
      </c>
      <c r="C99" s="204">
        <v>865169.54</v>
      </c>
      <c r="D99" s="204">
        <v>501211.2</v>
      </c>
      <c r="E99" s="204">
        <v>607836.81999999995</v>
      </c>
      <c r="F99" s="204">
        <v>138185.81</v>
      </c>
      <c r="G99" s="204">
        <v>238273.25</v>
      </c>
    </row>
    <row r="100" spans="1:9" x14ac:dyDescent="0.2">
      <c r="A100" s="254" t="s">
        <v>460</v>
      </c>
      <c r="B100" s="254"/>
      <c r="C100" s="254"/>
      <c r="D100" s="254"/>
      <c r="E100" s="254"/>
      <c r="F100" s="254"/>
      <c r="G100" s="254"/>
      <c r="H100" s="254"/>
      <c r="I100" s="9"/>
    </row>
    <row r="101" spans="1:9" x14ac:dyDescent="0.2">
      <c r="A101" s="254" t="s">
        <v>459</v>
      </c>
      <c r="B101" s="254"/>
      <c r="C101" s="254"/>
      <c r="D101" s="254"/>
      <c r="E101" s="254"/>
      <c r="F101" s="254"/>
      <c r="G101" s="254"/>
      <c r="H101" s="254"/>
      <c r="I101" s="9"/>
    </row>
    <row r="102" spans="1:9" x14ac:dyDescent="0.2">
      <c r="A102" s="254" t="s">
        <v>182</v>
      </c>
      <c r="B102" s="254"/>
      <c r="C102" s="254"/>
      <c r="D102" s="254"/>
      <c r="E102" s="254"/>
      <c r="F102" s="254"/>
      <c r="G102" s="254"/>
      <c r="H102" s="254"/>
      <c r="I102" s="9"/>
    </row>
    <row r="103" spans="1:9" x14ac:dyDescent="0.2">
      <c r="A103" s="254" t="s">
        <v>263</v>
      </c>
      <c r="B103" s="254"/>
      <c r="C103" s="254"/>
      <c r="D103" s="254"/>
      <c r="E103" s="254"/>
      <c r="F103" s="254"/>
      <c r="G103" s="254"/>
      <c r="H103" s="254"/>
      <c r="I103" s="9"/>
    </row>
    <row r="104" spans="1:9" x14ac:dyDescent="0.2">
      <c r="A104" s="254" t="s">
        <v>264</v>
      </c>
      <c r="B104" s="254"/>
      <c r="C104" s="254"/>
      <c r="D104" s="254"/>
      <c r="E104" s="254"/>
      <c r="F104" s="254"/>
      <c r="G104" s="254"/>
      <c r="H104" s="254"/>
      <c r="I104" s="9"/>
    </row>
    <row r="105" spans="1:9" x14ac:dyDescent="0.2">
      <c r="A105" s="254" t="s">
        <v>183</v>
      </c>
      <c r="B105" s="254"/>
      <c r="C105" s="254"/>
      <c r="D105" s="254"/>
      <c r="E105" s="254"/>
      <c r="F105" s="254"/>
      <c r="G105" s="254"/>
      <c r="H105" s="254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481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2"/>
      <c r="D6" s="267"/>
      <c r="E6" s="262"/>
    </row>
    <row r="7" spans="1:8" s="44" customFormat="1" ht="15.75" customHeight="1" x14ac:dyDescent="0.2">
      <c r="A7" s="257"/>
      <c r="B7" s="260"/>
      <c r="C7" s="263"/>
      <c r="D7" s="268"/>
      <c r="E7" s="263"/>
    </row>
    <row r="8" spans="1:8" s="44" customFormat="1" x14ac:dyDescent="0.2">
      <c r="A8" s="54"/>
      <c r="B8" s="57" t="s">
        <v>5</v>
      </c>
      <c r="C8" s="209">
        <v>293415</v>
      </c>
      <c r="D8" s="238">
        <v>5415949</v>
      </c>
      <c r="E8" s="210">
        <v>5.42</v>
      </c>
      <c r="F8" s="121"/>
    </row>
    <row r="9" spans="1:8" x14ac:dyDescent="0.2">
      <c r="A9" s="45">
        <v>1</v>
      </c>
      <c r="B9" s="10" t="s">
        <v>267</v>
      </c>
      <c r="C9" s="198">
        <v>8479</v>
      </c>
      <c r="D9" s="234">
        <v>40237</v>
      </c>
      <c r="E9" s="47">
        <v>21.07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16990</v>
      </c>
      <c r="D10" s="233">
        <v>84764</v>
      </c>
      <c r="E10" s="47">
        <v>20.04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10825</v>
      </c>
      <c r="D11" s="233">
        <v>63082</v>
      </c>
      <c r="E11" s="47">
        <v>17.16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10780</v>
      </c>
      <c r="D12" s="233">
        <v>71947</v>
      </c>
      <c r="E12" s="47">
        <v>14.98</v>
      </c>
      <c r="F12" s="38"/>
      <c r="G12" s="44"/>
      <c r="H12" s="208"/>
    </row>
    <row r="13" spans="1:8" x14ac:dyDescent="0.2">
      <c r="A13" s="45">
        <v>5</v>
      </c>
      <c r="B13" s="10" t="s">
        <v>271</v>
      </c>
      <c r="C13" s="198">
        <v>8413</v>
      </c>
      <c r="D13" s="233">
        <v>58721</v>
      </c>
      <c r="E13" s="47">
        <v>14.33</v>
      </c>
      <c r="F13" s="38"/>
      <c r="G13" s="44"/>
      <c r="H13" s="208"/>
    </row>
    <row r="14" spans="1:8" x14ac:dyDescent="0.2">
      <c r="A14" s="45">
        <v>6</v>
      </c>
      <c r="B14" s="10" t="s">
        <v>272</v>
      </c>
      <c r="C14" s="198">
        <v>4427</v>
      </c>
      <c r="D14" s="233">
        <v>31421</v>
      </c>
      <c r="E14" s="47">
        <v>14.09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14425</v>
      </c>
      <c r="D15" s="233">
        <v>106082</v>
      </c>
      <c r="E15" s="47">
        <v>13.6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10667</v>
      </c>
      <c r="D16" s="233">
        <v>80227</v>
      </c>
      <c r="E16" s="47">
        <v>13.3</v>
      </c>
      <c r="F16" s="38"/>
      <c r="G16" s="44"/>
      <c r="H16" s="208"/>
    </row>
    <row r="17" spans="1:8" x14ac:dyDescent="0.2">
      <c r="A17" s="45">
        <v>9</v>
      </c>
      <c r="B17" s="10" t="s">
        <v>278</v>
      </c>
      <c r="C17" s="198">
        <v>8979</v>
      </c>
      <c r="D17" s="233">
        <v>74548</v>
      </c>
      <c r="E17" s="47">
        <v>12.04</v>
      </c>
      <c r="F17" s="38"/>
      <c r="G17" s="44"/>
      <c r="H17" s="208"/>
    </row>
    <row r="18" spans="1:8" x14ac:dyDescent="0.2">
      <c r="A18" s="45">
        <v>10</v>
      </c>
      <c r="B18" s="10" t="s">
        <v>276</v>
      </c>
      <c r="C18" s="198">
        <v>2744</v>
      </c>
      <c r="D18" s="233">
        <v>22840</v>
      </c>
      <c r="E18" s="47">
        <v>12.01</v>
      </c>
      <c r="F18" s="38"/>
      <c r="G18" s="44"/>
      <c r="H18" s="208"/>
    </row>
    <row r="19" spans="1:8" x14ac:dyDescent="0.2">
      <c r="A19" s="45">
        <v>11</v>
      </c>
      <c r="B19" s="10" t="s">
        <v>275</v>
      </c>
      <c r="C19" s="198">
        <v>2630</v>
      </c>
      <c r="D19" s="233">
        <v>22226</v>
      </c>
      <c r="E19" s="47">
        <v>11.83</v>
      </c>
      <c r="F19" s="38"/>
      <c r="G19" s="44"/>
      <c r="H19" s="208"/>
    </row>
    <row r="20" spans="1:8" x14ac:dyDescent="0.2">
      <c r="A20" s="45">
        <v>12</v>
      </c>
      <c r="B20" s="10" t="s">
        <v>280</v>
      </c>
      <c r="C20" s="198">
        <v>14327</v>
      </c>
      <c r="D20" s="233">
        <v>122248</v>
      </c>
      <c r="E20" s="47">
        <v>11.72</v>
      </c>
      <c r="F20" s="38"/>
      <c r="G20" s="44"/>
      <c r="H20" s="208"/>
    </row>
    <row r="21" spans="1:8" x14ac:dyDescent="0.2">
      <c r="A21" s="45">
        <v>13</v>
      </c>
      <c r="B21" s="10" t="s">
        <v>279</v>
      </c>
      <c r="C21" s="198">
        <v>1361</v>
      </c>
      <c r="D21" s="233">
        <v>12310</v>
      </c>
      <c r="E21" s="47">
        <v>11.06</v>
      </c>
      <c r="F21" s="38"/>
      <c r="G21" s="44"/>
      <c r="H21" s="208"/>
    </row>
    <row r="22" spans="1:8" x14ac:dyDescent="0.2">
      <c r="A22" s="45">
        <v>14</v>
      </c>
      <c r="B22" s="10" t="s">
        <v>284</v>
      </c>
      <c r="C22" s="198">
        <v>10559</v>
      </c>
      <c r="D22" s="233">
        <v>98518</v>
      </c>
      <c r="E22" s="47">
        <v>10.72</v>
      </c>
      <c r="F22" s="38"/>
      <c r="G22" s="44"/>
      <c r="H22" s="208"/>
    </row>
    <row r="23" spans="1:8" x14ac:dyDescent="0.2">
      <c r="A23" s="45">
        <v>15</v>
      </c>
      <c r="B23" s="10" t="s">
        <v>281</v>
      </c>
      <c r="C23" s="198">
        <v>3546</v>
      </c>
      <c r="D23" s="233">
        <v>33094</v>
      </c>
      <c r="E23" s="47">
        <v>10.71</v>
      </c>
      <c r="F23" s="38"/>
      <c r="G23" s="44"/>
      <c r="H23" s="208"/>
    </row>
    <row r="24" spans="1:8" x14ac:dyDescent="0.2">
      <c r="A24" s="45">
        <v>16</v>
      </c>
      <c r="B24" s="10" t="s">
        <v>282</v>
      </c>
      <c r="C24" s="198">
        <v>2223</v>
      </c>
      <c r="D24" s="233">
        <v>20787</v>
      </c>
      <c r="E24" s="47">
        <v>10.69</v>
      </c>
      <c r="F24" s="38"/>
      <c r="G24" s="44"/>
      <c r="H24" s="208"/>
    </row>
    <row r="25" spans="1:8" x14ac:dyDescent="0.2">
      <c r="A25" s="45">
        <v>17</v>
      </c>
      <c r="B25" s="10" t="s">
        <v>283</v>
      </c>
      <c r="C25" s="198">
        <v>4789</v>
      </c>
      <c r="D25" s="233">
        <v>45086</v>
      </c>
      <c r="E25" s="47">
        <v>10.62</v>
      </c>
      <c r="F25" s="38"/>
      <c r="G25" s="44"/>
      <c r="H25" s="208"/>
    </row>
    <row r="26" spans="1:8" x14ac:dyDescent="0.2">
      <c r="A26" s="45">
        <v>18</v>
      </c>
      <c r="B26" s="10" t="s">
        <v>277</v>
      </c>
      <c r="C26" s="198">
        <v>3400</v>
      </c>
      <c r="D26" s="233">
        <v>33444</v>
      </c>
      <c r="E26" s="47">
        <v>10.17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2090</v>
      </c>
      <c r="D27" s="233">
        <v>22710</v>
      </c>
      <c r="E27" s="47">
        <v>9.1999999999999993</v>
      </c>
      <c r="F27" s="38"/>
      <c r="G27" s="44"/>
      <c r="H27" s="208"/>
    </row>
    <row r="28" spans="1:8" x14ac:dyDescent="0.2">
      <c r="A28" s="45">
        <v>20</v>
      </c>
      <c r="B28" s="10" t="s">
        <v>287</v>
      </c>
      <c r="C28" s="198">
        <v>9661</v>
      </c>
      <c r="D28" s="233">
        <v>110768</v>
      </c>
      <c r="E28" s="47">
        <v>8.7200000000000006</v>
      </c>
      <c r="F28" s="38"/>
      <c r="G28" s="44"/>
      <c r="H28" s="208"/>
    </row>
    <row r="29" spans="1:8" x14ac:dyDescent="0.2">
      <c r="A29" s="45">
        <v>21</v>
      </c>
      <c r="B29" s="10" t="s">
        <v>286</v>
      </c>
      <c r="C29" s="198">
        <v>3249</v>
      </c>
      <c r="D29" s="233">
        <v>37739</v>
      </c>
      <c r="E29" s="47">
        <v>8.61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6502</v>
      </c>
      <c r="D30" s="233">
        <v>77858</v>
      </c>
      <c r="E30" s="47">
        <v>8.35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5206</v>
      </c>
      <c r="D31" s="233">
        <v>63326</v>
      </c>
      <c r="E31" s="47">
        <v>8.2200000000000006</v>
      </c>
      <c r="F31" s="38"/>
      <c r="G31" s="44"/>
      <c r="H31" s="208"/>
    </row>
    <row r="32" spans="1:8" x14ac:dyDescent="0.2">
      <c r="A32" s="45">
        <v>24</v>
      </c>
      <c r="B32" s="10" t="s">
        <v>290</v>
      </c>
      <c r="C32" s="198">
        <v>4027</v>
      </c>
      <c r="D32" s="233">
        <v>53271</v>
      </c>
      <c r="E32" s="47">
        <v>7.56</v>
      </c>
      <c r="F32" s="38"/>
      <c r="G32" s="44"/>
      <c r="H32" s="208"/>
    </row>
    <row r="33" spans="1:8" x14ac:dyDescent="0.2">
      <c r="A33" s="45">
        <v>25</v>
      </c>
      <c r="B33" s="10" t="s">
        <v>292</v>
      </c>
      <c r="C33" s="198">
        <v>1213</v>
      </c>
      <c r="D33" s="233">
        <v>16414</v>
      </c>
      <c r="E33" s="47">
        <v>7.39</v>
      </c>
      <c r="F33" s="38"/>
      <c r="G33" s="44"/>
      <c r="H33" s="208"/>
    </row>
    <row r="34" spans="1:8" x14ac:dyDescent="0.2">
      <c r="A34" s="45">
        <v>26</v>
      </c>
      <c r="B34" s="10" t="s">
        <v>293</v>
      </c>
      <c r="C34" s="198">
        <v>11846</v>
      </c>
      <c r="D34" s="233">
        <v>171202</v>
      </c>
      <c r="E34" s="47">
        <v>6.92</v>
      </c>
      <c r="F34" s="38"/>
      <c r="G34" s="44"/>
      <c r="H34" s="208"/>
    </row>
    <row r="35" spans="1:8" x14ac:dyDescent="0.2">
      <c r="A35" s="45">
        <v>27</v>
      </c>
      <c r="B35" s="10" t="s">
        <v>291</v>
      </c>
      <c r="C35" s="198">
        <v>7567</v>
      </c>
      <c r="D35" s="233">
        <v>113913</v>
      </c>
      <c r="E35" s="47">
        <v>6.64</v>
      </c>
      <c r="F35" s="38"/>
      <c r="G35" s="44"/>
      <c r="H35" s="208"/>
    </row>
    <row r="36" spans="1:8" x14ac:dyDescent="0.2">
      <c r="A36" s="45">
        <v>28</v>
      </c>
      <c r="B36" s="10" t="s">
        <v>296</v>
      </c>
      <c r="C36" s="198">
        <v>6328</v>
      </c>
      <c r="D36" s="233">
        <v>104411</v>
      </c>
      <c r="E36" s="47">
        <v>6.06</v>
      </c>
      <c r="F36" s="38"/>
      <c r="G36" s="44"/>
      <c r="H36" s="208"/>
    </row>
    <row r="37" spans="1:8" x14ac:dyDescent="0.2">
      <c r="A37" s="45">
        <v>29</v>
      </c>
      <c r="B37" s="10" t="s">
        <v>297</v>
      </c>
      <c r="C37" s="198">
        <v>3767</v>
      </c>
      <c r="D37" s="233">
        <v>63905</v>
      </c>
      <c r="E37" s="47">
        <v>5.89</v>
      </c>
      <c r="F37" s="38"/>
      <c r="G37" s="44"/>
      <c r="H37" s="208"/>
    </row>
    <row r="38" spans="1:8" x14ac:dyDescent="0.2">
      <c r="A38" s="45">
        <v>30</v>
      </c>
      <c r="B38" s="10" t="s">
        <v>294</v>
      </c>
      <c r="C38" s="198">
        <v>1528</v>
      </c>
      <c r="D38" s="233">
        <v>26805</v>
      </c>
      <c r="E38" s="47">
        <v>5.7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1857</v>
      </c>
      <c r="D39" s="233">
        <v>32722</v>
      </c>
      <c r="E39" s="47">
        <v>5.68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5721</v>
      </c>
      <c r="D40" s="233">
        <v>103709</v>
      </c>
      <c r="E40" s="47">
        <v>5.52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7381</v>
      </c>
      <c r="D41" s="233">
        <v>142964</v>
      </c>
      <c r="E41" s="47">
        <v>5.16</v>
      </c>
      <c r="F41" s="38"/>
      <c r="G41" s="44"/>
      <c r="H41" s="208"/>
    </row>
    <row r="42" spans="1:8" x14ac:dyDescent="0.2">
      <c r="A42" s="45">
        <v>34</v>
      </c>
      <c r="B42" s="10" t="s">
        <v>302</v>
      </c>
      <c r="C42" s="198">
        <v>3799</v>
      </c>
      <c r="D42" s="233">
        <v>82662</v>
      </c>
      <c r="E42" s="47">
        <v>4.5999999999999996</v>
      </c>
      <c r="F42" s="38"/>
      <c r="G42" s="44"/>
      <c r="H42" s="208"/>
    </row>
    <row r="43" spans="1:8" x14ac:dyDescent="0.2">
      <c r="A43" s="45">
        <v>35</v>
      </c>
      <c r="B43" s="10" t="s">
        <v>300</v>
      </c>
      <c r="C43" s="198">
        <v>2429</v>
      </c>
      <c r="D43" s="233">
        <v>52938</v>
      </c>
      <c r="E43" s="47">
        <v>4.59</v>
      </c>
      <c r="F43" s="38"/>
      <c r="G43" s="44"/>
      <c r="H43" s="208"/>
    </row>
    <row r="44" spans="1:8" x14ac:dyDescent="0.2">
      <c r="A44" s="45">
        <v>36</v>
      </c>
      <c r="B44" s="10" t="s">
        <v>301</v>
      </c>
      <c r="C44" s="198">
        <v>2149</v>
      </c>
      <c r="D44" s="233">
        <v>47874</v>
      </c>
      <c r="E44" s="47">
        <v>4.49</v>
      </c>
      <c r="F44" s="38"/>
      <c r="G44" s="44"/>
      <c r="H44" s="208"/>
    </row>
    <row r="45" spans="1:8" x14ac:dyDescent="0.2">
      <c r="A45" s="45">
        <v>37</v>
      </c>
      <c r="B45" s="10" t="s">
        <v>303</v>
      </c>
      <c r="C45" s="198">
        <v>686</v>
      </c>
      <c r="D45" s="233">
        <v>16244</v>
      </c>
      <c r="E45" s="47">
        <v>4.22</v>
      </c>
      <c r="F45" s="38"/>
      <c r="G45" s="44"/>
      <c r="H45" s="208"/>
    </row>
    <row r="46" spans="1:8" x14ac:dyDescent="0.2">
      <c r="A46" s="45">
        <v>38</v>
      </c>
      <c r="B46" s="10" t="s">
        <v>307</v>
      </c>
      <c r="C46" s="198">
        <v>2896</v>
      </c>
      <c r="D46" s="233">
        <v>68989</v>
      </c>
      <c r="E46" s="47">
        <v>4.2</v>
      </c>
      <c r="F46" s="38"/>
      <c r="G46" s="44"/>
      <c r="H46" s="208"/>
    </row>
    <row r="47" spans="1:8" x14ac:dyDescent="0.2">
      <c r="A47" s="45">
        <v>39</v>
      </c>
      <c r="B47" s="10" t="s">
        <v>309</v>
      </c>
      <c r="C47" s="198">
        <v>2682</v>
      </c>
      <c r="D47" s="233">
        <v>72592</v>
      </c>
      <c r="E47" s="47">
        <v>3.69</v>
      </c>
      <c r="F47" s="38"/>
      <c r="G47" s="44"/>
      <c r="H47" s="208"/>
    </row>
    <row r="48" spans="1:8" x14ac:dyDescent="0.2">
      <c r="A48" s="45">
        <v>40</v>
      </c>
      <c r="B48" s="10" t="s">
        <v>306</v>
      </c>
      <c r="C48" s="198">
        <v>2085</v>
      </c>
      <c r="D48" s="233">
        <v>57543</v>
      </c>
      <c r="E48" s="47">
        <v>3.62</v>
      </c>
      <c r="F48" s="38"/>
      <c r="G48" s="44"/>
      <c r="H48" s="208"/>
    </row>
    <row r="49" spans="1:8" x14ac:dyDescent="0.2">
      <c r="A49" s="45">
        <v>41</v>
      </c>
      <c r="B49" s="10" t="s">
        <v>311</v>
      </c>
      <c r="C49" s="198">
        <v>4241</v>
      </c>
      <c r="D49" s="233">
        <v>117884</v>
      </c>
      <c r="E49" s="47">
        <v>3.6</v>
      </c>
      <c r="F49" s="38"/>
      <c r="G49" s="44"/>
      <c r="H49" s="208"/>
    </row>
    <row r="50" spans="1:8" x14ac:dyDescent="0.2">
      <c r="A50" s="45">
        <v>42</v>
      </c>
      <c r="B50" s="10" t="s">
        <v>305</v>
      </c>
      <c r="C50" s="198">
        <v>2129</v>
      </c>
      <c r="D50" s="233">
        <v>59421</v>
      </c>
      <c r="E50" s="47">
        <v>3.58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308</v>
      </c>
      <c r="C51" s="198">
        <v>1032</v>
      </c>
      <c r="D51" s="233">
        <v>29592</v>
      </c>
      <c r="E51" s="47">
        <v>3.49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304</v>
      </c>
      <c r="C52" s="198">
        <v>1059</v>
      </c>
      <c r="D52" s="233">
        <v>30672</v>
      </c>
      <c r="E52" s="47">
        <v>3.45</v>
      </c>
      <c r="F52" s="38"/>
      <c r="G52" s="44"/>
      <c r="H52" s="208"/>
    </row>
    <row r="53" spans="1:8" s="44" customFormat="1" x14ac:dyDescent="0.2">
      <c r="A53" s="45">
        <v>45</v>
      </c>
      <c r="B53" s="10" t="s">
        <v>310</v>
      </c>
      <c r="C53" s="198">
        <v>1108</v>
      </c>
      <c r="D53" s="233">
        <v>33241</v>
      </c>
      <c r="E53" s="47">
        <v>3.33</v>
      </c>
      <c r="F53" s="38"/>
    </row>
    <row r="54" spans="1:8" x14ac:dyDescent="0.2">
      <c r="A54" s="45">
        <v>46</v>
      </c>
      <c r="B54" s="10" t="s">
        <v>313</v>
      </c>
      <c r="C54" s="198">
        <v>1482</v>
      </c>
      <c r="D54" s="233">
        <v>46735</v>
      </c>
      <c r="E54" s="47">
        <v>3.17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316</v>
      </c>
      <c r="C55" s="204">
        <v>2158</v>
      </c>
      <c r="D55" s="232">
        <v>68122</v>
      </c>
      <c r="E55" s="49">
        <v>3.17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2"/>
      <c r="D60" s="265"/>
      <c r="E60" s="262"/>
    </row>
    <row r="61" spans="1:8" s="44" customFormat="1" ht="15.75" customHeight="1" x14ac:dyDescent="0.2">
      <c r="A61" s="257"/>
      <c r="B61" s="260"/>
      <c r="C61" s="263"/>
      <c r="D61" s="266"/>
      <c r="E61" s="263"/>
    </row>
    <row r="62" spans="1:8" ht="12.75" customHeight="1" x14ac:dyDescent="0.2">
      <c r="A62" s="46">
        <v>48</v>
      </c>
      <c r="B62" s="64" t="s">
        <v>314</v>
      </c>
      <c r="C62" s="202">
        <v>1293</v>
      </c>
      <c r="D62" s="234">
        <v>41251</v>
      </c>
      <c r="E62" s="65">
        <v>3.13</v>
      </c>
      <c r="F62" s="38"/>
      <c r="G62" s="44"/>
      <c r="H62" s="41"/>
    </row>
    <row r="63" spans="1:8" s="44" customFormat="1" x14ac:dyDescent="0.2">
      <c r="A63" s="45">
        <v>49</v>
      </c>
      <c r="B63" s="10" t="s">
        <v>312</v>
      </c>
      <c r="C63" s="198">
        <v>1415</v>
      </c>
      <c r="D63" s="233">
        <v>46887</v>
      </c>
      <c r="E63" s="47">
        <v>3.02</v>
      </c>
      <c r="F63" s="38"/>
    </row>
    <row r="64" spans="1:8" x14ac:dyDescent="0.2">
      <c r="A64" s="45">
        <v>50</v>
      </c>
      <c r="B64" s="10" t="s">
        <v>317</v>
      </c>
      <c r="C64" s="198">
        <v>1186</v>
      </c>
      <c r="D64" s="233">
        <v>39530</v>
      </c>
      <c r="E64" s="47">
        <v>3</v>
      </c>
      <c r="F64" s="38"/>
      <c r="G64" s="44"/>
      <c r="H64" s="41"/>
    </row>
    <row r="65" spans="1:8" x14ac:dyDescent="0.2">
      <c r="A65" s="45">
        <v>51</v>
      </c>
      <c r="B65" s="10" t="s">
        <v>315</v>
      </c>
      <c r="C65" s="198">
        <v>1781</v>
      </c>
      <c r="D65" s="233">
        <v>60686</v>
      </c>
      <c r="E65" s="47">
        <v>2.93</v>
      </c>
      <c r="F65" s="38"/>
      <c r="G65" s="44"/>
      <c r="H65" s="41"/>
    </row>
    <row r="66" spans="1:8" x14ac:dyDescent="0.2">
      <c r="A66" s="45">
        <v>52</v>
      </c>
      <c r="B66" s="10" t="s">
        <v>323</v>
      </c>
      <c r="C66" s="198">
        <v>2057</v>
      </c>
      <c r="D66" s="233">
        <v>71847</v>
      </c>
      <c r="E66" s="47">
        <v>2.86</v>
      </c>
      <c r="F66" s="38"/>
      <c r="G66" s="44"/>
      <c r="H66" s="41"/>
    </row>
    <row r="67" spans="1:8" x14ac:dyDescent="0.2">
      <c r="A67" s="45">
        <v>53</v>
      </c>
      <c r="B67" s="10" t="s">
        <v>319</v>
      </c>
      <c r="C67" s="198">
        <v>2565</v>
      </c>
      <c r="D67" s="233">
        <v>93623</v>
      </c>
      <c r="E67" s="47">
        <v>2.74</v>
      </c>
      <c r="F67" s="38"/>
      <c r="G67" s="44"/>
      <c r="H67" s="41"/>
    </row>
    <row r="68" spans="1:8" x14ac:dyDescent="0.2">
      <c r="A68" s="45">
        <v>54</v>
      </c>
      <c r="B68" s="10" t="s">
        <v>320</v>
      </c>
      <c r="C68" s="198">
        <v>4352</v>
      </c>
      <c r="D68" s="233">
        <v>160040</v>
      </c>
      <c r="E68" s="47">
        <v>2.72</v>
      </c>
      <c r="F68" s="38"/>
      <c r="G68" s="44"/>
      <c r="H68" s="41"/>
    </row>
    <row r="69" spans="1:8" x14ac:dyDescent="0.2">
      <c r="A69" s="45">
        <v>55</v>
      </c>
      <c r="B69" s="10" t="s">
        <v>322</v>
      </c>
      <c r="C69" s="198">
        <v>2418</v>
      </c>
      <c r="D69" s="233">
        <v>91263</v>
      </c>
      <c r="E69" s="47">
        <v>2.65</v>
      </c>
      <c r="F69" s="38"/>
      <c r="G69" s="44"/>
      <c r="H69" s="41"/>
    </row>
    <row r="70" spans="1:8" x14ac:dyDescent="0.2">
      <c r="A70" s="45">
        <v>56</v>
      </c>
      <c r="B70" s="10" t="s">
        <v>325</v>
      </c>
      <c r="C70" s="198">
        <v>968</v>
      </c>
      <c r="D70" s="233">
        <v>36963</v>
      </c>
      <c r="E70" s="47">
        <v>2.62</v>
      </c>
      <c r="F70" s="38"/>
      <c r="G70" s="44"/>
      <c r="H70" s="41"/>
    </row>
    <row r="71" spans="1:8" x14ac:dyDescent="0.2">
      <c r="A71" s="45">
        <v>57</v>
      </c>
      <c r="B71" s="10" t="s">
        <v>328</v>
      </c>
      <c r="C71" s="198">
        <v>2401</v>
      </c>
      <c r="D71" s="233">
        <v>97071</v>
      </c>
      <c r="E71" s="47">
        <v>2.4700000000000002</v>
      </c>
      <c r="F71" s="38"/>
      <c r="G71" s="44"/>
      <c r="H71" s="41"/>
    </row>
    <row r="72" spans="1:8" x14ac:dyDescent="0.2">
      <c r="A72" s="45">
        <v>58</v>
      </c>
      <c r="B72" s="10" t="s">
        <v>321</v>
      </c>
      <c r="C72" s="198">
        <v>1126</v>
      </c>
      <c r="D72" s="233">
        <v>45682</v>
      </c>
      <c r="E72" s="47">
        <v>2.46</v>
      </c>
      <c r="F72" s="38"/>
      <c r="G72" s="44"/>
      <c r="H72" s="41"/>
    </row>
    <row r="73" spans="1:8" x14ac:dyDescent="0.2">
      <c r="A73" s="45">
        <v>59</v>
      </c>
      <c r="B73" s="10" t="s">
        <v>324</v>
      </c>
      <c r="C73" s="198">
        <v>1468</v>
      </c>
      <c r="D73" s="233">
        <v>60428</v>
      </c>
      <c r="E73" s="47">
        <v>2.4300000000000002</v>
      </c>
      <c r="F73" s="38"/>
      <c r="G73" s="44"/>
      <c r="H73" s="41"/>
    </row>
    <row r="74" spans="1:8" x14ac:dyDescent="0.2">
      <c r="A74" s="45">
        <v>60</v>
      </c>
      <c r="B74" s="10" t="s">
        <v>318</v>
      </c>
      <c r="C74" s="198">
        <v>1467</v>
      </c>
      <c r="D74" s="233">
        <v>60653</v>
      </c>
      <c r="E74" s="47">
        <v>2.42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198">
        <v>2642</v>
      </c>
      <c r="D75" s="233">
        <v>111112</v>
      </c>
      <c r="E75" s="47">
        <v>2.38</v>
      </c>
      <c r="F75" s="38"/>
      <c r="G75" s="44"/>
      <c r="H75" s="41"/>
    </row>
    <row r="76" spans="1:8" x14ac:dyDescent="0.2">
      <c r="A76" s="45">
        <v>62</v>
      </c>
      <c r="B76" s="10" t="s">
        <v>326</v>
      </c>
      <c r="C76" s="198">
        <v>1465</v>
      </c>
      <c r="D76" s="233">
        <v>63263</v>
      </c>
      <c r="E76" s="47">
        <v>2.3199999999999998</v>
      </c>
      <c r="F76" s="38"/>
      <c r="G76" s="44"/>
      <c r="H76" s="41"/>
    </row>
    <row r="77" spans="1:8" x14ac:dyDescent="0.2">
      <c r="A77" s="45">
        <v>63</v>
      </c>
      <c r="B77" s="10" t="s">
        <v>327</v>
      </c>
      <c r="C77" s="198">
        <v>3158</v>
      </c>
      <c r="D77" s="233">
        <v>137050</v>
      </c>
      <c r="E77" s="47">
        <v>2.2999999999999998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1244</v>
      </c>
      <c r="D78" s="233">
        <v>63141</v>
      </c>
      <c r="E78" s="47">
        <v>1.97</v>
      </c>
      <c r="F78" s="38"/>
      <c r="G78" s="44"/>
      <c r="H78" s="41"/>
    </row>
    <row r="79" spans="1:8" x14ac:dyDescent="0.2">
      <c r="A79" s="45">
        <v>65</v>
      </c>
      <c r="B79" s="10" t="s">
        <v>333</v>
      </c>
      <c r="C79" s="198">
        <v>2921</v>
      </c>
      <c r="D79" s="233">
        <v>155574</v>
      </c>
      <c r="E79" s="47">
        <v>1.88</v>
      </c>
      <c r="F79" s="38"/>
      <c r="G79" s="44"/>
      <c r="H79" s="41"/>
    </row>
    <row r="80" spans="1:8" x14ac:dyDescent="0.2">
      <c r="A80" s="45">
        <v>66</v>
      </c>
      <c r="B80" s="10" t="s">
        <v>332</v>
      </c>
      <c r="C80" s="198">
        <v>1231</v>
      </c>
      <c r="D80" s="233">
        <v>69222</v>
      </c>
      <c r="E80" s="47">
        <v>1.78</v>
      </c>
      <c r="F80" s="38"/>
      <c r="G80" s="44"/>
      <c r="H80" s="41"/>
    </row>
    <row r="81" spans="1:8" x14ac:dyDescent="0.2">
      <c r="A81" s="45">
        <v>67</v>
      </c>
      <c r="B81" s="10" t="s">
        <v>330</v>
      </c>
      <c r="C81" s="198">
        <v>634</v>
      </c>
      <c r="D81" s="233">
        <v>36037</v>
      </c>
      <c r="E81" s="47">
        <v>1.76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428</v>
      </c>
      <c r="D82" s="233">
        <v>27229</v>
      </c>
      <c r="E82" s="47">
        <v>1.57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973</v>
      </c>
      <c r="D83" s="233">
        <v>62468</v>
      </c>
      <c r="E83" s="47">
        <v>1.56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634</v>
      </c>
      <c r="D84" s="233">
        <v>44596</v>
      </c>
      <c r="E84" s="47">
        <v>1.42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1417</v>
      </c>
      <c r="D85" s="233">
        <v>113662</v>
      </c>
      <c r="E85" s="47">
        <v>1.25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1511</v>
      </c>
      <c r="D86" s="233">
        <v>129705</v>
      </c>
      <c r="E86" s="47">
        <v>1.1599999999999999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501</v>
      </c>
      <c r="D87" s="233">
        <v>59602</v>
      </c>
      <c r="E87" s="47">
        <v>0.84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868</v>
      </c>
      <c r="D88" s="233">
        <v>111051</v>
      </c>
      <c r="E88" s="47">
        <v>0.78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198">
        <v>240</v>
      </c>
      <c r="D89" s="233">
        <v>38823</v>
      </c>
      <c r="E89" s="47">
        <v>0.62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341</v>
      </c>
      <c r="C90" s="198">
        <v>423</v>
      </c>
      <c r="D90" s="233">
        <v>72167</v>
      </c>
      <c r="E90" s="47">
        <v>0.59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198">
        <v>312</v>
      </c>
      <c r="D91" s="233">
        <v>62546</v>
      </c>
      <c r="E91" s="47">
        <v>0.5</v>
      </c>
      <c r="F91" s="38"/>
    </row>
    <row r="92" spans="1:8" x14ac:dyDescent="0.2">
      <c r="A92" s="45">
        <v>78</v>
      </c>
      <c r="B92" s="10" t="s">
        <v>343</v>
      </c>
      <c r="C92" s="198">
        <v>533</v>
      </c>
      <c r="D92" s="233">
        <v>111021</v>
      </c>
      <c r="E92" s="47">
        <v>0.48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341</v>
      </c>
      <c r="D93" s="232">
        <v>93948</v>
      </c>
      <c r="E93" s="49">
        <v>0.36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9"/>
      <c r="D96" s="265"/>
      <c r="E96" s="269"/>
    </row>
    <row r="97" spans="1:8" s="44" customFormat="1" ht="15.75" customHeight="1" x14ac:dyDescent="0.2">
      <c r="A97" s="257"/>
      <c r="B97" s="260"/>
      <c r="C97" s="270"/>
      <c r="D97" s="266"/>
      <c r="E97" s="270"/>
    </row>
    <row r="98" spans="1:8" s="44" customFormat="1" x14ac:dyDescent="0.2">
      <c r="A98" s="54"/>
      <c r="B98" s="209" t="s">
        <v>5</v>
      </c>
      <c r="C98" s="236">
        <v>293415</v>
      </c>
      <c r="D98" s="238">
        <v>5415949</v>
      </c>
      <c r="E98" s="237">
        <v>5.42</v>
      </c>
    </row>
    <row r="99" spans="1:8" x14ac:dyDescent="0.2">
      <c r="A99" s="46">
        <v>1</v>
      </c>
      <c r="B99" s="221" t="s">
        <v>355</v>
      </c>
      <c r="C99" s="225">
        <v>76086</v>
      </c>
      <c r="D99" s="233">
        <v>794756</v>
      </c>
      <c r="E99" s="170">
        <v>9.57</v>
      </c>
    </row>
    <row r="100" spans="1:8" x14ac:dyDescent="0.2">
      <c r="A100" s="45">
        <v>2</v>
      </c>
      <c r="B100" s="171" t="s">
        <v>357</v>
      </c>
      <c r="C100" s="213">
        <v>61448</v>
      </c>
      <c r="D100" s="233">
        <v>656813</v>
      </c>
      <c r="E100" s="172">
        <v>9.36</v>
      </c>
    </row>
    <row r="101" spans="1:8" x14ac:dyDescent="0.2">
      <c r="A101" s="45">
        <v>3</v>
      </c>
      <c r="B101" s="171" t="s">
        <v>356</v>
      </c>
      <c r="C101" s="213">
        <v>76109</v>
      </c>
      <c r="D101" s="233">
        <v>818916</v>
      </c>
      <c r="E101" s="172">
        <v>9.2899999999999991</v>
      </c>
    </row>
    <row r="102" spans="1:8" x14ac:dyDescent="0.2">
      <c r="A102" s="45">
        <v>4</v>
      </c>
      <c r="B102" s="171" t="s">
        <v>358</v>
      </c>
      <c r="C102" s="213">
        <v>30800</v>
      </c>
      <c r="D102" s="233">
        <v>686662</v>
      </c>
      <c r="E102" s="172">
        <v>4.49</v>
      </c>
    </row>
    <row r="103" spans="1:8" x14ac:dyDescent="0.2">
      <c r="A103" s="45">
        <v>5</v>
      </c>
      <c r="B103" s="171" t="s">
        <v>359</v>
      </c>
      <c r="C103" s="213">
        <v>18647</v>
      </c>
      <c r="D103" s="233">
        <v>690420</v>
      </c>
      <c r="E103" s="172">
        <v>2.7</v>
      </c>
      <c r="F103" s="185"/>
    </row>
    <row r="104" spans="1:8" x14ac:dyDescent="0.2">
      <c r="A104" s="45">
        <v>6</v>
      </c>
      <c r="B104" s="171" t="s">
        <v>360</v>
      </c>
      <c r="C104" s="213">
        <v>13883</v>
      </c>
      <c r="D104" s="233">
        <v>557608</v>
      </c>
      <c r="E104" s="172">
        <v>2.4900000000000002</v>
      </c>
    </row>
    <row r="105" spans="1:8" x14ac:dyDescent="0.2">
      <c r="A105" s="45">
        <v>7</v>
      </c>
      <c r="B105" s="171" t="s">
        <v>361</v>
      </c>
      <c r="C105" s="213">
        <v>11993</v>
      </c>
      <c r="D105" s="233">
        <v>592394</v>
      </c>
      <c r="E105" s="172">
        <v>2.02</v>
      </c>
    </row>
    <row r="106" spans="1:8" x14ac:dyDescent="0.2">
      <c r="A106" s="48">
        <v>8</v>
      </c>
      <c r="B106" s="173" t="s">
        <v>362</v>
      </c>
      <c r="C106" s="214">
        <v>4449</v>
      </c>
      <c r="D106" s="232">
        <v>618380</v>
      </c>
      <c r="E106" s="174">
        <v>0.72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21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481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4</v>
      </c>
      <c r="C4" s="34">
        <v>0</v>
      </c>
      <c r="D4" s="34">
        <v>1722</v>
      </c>
      <c r="E4" s="194">
        <v>1161</v>
      </c>
      <c r="F4" s="194">
        <v>111</v>
      </c>
      <c r="G4" s="34">
        <v>45918</v>
      </c>
      <c r="H4" s="35">
        <v>10466</v>
      </c>
      <c r="I4" s="34">
        <v>175</v>
      </c>
      <c r="J4" s="194">
        <v>0</v>
      </c>
      <c r="K4" s="194">
        <v>0</v>
      </c>
      <c r="L4" s="194">
        <v>3746</v>
      </c>
      <c r="M4" s="194">
        <v>0</v>
      </c>
      <c r="N4" s="34">
        <v>6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3</v>
      </c>
      <c r="E5" s="196">
        <v>9</v>
      </c>
      <c r="F5" s="196">
        <v>5</v>
      </c>
      <c r="G5" s="197">
        <v>45</v>
      </c>
      <c r="H5" s="197">
        <v>17</v>
      </c>
      <c r="I5" s="197">
        <v>0</v>
      </c>
      <c r="J5" s="196">
        <v>0</v>
      </c>
      <c r="K5" s="196">
        <v>0</v>
      </c>
      <c r="L5" s="204">
        <v>17</v>
      </c>
      <c r="M5" s="204">
        <v>0</v>
      </c>
      <c r="N5" s="197">
        <v>1</v>
      </c>
    </row>
    <row r="6" spans="1:17" x14ac:dyDescent="0.2">
      <c r="A6" s="28" t="s">
        <v>7</v>
      </c>
      <c r="B6" s="198">
        <v>0</v>
      </c>
      <c r="C6" s="199">
        <v>0</v>
      </c>
      <c r="D6" s="199">
        <v>1</v>
      </c>
      <c r="E6" s="198">
        <v>2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2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0</v>
      </c>
      <c r="F7" s="198">
        <v>0</v>
      </c>
      <c r="G7" s="199">
        <v>0</v>
      </c>
      <c r="H7" s="199">
        <v>0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3</v>
      </c>
      <c r="F8" s="198">
        <v>0</v>
      </c>
      <c r="G8" s="199">
        <v>0</v>
      </c>
      <c r="H8" s="199">
        <v>0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0</v>
      </c>
      <c r="E9" s="198">
        <v>2</v>
      </c>
      <c r="F9" s="198">
        <v>0</v>
      </c>
      <c r="G9" s="199">
        <v>0</v>
      </c>
      <c r="H9" s="199">
        <v>0</v>
      </c>
      <c r="I9" s="199">
        <v>0</v>
      </c>
      <c r="J9" s="198">
        <v>0</v>
      </c>
      <c r="K9" s="198">
        <v>0</v>
      </c>
      <c r="L9" s="198">
        <v>1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0</v>
      </c>
      <c r="E10" s="198">
        <v>0</v>
      </c>
      <c r="F10" s="198">
        <v>0</v>
      </c>
      <c r="G10" s="199">
        <v>0</v>
      </c>
      <c r="H10" s="199">
        <v>0</v>
      </c>
      <c r="I10" s="199">
        <v>0</v>
      </c>
      <c r="J10" s="198">
        <v>0</v>
      </c>
      <c r="K10" s="198">
        <v>0</v>
      </c>
      <c r="L10" s="198">
        <v>5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1</v>
      </c>
      <c r="F11" s="198">
        <v>1</v>
      </c>
      <c r="G11" s="199">
        <v>25</v>
      </c>
      <c r="H11" s="199">
        <v>2</v>
      </c>
      <c r="I11" s="199">
        <v>0</v>
      </c>
      <c r="J11" s="198">
        <v>0</v>
      </c>
      <c r="K11" s="198">
        <v>0</v>
      </c>
      <c r="L11" s="198">
        <v>6</v>
      </c>
      <c r="M11" s="198">
        <v>0</v>
      </c>
      <c r="N11" s="199">
        <v>1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1</v>
      </c>
      <c r="E12" s="198">
        <v>1</v>
      </c>
      <c r="F12" s="198">
        <v>3</v>
      </c>
      <c r="G12" s="199">
        <v>19</v>
      </c>
      <c r="H12" s="199">
        <v>15</v>
      </c>
      <c r="I12" s="199">
        <v>0</v>
      </c>
      <c r="J12" s="198">
        <v>0</v>
      </c>
      <c r="K12" s="198">
        <v>0</v>
      </c>
      <c r="L12" s="198">
        <v>2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1</v>
      </c>
      <c r="E13" s="198">
        <v>0</v>
      </c>
      <c r="F13" s="198">
        <v>1</v>
      </c>
      <c r="G13" s="199">
        <v>1</v>
      </c>
      <c r="H13" s="199">
        <v>0</v>
      </c>
      <c r="I13" s="199">
        <v>0</v>
      </c>
      <c r="J13" s="198">
        <v>0</v>
      </c>
      <c r="K13" s="198">
        <v>0</v>
      </c>
      <c r="L13" s="198">
        <v>1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0</v>
      </c>
      <c r="C14" s="201">
        <v>0</v>
      </c>
      <c r="D14" s="201">
        <v>48</v>
      </c>
      <c r="E14" s="196">
        <v>32</v>
      </c>
      <c r="F14" s="196">
        <v>14</v>
      </c>
      <c r="G14" s="201">
        <v>439</v>
      </c>
      <c r="H14" s="201">
        <v>218</v>
      </c>
      <c r="I14" s="201">
        <v>0</v>
      </c>
      <c r="J14" s="196">
        <v>0</v>
      </c>
      <c r="K14" s="196">
        <v>0</v>
      </c>
      <c r="L14" s="196">
        <v>154</v>
      </c>
      <c r="M14" s="196">
        <v>0</v>
      </c>
      <c r="N14" s="201">
        <v>0</v>
      </c>
    </row>
    <row r="15" spans="1:17" x14ac:dyDescent="0.2">
      <c r="A15" s="28" t="s">
        <v>16</v>
      </c>
      <c r="B15" s="198">
        <v>0</v>
      </c>
      <c r="C15" s="199">
        <v>0</v>
      </c>
      <c r="D15" s="199">
        <v>14</v>
      </c>
      <c r="E15" s="198">
        <v>3</v>
      </c>
      <c r="F15" s="198">
        <v>0</v>
      </c>
      <c r="G15" s="199">
        <v>244</v>
      </c>
      <c r="H15" s="199">
        <v>121</v>
      </c>
      <c r="I15" s="199">
        <v>0</v>
      </c>
      <c r="J15" s="198">
        <v>0</v>
      </c>
      <c r="K15" s="198">
        <v>0</v>
      </c>
      <c r="L15" s="198">
        <v>29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0</v>
      </c>
      <c r="C16" s="199">
        <v>0</v>
      </c>
      <c r="D16" s="199">
        <v>9</v>
      </c>
      <c r="E16" s="198">
        <v>8</v>
      </c>
      <c r="F16" s="198">
        <v>3</v>
      </c>
      <c r="G16" s="199">
        <v>4</v>
      </c>
      <c r="H16" s="199">
        <v>9</v>
      </c>
      <c r="I16" s="199">
        <v>0</v>
      </c>
      <c r="J16" s="198">
        <v>0</v>
      </c>
      <c r="K16" s="198">
        <v>0</v>
      </c>
      <c r="L16" s="198">
        <v>8</v>
      </c>
      <c r="M16" s="198">
        <v>0</v>
      </c>
      <c r="N16" s="199">
        <v>0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5</v>
      </c>
      <c r="F17" s="198">
        <v>0</v>
      </c>
      <c r="G17" s="199">
        <v>18</v>
      </c>
      <c r="H17" s="199">
        <v>26</v>
      </c>
      <c r="I17" s="199">
        <v>0</v>
      </c>
      <c r="J17" s="198">
        <v>0</v>
      </c>
      <c r="K17" s="198">
        <v>0</v>
      </c>
      <c r="L17" s="198">
        <v>14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4</v>
      </c>
      <c r="F18" s="198">
        <v>0</v>
      </c>
      <c r="G18" s="199">
        <v>22</v>
      </c>
      <c r="H18" s="199">
        <v>21</v>
      </c>
      <c r="I18" s="199">
        <v>0</v>
      </c>
      <c r="J18" s="198">
        <v>0</v>
      </c>
      <c r="K18" s="198">
        <v>0</v>
      </c>
      <c r="L18" s="198">
        <v>28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7</v>
      </c>
      <c r="E19" s="198">
        <v>5</v>
      </c>
      <c r="F19" s="198">
        <v>6</v>
      </c>
      <c r="G19" s="199">
        <v>62</v>
      </c>
      <c r="H19" s="199">
        <v>16</v>
      </c>
      <c r="I19" s="199">
        <v>0</v>
      </c>
      <c r="J19" s="198">
        <v>0</v>
      </c>
      <c r="K19" s="198">
        <v>0</v>
      </c>
      <c r="L19" s="198">
        <v>34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11</v>
      </c>
      <c r="E20" s="198">
        <v>2</v>
      </c>
      <c r="F20" s="198">
        <v>5</v>
      </c>
      <c r="G20" s="199">
        <v>70</v>
      </c>
      <c r="H20" s="199">
        <v>18</v>
      </c>
      <c r="I20" s="199">
        <v>0</v>
      </c>
      <c r="J20" s="198">
        <v>0</v>
      </c>
      <c r="K20" s="198">
        <v>0</v>
      </c>
      <c r="L20" s="198">
        <v>25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7</v>
      </c>
      <c r="E21" s="198">
        <v>5</v>
      </c>
      <c r="F21" s="198">
        <v>0</v>
      </c>
      <c r="G21" s="199">
        <v>19</v>
      </c>
      <c r="H21" s="199">
        <v>7</v>
      </c>
      <c r="I21" s="199">
        <v>0</v>
      </c>
      <c r="J21" s="198">
        <v>0</v>
      </c>
      <c r="K21" s="198">
        <v>0</v>
      </c>
      <c r="L21" s="198">
        <v>16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120</v>
      </c>
      <c r="E22" s="196">
        <v>71</v>
      </c>
      <c r="F22" s="196">
        <v>8</v>
      </c>
      <c r="G22" s="201">
        <v>920</v>
      </c>
      <c r="H22" s="201">
        <v>489</v>
      </c>
      <c r="I22" s="201">
        <v>0</v>
      </c>
      <c r="J22" s="196">
        <v>0</v>
      </c>
      <c r="K22" s="196">
        <v>0</v>
      </c>
      <c r="L22" s="196">
        <v>276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6</v>
      </c>
      <c r="E23" s="198">
        <v>4</v>
      </c>
      <c r="F23" s="198">
        <v>0</v>
      </c>
      <c r="G23" s="199">
        <v>127</v>
      </c>
      <c r="H23" s="199">
        <v>9</v>
      </c>
      <c r="I23" s="199">
        <v>0</v>
      </c>
      <c r="J23" s="198">
        <v>0</v>
      </c>
      <c r="K23" s="198">
        <v>0</v>
      </c>
      <c r="L23" s="198">
        <v>17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22</v>
      </c>
      <c r="E24" s="198">
        <v>13</v>
      </c>
      <c r="F24" s="198">
        <v>0</v>
      </c>
      <c r="G24" s="199">
        <v>31</v>
      </c>
      <c r="H24" s="199">
        <v>8</v>
      </c>
      <c r="I24" s="199">
        <v>0</v>
      </c>
      <c r="J24" s="198">
        <v>0</v>
      </c>
      <c r="K24" s="198">
        <v>0</v>
      </c>
      <c r="L24" s="198">
        <v>40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1</v>
      </c>
      <c r="E25" s="198">
        <v>3</v>
      </c>
      <c r="F25" s="198">
        <v>0</v>
      </c>
      <c r="G25" s="199">
        <v>13</v>
      </c>
      <c r="H25" s="199">
        <v>4</v>
      </c>
      <c r="I25" s="199">
        <v>0</v>
      </c>
      <c r="J25" s="198">
        <v>0</v>
      </c>
      <c r="K25" s="198">
        <v>0</v>
      </c>
      <c r="L25" s="198">
        <v>8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0</v>
      </c>
      <c r="E26" s="198">
        <v>1</v>
      </c>
      <c r="F26" s="198">
        <v>0</v>
      </c>
      <c r="G26" s="199">
        <v>130</v>
      </c>
      <c r="H26" s="199">
        <v>36</v>
      </c>
      <c r="I26" s="199">
        <v>0</v>
      </c>
      <c r="J26" s="198">
        <v>0</v>
      </c>
      <c r="K26" s="198">
        <v>0</v>
      </c>
      <c r="L26" s="198">
        <v>5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12</v>
      </c>
      <c r="E27" s="198">
        <v>10</v>
      </c>
      <c r="F27" s="198">
        <v>1</v>
      </c>
      <c r="G27" s="199">
        <v>126</v>
      </c>
      <c r="H27" s="199">
        <v>40</v>
      </c>
      <c r="I27" s="199">
        <v>0</v>
      </c>
      <c r="J27" s="198">
        <v>0</v>
      </c>
      <c r="K27" s="198">
        <v>0</v>
      </c>
      <c r="L27" s="198">
        <v>34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22</v>
      </c>
      <c r="E28" s="198">
        <v>9</v>
      </c>
      <c r="F28" s="198">
        <v>3</v>
      </c>
      <c r="G28" s="199">
        <v>74</v>
      </c>
      <c r="H28" s="199">
        <v>81</v>
      </c>
      <c r="I28" s="199">
        <v>0</v>
      </c>
      <c r="J28" s="198">
        <v>0</v>
      </c>
      <c r="K28" s="198">
        <v>0</v>
      </c>
      <c r="L28" s="198">
        <v>45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34</v>
      </c>
      <c r="E29" s="198">
        <v>19</v>
      </c>
      <c r="F29" s="198">
        <v>1</v>
      </c>
      <c r="G29" s="199">
        <v>313</v>
      </c>
      <c r="H29" s="199">
        <v>212</v>
      </c>
      <c r="I29" s="199">
        <v>0</v>
      </c>
      <c r="J29" s="198">
        <v>0</v>
      </c>
      <c r="K29" s="198">
        <v>0</v>
      </c>
      <c r="L29" s="198">
        <v>75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7</v>
      </c>
      <c r="E30" s="198">
        <v>4</v>
      </c>
      <c r="F30" s="198">
        <v>3</v>
      </c>
      <c r="G30" s="199">
        <v>31</v>
      </c>
      <c r="H30" s="199">
        <v>71</v>
      </c>
      <c r="I30" s="199">
        <v>0</v>
      </c>
      <c r="J30" s="198">
        <v>0</v>
      </c>
      <c r="K30" s="198">
        <v>0</v>
      </c>
      <c r="L30" s="198">
        <v>22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16</v>
      </c>
      <c r="E31" s="198">
        <v>8</v>
      </c>
      <c r="F31" s="198">
        <v>0</v>
      </c>
      <c r="G31" s="197">
        <v>75</v>
      </c>
      <c r="H31" s="197">
        <v>28</v>
      </c>
      <c r="I31" s="199">
        <v>0</v>
      </c>
      <c r="J31" s="198">
        <v>0</v>
      </c>
      <c r="K31" s="198">
        <v>0</v>
      </c>
      <c r="L31" s="198">
        <v>30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1</v>
      </c>
      <c r="C32" s="201">
        <v>0</v>
      </c>
      <c r="D32" s="201">
        <v>187</v>
      </c>
      <c r="E32" s="196">
        <v>91</v>
      </c>
      <c r="F32" s="196">
        <v>9</v>
      </c>
      <c r="G32" s="201">
        <v>3228</v>
      </c>
      <c r="H32" s="201">
        <v>617</v>
      </c>
      <c r="I32" s="201">
        <v>0</v>
      </c>
      <c r="J32" s="196">
        <v>0</v>
      </c>
      <c r="K32" s="196">
        <v>0</v>
      </c>
      <c r="L32" s="196">
        <v>372</v>
      </c>
      <c r="M32" s="196">
        <v>0</v>
      </c>
      <c r="N32" s="201">
        <v>0</v>
      </c>
    </row>
    <row r="33" spans="1:19" x14ac:dyDescent="0.2">
      <c r="A33" s="25" t="s">
        <v>34</v>
      </c>
      <c r="B33" s="202">
        <v>0</v>
      </c>
      <c r="C33" s="203">
        <v>0</v>
      </c>
      <c r="D33" s="203">
        <v>37</v>
      </c>
      <c r="E33" s="202">
        <v>10</v>
      </c>
      <c r="F33" s="202">
        <v>1</v>
      </c>
      <c r="G33" s="203">
        <v>727</v>
      </c>
      <c r="H33" s="203">
        <v>157</v>
      </c>
      <c r="I33" s="203">
        <v>0</v>
      </c>
      <c r="J33" s="202">
        <v>0</v>
      </c>
      <c r="K33" s="202">
        <v>0</v>
      </c>
      <c r="L33" s="202">
        <v>70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63</v>
      </c>
      <c r="E34" s="198">
        <v>21</v>
      </c>
      <c r="F34" s="198">
        <v>8</v>
      </c>
      <c r="G34" s="199">
        <v>1175</v>
      </c>
      <c r="H34" s="199">
        <v>223</v>
      </c>
      <c r="I34" s="199">
        <v>0</v>
      </c>
      <c r="J34" s="198">
        <v>0</v>
      </c>
      <c r="K34" s="198">
        <v>0</v>
      </c>
      <c r="L34" s="198">
        <v>103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0</v>
      </c>
      <c r="C35" s="199">
        <v>0</v>
      </c>
      <c r="D35" s="199">
        <v>19</v>
      </c>
      <c r="E35" s="198">
        <v>13</v>
      </c>
      <c r="F35" s="198">
        <v>0</v>
      </c>
      <c r="G35" s="199">
        <v>352</v>
      </c>
      <c r="H35" s="199">
        <v>91</v>
      </c>
      <c r="I35" s="199">
        <v>0</v>
      </c>
      <c r="J35" s="198">
        <v>0</v>
      </c>
      <c r="K35" s="198">
        <v>0</v>
      </c>
      <c r="L35" s="198">
        <v>49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32</v>
      </c>
      <c r="E36" s="198">
        <v>15</v>
      </c>
      <c r="F36" s="198">
        <v>0</v>
      </c>
      <c r="G36" s="199">
        <v>611</v>
      </c>
      <c r="H36" s="199">
        <v>62</v>
      </c>
      <c r="I36" s="199">
        <v>0</v>
      </c>
      <c r="J36" s="198">
        <v>0</v>
      </c>
      <c r="K36" s="198">
        <v>0</v>
      </c>
      <c r="L36" s="198">
        <v>84</v>
      </c>
      <c r="M36" s="198">
        <v>0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2</v>
      </c>
      <c r="E37" s="198">
        <v>7</v>
      </c>
      <c r="F37" s="198">
        <v>0</v>
      </c>
      <c r="G37" s="199">
        <v>60</v>
      </c>
      <c r="H37" s="199">
        <v>10</v>
      </c>
      <c r="I37" s="199">
        <v>0</v>
      </c>
      <c r="J37" s="198">
        <v>0</v>
      </c>
      <c r="K37" s="198">
        <v>0</v>
      </c>
      <c r="L37" s="198">
        <v>5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1</v>
      </c>
      <c r="C38" s="199">
        <v>0</v>
      </c>
      <c r="D38" s="199">
        <v>23</v>
      </c>
      <c r="E38" s="198">
        <v>13</v>
      </c>
      <c r="F38" s="198">
        <v>0</v>
      </c>
      <c r="G38" s="199">
        <v>99</v>
      </c>
      <c r="H38" s="199">
        <v>41</v>
      </c>
      <c r="I38" s="199">
        <v>0</v>
      </c>
      <c r="J38" s="198">
        <v>0</v>
      </c>
      <c r="K38" s="198">
        <v>0</v>
      </c>
      <c r="L38" s="198">
        <v>39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0</v>
      </c>
      <c r="C39" s="197">
        <v>0</v>
      </c>
      <c r="D39" s="197">
        <v>11</v>
      </c>
      <c r="E39" s="204">
        <v>12</v>
      </c>
      <c r="F39" s="204">
        <v>0</v>
      </c>
      <c r="G39" s="197">
        <v>204</v>
      </c>
      <c r="H39" s="197">
        <v>33</v>
      </c>
      <c r="I39" s="197">
        <v>0</v>
      </c>
      <c r="J39" s="204">
        <v>0</v>
      </c>
      <c r="K39" s="204">
        <v>0</v>
      </c>
      <c r="L39" s="204">
        <v>22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200</v>
      </c>
      <c r="E40" s="196">
        <v>78</v>
      </c>
      <c r="F40" s="196">
        <v>7</v>
      </c>
      <c r="G40" s="201">
        <v>1568</v>
      </c>
      <c r="H40" s="201">
        <v>636</v>
      </c>
      <c r="I40" s="201">
        <v>4</v>
      </c>
      <c r="J40" s="196">
        <v>0</v>
      </c>
      <c r="K40" s="196">
        <v>0</v>
      </c>
      <c r="L40" s="196">
        <v>462</v>
      </c>
      <c r="M40" s="196">
        <v>0</v>
      </c>
      <c r="N40" s="201">
        <v>2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11</v>
      </c>
      <c r="E41" s="198">
        <v>4</v>
      </c>
      <c r="F41" s="198">
        <v>0</v>
      </c>
      <c r="G41" s="199">
        <v>62</v>
      </c>
      <c r="H41" s="199">
        <v>39</v>
      </c>
      <c r="I41" s="199">
        <v>0</v>
      </c>
      <c r="J41" s="198">
        <v>0</v>
      </c>
      <c r="K41" s="198">
        <v>0</v>
      </c>
      <c r="L41" s="198">
        <v>37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22</v>
      </c>
      <c r="E42" s="198">
        <v>9</v>
      </c>
      <c r="F42" s="198">
        <v>0</v>
      </c>
      <c r="G42" s="199">
        <v>199</v>
      </c>
      <c r="H42" s="199">
        <v>39</v>
      </c>
      <c r="I42" s="199">
        <v>0</v>
      </c>
      <c r="J42" s="198">
        <v>0</v>
      </c>
      <c r="K42" s="198">
        <v>0</v>
      </c>
      <c r="L42" s="198">
        <v>48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16</v>
      </c>
      <c r="E43" s="198">
        <v>9</v>
      </c>
      <c r="F43" s="198">
        <v>7</v>
      </c>
      <c r="G43" s="199">
        <v>75</v>
      </c>
      <c r="H43" s="199">
        <v>44</v>
      </c>
      <c r="I43" s="199">
        <v>0</v>
      </c>
      <c r="J43" s="198">
        <v>0</v>
      </c>
      <c r="K43" s="198">
        <v>0</v>
      </c>
      <c r="L43" s="198">
        <v>56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6</v>
      </c>
      <c r="E44" s="198">
        <v>3</v>
      </c>
      <c r="F44" s="198">
        <v>0</v>
      </c>
      <c r="G44" s="199">
        <v>159</v>
      </c>
      <c r="H44" s="199">
        <v>0</v>
      </c>
      <c r="I44" s="199">
        <v>0</v>
      </c>
      <c r="J44" s="198">
        <v>0</v>
      </c>
      <c r="K44" s="198">
        <v>0</v>
      </c>
      <c r="L44" s="198">
        <v>23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15</v>
      </c>
      <c r="E45" s="198">
        <v>12</v>
      </c>
      <c r="F45" s="198">
        <v>0</v>
      </c>
      <c r="G45" s="199">
        <v>325</v>
      </c>
      <c r="H45" s="199">
        <v>104</v>
      </c>
      <c r="I45" s="199">
        <v>0</v>
      </c>
      <c r="J45" s="198">
        <v>0</v>
      </c>
      <c r="K45" s="198">
        <v>0</v>
      </c>
      <c r="L45" s="198">
        <v>59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8</v>
      </c>
      <c r="E46" s="198">
        <v>9</v>
      </c>
      <c r="F46" s="198">
        <v>0</v>
      </c>
      <c r="G46" s="199">
        <v>183</v>
      </c>
      <c r="H46" s="199">
        <v>34</v>
      </c>
      <c r="I46" s="199">
        <v>0</v>
      </c>
      <c r="J46" s="198">
        <v>0</v>
      </c>
      <c r="K46" s="198">
        <v>0</v>
      </c>
      <c r="L46" s="198">
        <v>48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45</v>
      </c>
      <c r="E47" s="198">
        <v>3</v>
      </c>
      <c r="F47" s="198">
        <v>0</v>
      </c>
      <c r="G47" s="199">
        <v>75</v>
      </c>
      <c r="H47" s="199">
        <v>50</v>
      </c>
      <c r="I47" s="199">
        <v>0</v>
      </c>
      <c r="J47" s="198">
        <v>0</v>
      </c>
      <c r="K47" s="198">
        <v>0</v>
      </c>
      <c r="L47" s="198">
        <v>45</v>
      </c>
      <c r="M47" s="198">
        <v>0</v>
      </c>
      <c r="N47" s="199">
        <v>1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17</v>
      </c>
      <c r="E48" s="198">
        <v>9</v>
      </c>
      <c r="F48" s="198">
        <v>0</v>
      </c>
      <c r="G48" s="199">
        <v>173</v>
      </c>
      <c r="H48" s="199">
        <v>155</v>
      </c>
      <c r="I48" s="199">
        <v>0</v>
      </c>
      <c r="J48" s="198">
        <v>0</v>
      </c>
      <c r="K48" s="198">
        <v>0</v>
      </c>
      <c r="L48" s="198">
        <v>27</v>
      </c>
      <c r="M48" s="198">
        <v>0</v>
      </c>
      <c r="N48" s="199">
        <v>1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16</v>
      </c>
      <c r="E49" s="198">
        <v>1</v>
      </c>
      <c r="F49" s="198">
        <v>0</v>
      </c>
      <c r="G49" s="199">
        <v>82</v>
      </c>
      <c r="H49" s="199">
        <v>52</v>
      </c>
      <c r="I49" s="199">
        <v>0</v>
      </c>
      <c r="J49" s="198">
        <v>0</v>
      </c>
      <c r="K49" s="198">
        <v>0</v>
      </c>
      <c r="L49" s="198">
        <v>20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15</v>
      </c>
      <c r="E50" s="198">
        <v>3</v>
      </c>
      <c r="F50" s="198">
        <v>0</v>
      </c>
      <c r="G50" s="199">
        <v>24</v>
      </c>
      <c r="H50" s="199">
        <v>40</v>
      </c>
      <c r="I50" s="199">
        <v>0</v>
      </c>
      <c r="J50" s="198">
        <v>0</v>
      </c>
      <c r="K50" s="198">
        <v>0</v>
      </c>
      <c r="L50" s="198">
        <v>20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29</v>
      </c>
      <c r="E51" s="204">
        <v>16</v>
      </c>
      <c r="F51" s="204">
        <v>0</v>
      </c>
      <c r="G51" s="197">
        <v>211</v>
      </c>
      <c r="H51" s="197">
        <v>79</v>
      </c>
      <c r="I51" s="197">
        <v>4</v>
      </c>
      <c r="J51" s="204">
        <v>0</v>
      </c>
      <c r="K51" s="204">
        <v>0</v>
      </c>
      <c r="L51" s="204">
        <v>79</v>
      </c>
      <c r="M51" s="204">
        <v>0</v>
      </c>
      <c r="N51" s="197">
        <v>0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1</v>
      </c>
      <c r="C54" s="205">
        <v>0</v>
      </c>
      <c r="D54" s="205">
        <v>254</v>
      </c>
      <c r="E54" s="205">
        <v>155</v>
      </c>
      <c r="F54" s="204">
        <v>7</v>
      </c>
      <c r="G54" s="205">
        <v>14469</v>
      </c>
      <c r="H54" s="205">
        <v>2515</v>
      </c>
      <c r="I54" s="205">
        <v>26</v>
      </c>
      <c r="J54" s="205">
        <v>0</v>
      </c>
      <c r="K54" s="204">
        <v>0</v>
      </c>
      <c r="L54" s="204">
        <v>725</v>
      </c>
      <c r="M54" s="204">
        <v>0</v>
      </c>
      <c r="N54" s="205">
        <v>1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2</v>
      </c>
      <c r="E55" s="206">
        <v>10</v>
      </c>
      <c r="F55" s="198">
        <v>0</v>
      </c>
      <c r="G55" s="206">
        <v>98</v>
      </c>
      <c r="H55" s="206">
        <v>78</v>
      </c>
      <c r="I55" s="206">
        <v>0</v>
      </c>
      <c r="J55" s="206">
        <v>0</v>
      </c>
      <c r="K55" s="198">
        <v>0</v>
      </c>
      <c r="L55" s="198">
        <v>58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30</v>
      </c>
      <c r="E56" s="206">
        <v>7</v>
      </c>
      <c r="F56" s="198">
        <v>0</v>
      </c>
      <c r="G56" s="206">
        <v>102</v>
      </c>
      <c r="H56" s="206">
        <v>65</v>
      </c>
      <c r="I56" s="206">
        <v>0</v>
      </c>
      <c r="J56" s="206">
        <v>0</v>
      </c>
      <c r="K56" s="198">
        <v>0</v>
      </c>
      <c r="L56" s="198">
        <v>46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7</v>
      </c>
      <c r="E57" s="206">
        <v>15</v>
      </c>
      <c r="F57" s="198">
        <v>0</v>
      </c>
      <c r="G57" s="206">
        <v>286</v>
      </c>
      <c r="H57" s="206">
        <v>513</v>
      </c>
      <c r="I57" s="206">
        <v>0</v>
      </c>
      <c r="J57" s="206">
        <v>0</v>
      </c>
      <c r="K57" s="198">
        <v>0</v>
      </c>
      <c r="L57" s="198">
        <v>22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7</v>
      </c>
      <c r="E58" s="206">
        <v>9</v>
      </c>
      <c r="F58" s="198">
        <v>0</v>
      </c>
      <c r="G58" s="206">
        <v>408</v>
      </c>
      <c r="H58" s="206">
        <v>60</v>
      </c>
      <c r="I58" s="206">
        <v>0</v>
      </c>
      <c r="J58" s="206">
        <v>0</v>
      </c>
      <c r="K58" s="198">
        <v>0</v>
      </c>
      <c r="L58" s="198">
        <v>34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0</v>
      </c>
      <c r="E59" s="206">
        <v>4</v>
      </c>
      <c r="F59" s="198">
        <v>1</v>
      </c>
      <c r="G59" s="206">
        <v>448</v>
      </c>
      <c r="H59" s="206">
        <v>36</v>
      </c>
      <c r="I59" s="206">
        <v>1</v>
      </c>
      <c r="J59" s="206">
        <v>0</v>
      </c>
      <c r="K59" s="198">
        <v>0</v>
      </c>
      <c r="L59" s="198">
        <v>13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0</v>
      </c>
      <c r="C60" s="206">
        <v>0</v>
      </c>
      <c r="D60" s="206">
        <v>46</v>
      </c>
      <c r="E60" s="206">
        <v>25</v>
      </c>
      <c r="F60" s="198">
        <v>0</v>
      </c>
      <c r="G60" s="206">
        <v>2188</v>
      </c>
      <c r="H60" s="206">
        <v>114</v>
      </c>
      <c r="I60" s="206">
        <v>0</v>
      </c>
      <c r="J60" s="206">
        <v>0</v>
      </c>
      <c r="K60" s="198">
        <v>0</v>
      </c>
      <c r="L60" s="198">
        <v>121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13</v>
      </c>
      <c r="F61" s="198">
        <v>0</v>
      </c>
      <c r="G61" s="206">
        <v>665</v>
      </c>
      <c r="H61" s="206">
        <v>26</v>
      </c>
      <c r="I61" s="206">
        <v>0</v>
      </c>
      <c r="J61" s="206">
        <v>0</v>
      </c>
      <c r="K61" s="198">
        <v>0</v>
      </c>
      <c r="L61" s="198">
        <v>60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70</v>
      </c>
      <c r="E62" s="206">
        <v>10</v>
      </c>
      <c r="F62" s="198">
        <v>0</v>
      </c>
      <c r="G62" s="206">
        <v>2078</v>
      </c>
      <c r="H62" s="206">
        <v>531</v>
      </c>
      <c r="I62" s="206">
        <v>0</v>
      </c>
      <c r="J62" s="206">
        <v>0</v>
      </c>
      <c r="K62" s="198">
        <v>0</v>
      </c>
      <c r="L62" s="198">
        <v>86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0</v>
      </c>
      <c r="C63" s="206">
        <v>0</v>
      </c>
      <c r="D63" s="206">
        <v>42</v>
      </c>
      <c r="E63" s="206">
        <v>12</v>
      </c>
      <c r="F63" s="198">
        <v>1</v>
      </c>
      <c r="G63" s="206">
        <v>6179</v>
      </c>
      <c r="H63" s="206">
        <v>826</v>
      </c>
      <c r="I63" s="206">
        <v>21</v>
      </c>
      <c r="J63" s="206">
        <v>0</v>
      </c>
      <c r="K63" s="198">
        <v>0</v>
      </c>
      <c r="L63" s="198">
        <v>128</v>
      </c>
      <c r="M63" s="198">
        <v>0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0</v>
      </c>
      <c r="D64" s="206">
        <v>22</v>
      </c>
      <c r="E64" s="206">
        <v>21</v>
      </c>
      <c r="F64" s="198">
        <v>0</v>
      </c>
      <c r="G64" s="206">
        <v>1284</v>
      </c>
      <c r="H64" s="206">
        <v>63</v>
      </c>
      <c r="I64" s="206">
        <v>0</v>
      </c>
      <c r="J64" s="206">
        <v>0</v>
      </c>
      <c r="K64" s="198">
        <v>0</v>
      </c>
      <c r="L64" s="198">
        <v>59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19</v>
      </c>
      <c r="E65" s="206">
        <v>6</v>
      </c>
      <c r="F65" s="198">
        <v>5</v>
      </c>
      <c r="G65" s="206">
        <v>343</v>
      </c>
      <c r="H65" s="206">
        <v>30</v>
      </c>
      <c r="I65" s="206">
        <v>4</v>
      </c>
      <c r="J65" s="206">
        <v>0</v>
      </c>
      <c r="K65" s="198">
        <v>0</v>
      </c>
      <c r="L65" s="198">
        <v>25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5</v>
      </c>
      <c r="E66" s="206">
        <v>10</v>
      </c>
      <c r="F66" s="198">
        <v>0</v>
      </c>
      <c r="G66" s="206">
        <v>183</v>
      </c>
      <c r="H66" s="206">
        <v>61</v>
      </c>
      <c r="I66" s="206">
        <v>0</v>
      </c>
      <c r="J66" s="206">
        <v>0</v>
      </c>
      <c r="K66" s="198">
        <v>0</v>
      </c>
      <c r="L66" s="198">
        <v>30</v>
      </c>
      <c r="M66" s="198">
        <v>0</v>
      </c>
      <c r="N66" s="206">
        <v>1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4</v>
      </c>
      <c r="E67" s="206">
        <v>13</v>
      </c>
      <c r="F67" s="198">
        <v>0</v>
      </c>
      <c r="G67" s="206">
        <v>207</v>
      </c>
      <c r="H67" s="206">
        <v>112</v>
      </c>
      <c r="I67" s="206">
        <v>0</v>
      </c>
      <c r="J67" s="206">
        <v>0</v>
      </c>
      <c r="K67" s="198">
        <v>0</v>
      </c>
      <c r="L67" s="198">
        <v>43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2</v>
      </c>
      <c r="C68" s="205">
        <v>0</v>
      </c>
      <c r="D68" s="205">
        <v>551</v>
      </c>
      <c r="E68" s="205">
        <v>297</v>
      </c>
      <c r="F68" s="196">
        <v>21</v>
      </c>
      <c r="G68" s="205">
        <v>13224</v>
      </c>
      <c r="H68" s="205">
        <v>2550</v>
      </c>
      <c r="I68" s="205">
        <v>112</v>
      </c>
      <c r="J68" s="205">
        <v>0</v>
      </c>
      <c r="K68" s="196">
        <v>0</v>
      </c>
      <c r="L68" s="196">
        <v>880</v>
      </c>
      <c r="M68" s="196">
        <v>0</v>
      </c>
      <c r="N68" s="205">
        <v>1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94</v>
      </c>
      <c r="E69" s="206">
        <v>8</v>
      </c>
      <c r="F69" s="202">
        <v>0</v>
      </c>
      <c r="G69" s="39">
        <v>1409</v>
      </c>
      <c r="H69" s="206">
        <v>144</v>
      </c>
      <c r="I69" s="206">
        <v>19</v>
      </c>
      <c r="J69" s="206">
        <v>0</v>
      </c>
      <c r="K69" s="202">
        <v>0</v>
      </c>
      <c r="L69" s="202">
        <v>117</v>
      </c>
      <c r="M69" s="202">
        <v>0</v>
      </c>
      <c r="N69" s="39">
        <v>0</v>
      </c>
    </row>
    <row r="70" spans="1:19" x14ac:dyDescent="0.2">
      <c r="A70" s="28" t="s">
        <v>69</v>
      </c>
      <c r="B70" s="198">
        <v>0</v>
      </c>
      <c r="C70" s="206">
        <v>0</v>
      </c>
      <c r="D70" s="206">
        <v>38</v>
      </c>
      <c r="E70" s="206">
        <v>24</v>
      </c>
      <c r="F70" s="198">
        <v>4</v>
      </c>
      <c r="G70" s="206">
        <v>454</v>
      </c>
      <c r="H70" s="206">
        <v>70</v>
      </c>
      <c r="I70" s="206">
        <v>0</v>
      </c>
      <c r="J70" s="206">
        <v>0</v>
      </c>
      <c r="K70" s="198">
        <v>0</v>
      </c>
      <c r="L70" s="198">
        <v>89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63</v>
      </c>
      <c r="E71" s="206">
        <v>9</v>
      </c>
      <c r="F71" s="198">
        <v>0</v>
      </c>
      <c r="G71" s="206">
        <v>1453</v>
      </c>
      <c r="H71" s="206">
        <v>443</v>
      </c>
      <c r="I71" s="206">
        <v>13</v>
      </c>
      <c r="J71" s="206">
        <v>0</v>
      </c>
      <c r="K71" s="198">
        <v>0</v>
      </c>
      <c r="L71" s="198">
        <v>78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1</v>
      </c>
      <c r="C72" s="206">
        <v>0</v>
      </c>
      <c r="D72" s="206">
        <v>21</v>
      </c>
      <c r="E72" s="206">
        <v>80</v>
      </c>
      <c r="F72" s="198">
        <v>2</v>
      </c>
      <c r="G72" s="206">
        <v>275</v>
      </c>
      <c r="H72" s="206">
        <v>183</v>
      </c>
      <c r="I72" s="206">
        <v>1</v>
      </c>
      <c r="J72" s="206">
        <v>0</v>
      </c>
      <c r="K72" s="198">
        <v>0</v>
      </c>
      <c r="L72" s="198">
        <v>38</v>
      </c>
      <c r="M72" s="198">
        <v>0</v>
      </c>
      <c r="N72" s="206">
        <v>0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12</v>
      </c>
      <c r="E73" s="206">
        <v>13</v>
      </c>
      <c r="F73" s="198">
        <v>0</v>
      </c>
      <c r="G73" s="206">
        <v>275</v>
      </c>
      <c r="H73" s="206">
        <v>17</v>
      </c>
      <c r="I73" s="206">
        <v>0</v>
      </c>
      <c r="J73" s="206">
        <v>0</v>
      </c>
      <c r="K73" s="198">
        <v>0</v>
      </c>
      <c r="L73" s="198">
        <v>17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35</v>
      </c>
      <c r="E74" s="206">
        <v>23</v>
      </c>
      <c r="F74" s="198">
        <v>0</v>
      </c>
      <c r="G74" s="206">
        <v>285</v>
      </c>
      <c r="H74" s="206">
        <v>379</v>
      </c>
      <c r="I74" s="206">
        <v>6</v>
      </c>
      <c r="J74" s="206">
        <v>0</v>
      </c>
      <c r="K74" s="198">
        <v>0</v>
      </c>
      <c r="L74" s="198">
        <v>63</v>
      </c>
      <c r="M74" s="198">
        <v>0</v>
      </c>
      <c r="N74" s="206">
        <v>0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26</v>
      </c>
      <c r="E75" s="206">
        <v>24</v>
      </c>
      <c r="F75" s="198">
        <v>7</v>
      </c>
      <c r="G75" s="206">
        <v>2709</v>
      </c>
      <c r="H75" s="206">
        <v>62</v>
      </c>
      <c r="I75" s="206">
        <v>35</v>
      </c>
      <c r="J75" s="206">
        <v>0</v>
      </c>
      <c r="K75" s="198">
        <v>0</v>
      </c>
      <c r="L75" s="198">
        <v>127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60</v>
      </c>
      <c r="E76" s="206">
        <v>13</v>
      </c>
      <c r="F76" s="198">
        <v>1</v>
      </c>
      <c r="G76" s="206">
        <v>1805</v>
      </c>
      <c r="H76" s="206">
        <v>268</v>
      </c>
      <c r="I76" s="206">
        <v>23</v>
      </c>
      <c r="J76" s="206">
        <v>0</v>
      </c>
      <c r="K76" s="198">
        <v>0</v>
      </c>
      <c r="L76" s="198">
        <v>50</v>
      </c>
      <c r="M76" s="198">
        <v>0</v>
      </c>
      <c r="N76" s="206">
        <v>0</v>
      </c>
    </row>
    <row r="77" spans="1:19" x14ac:dyDescent="0.2">
      <c r="A77" s="28" t="s">
        <v>76</v>
      </c>
      <c r="B77" s="198">
        <v>0</v>
      </c>
      <c r="C77" s="206">
        <v>0</v>
      </c>
      <c r="D77" s="206">
        <v>49</v>
      </c>
      <c r="E77" s="206">
        <v>28</v>
      </c>
      <c r="F77" s="198">
        <v>0</v>
      </c>
      <c r="G77" s="206">
        <v>676</v>
      </c>
      <c r="H77" s="206">
        <v>57</v>
      </c>
      <c r="I77" s="206">
        <v>0</v>
      </c>
      <c r="J77" s="206">
        <v>0</v>
      </c>
      <c r="K77" s="198">
        <v>0</v>
      </c>
      <c r="L77" s="198">
        <v>92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40</v>
      </c>
      <c r="E78" s="206">
        <v>10</v>
      </c>
      <c r="F78" s="198">
        <v>3</v>
      </c>
      <c r="G78" s="206">
        <v>133</v>
      </c>
      <c r="H78" s="206">
        <v>205</v>
      </c>
      <c r="I78" s="206">
        <v>6</v>
      </c>
      <c r="J78" s="206">
        <v>0</v>
      </c>
      <c r="K78" s="198">
        <v>0</v>
      </c>
      <c r="L78" s="198">
        <v>32</v>
      </c>
      <c r="M78" s="198">
        <v>0</v>
      </c>
      <c r="N78" s="206">
        <v>0</v>
      </c>
    </row>
    <row r="79" spans="1:19" x14ac:dyDescent="0.2">
      <c r="A79" s="28" t="s">
        <v>78</v>
      </c>
      <c r="B79" s="198">
        <v>0</v>
      </c>
      <c r="C79" s="206">
        <v>0</v>
      </c>
      <c r="D79" s="206">
        <v>27</v>
      </c>
      <c r="E79" s="206">
        <v>19</v>
      </c>
      <c r="F79" s="198">
        <v>0</v>
      </c>
      <c r="G79" s="206">
        <v>565</v>
      </c>
      <c r="H79" s="206">
        <v>63</v>
      </c>
      <c r="I79" s="206">
        <v>1</v>
      </c>
      <c r="J79" s="206">
        <v>0</v>
      </c>
      <c r="K79" s="198">
        <v>0</v>
      </c>
      <c r="L79" s="198">
        <v>30</v>
      </c>
      <c r="M79" s="198">
        <v>0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15</v>
      </c>
      <c r="E80" s="206">
        <v>15</v>
      </c>
      <c r="F80" s="198">
        <v>3</v>
      </c>
      <c r="G80" s="206">
        <v>961</v>
      </c>
      <c r="H80" s="206">
        <v>148</v>
      </c>
      <c r="I80" s="206">
        <v>0</v>
      </c>
      <c r="J80" s="206">
        <v>0</v>
      </c>
      <c r="K80" s="198">
        <v>0</v>
      </c>
      <c r="L80" s="198">
        <v>37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1</v>
      </c>
      <c r="C81" s="207">
        <v>0</v>
      </c>
      <c r="D81" s="207">
        <v>71</v>
      </c>
      <c r="E81" s="207">
        <v>31</v>
      </c>
      <c r="F81" s="198">
        <v>1</v>
      </c>
      <c r="G81" s="207">
        <v>2224</v>
      </c>
      <c r="H81" s="207">
        <v>511</v>
      </c>
      <c r="I81" s="207">
        <v>8</v>
      </c>
      <c r="J81" s="207">
        <v>0</v>
      </c>
      <c r="K81" s="198">
        <v>0</v>
      </c>
      <c r="L81" s="198">
        <v>110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0</v>
      </c>
      <c r="C82" s="205">
        <v>0</v>
      </c>
      <c r="D82" s="205">
        <v>359</v>
      </c>
      <c r="E82" s="205">
        <v>428</v>
      </c>
      <c r="F82" s="196">
        <v>40</v>
      </c>
      <c r="G82" s="205">
        <v>12025</v>
      </c>
      <c r="H82" s="205">
        <v>3424</v>
      </c>
      <c r="I82" s="205">
        <v>33</v>
      </c>
      <c r="J82" s="205">
        <v>0</v>
      </c>
      <c r="K82" s="196">
        <v>0</v>
      </c>
      <c r="L82" s="196">
        <v>860</v>
      </c>
      <c r="M82" s="196">
        <v>0</v>
      </c>
      <c r="N82" s="205">
        <v>1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12</v>
      </c>
      <c r="E83" s="206">
        <v>9</v>
      </c>
      <c r="F83" s="198">
        <v>0</v>
      </c>
      <c r="G83" s="206">
        <v>365</v>
      </c>
      <c r="H83" s="206">
        <v>363</v>
      </c>
      <c r="I83" s="206">
        <v>19</v>
      </c>
      <c r="J83" s="206">
        <v>0</v>
      </c>
      <c r="K83" s="198">
        <v>0</v>
      </c>
      <c r="L83" s="198">
        <v>37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1</v>
      </c>
      <c r="E84" s="206">
        <v>18</v>
      </c>
      <c r="F84" s="198">
        <v>1</v>
      </c>
      <c r="G84" s="206">
        <v>84</v>
      </c>
      <c r="H84" s="206">
        <v>64</v>
      </c>
      <c r="I84" s="206">
        <v>0</v>
      </c>
      <c r="J84" s="206">
        <v>0</v>
      </c>
      <c r="K84" s="198">
        <v>0</v>
      </c>
      <c r="L84" s="198">
        <v>31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0</v>
      </c>
      <c r="C85" s="206">
        <v>0</v>
      </c>
      <c r="D85" s="206">
        <v>5</v>
      </c>
      <c r="E85" s="206">
        <v>28</v>
      </c>
      <c r="F85" s="198">
        <v>7</v>
      </c>
      <c r="G85" s="206">
        <v>168</v>
      </c>
      <c r="H85" s="206">
        <v>66</v>
      </c>
      <c r="I85" s="206">
        <v>0</v>
      </c>
      <c r="J85" s="206">
        <v>0</v>
      </c>
      <c r="K85" s="198">
        <v>0</v>
      </c>
      <c r="L85" s="198">
        <v>44</v>
      </c>
      <c r="M85" s="198">
        <v>0</v>
      </c>
      <c r="N85" s="206">
        <v>1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2</v>
      </c>
      <c r="E86" s="206">
        <v>14</v>
      </c>
      <c r="F86" s="198">
        <v>2</v>
      </c>
      <c r="G86" s="206">
        <v>10</v>
      </c>
      <c r="H86" s="206">
        <v>29</v>
      </c>
      <c r="I86" s="206">
        <v>0</v>
      </c>
      <c r="J86" s="206">
        <v>0</v>
      </c>
      <c r="K86" s="198">
        <v>0</v>
      </c>
      <c r="L86" s="198">
        <v>14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4</v>
      </c>
      <c r="E87" s="206">
        <v>15</v>
      </c>
      <c r="F87" s="198">
        <v>4</v>
      </c>
      <c r="G87" s="206">
        <v>17</v>
      </c>
      <c r="H87" s="206">
        <v>53</v>
      </c>
      <c r="I87" s="206">
        <v>4</v>
      </c>
      <c r="J87" s="206">
        <v>0</v>
      </c>
      <c r="K87" s="198">
        <v>0</v>
      </c>
      <c r="L87" s="198">
        <v>24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55</v>
      </c>
      <c r="E88" s="206">
        <v>46</v>
      </c>
      <c r="F88" s="198">
        <v>8</v>
      </c>
      <c r="G88" s="206">
        <v>2612</v>
      </c>
      <c r="H88" s="206">
        <v>439</v>
      </c>
      <c r="I88" s="206">
        <v>0</v>
      </c>
      <c r="J88" s="206">
        <v>0</v>
      </c>
      <c r="K88" s="198">
        <v>0</v>
      </c>
      <c r="L88" s="198">
        <v>97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0</v>
      </c>
      <c r="C89" s="206">
        <v>0</v>
      </c>
      <c r="D89" s="206">
        <v>33</v>
      </c>
      <c r="E89" s="206">
        <v>117</v>
      </c>
      <c r="F89" s="198">
        <v>1</v>
      </c>
      <c r="G89" s="206">
        <v>2099</v>
      </c>
      <c r="H89" s="206">
        <v>129</v>
      </c>
      <c r="I89" s="206">
        <v>0</v>
      </c>
      <c r="J89" s="206">
        <v>0</v>
      </c>
      <c r="K89" s="198">
        <v>0</v>
      </c>
      <c r="L89" s="198">
        <v>195</v>
      </c>
      <c r="M89" s="198">
        <v>0</v>
      </c>
      <c r="N89" s="206">
        <v>0</v>
      </c>
    </row>
    <row r="90" spans="1:14" x14ac:dyDescent="0.2">
      <c r="A90" s="28" t="s">
        <v>89</v>
      </c>
      <c r="B90" s="198">
        <v>0</v>
      </c>
      <c r="C90" s="206">
        <v>0</v>
      </c>
      <c r="D90" s="206">
        <v>57</v>
      </c>
      <c r="E90" s="206">
        <v>71</v>
      </c>
      <c r="F90" s="198">
        <v>15</v>
      </c>
      <c r="G90" s="206">
        <v>2375</v>
      </c>
      <c r="H90" s="206">
        <v>897</v>
      </c>
      <c r="I90" s="206">
        <v>3</v>
      </c>
      <c r="J90" s="206">
        <v>0</v>
      </c>
      <c r="K90" s="198">
        <v>0</v>
      </c>
      <c r="L90" s="198">
        <v>141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0</v>
      </c>
      <c r="C91" s="206">
        <v>0</v>
      </c>
      <c r="D91" s="206">
        <v>35</v>
      </c>
      <c r="E91" s="206">
        <v>29</v>
      </c>
      <c r="F91" s="198">
        <v>1</v>
      </c>
      <c r="G91" s="206">
        <v>727</v>
      </c>
      <c r="H91" s="206">
        <v>61</v>
      </c>
      <c r="I91" s="206">
        <v>1</v>
      </c>
      <c r="J91" s="206">
        <v>0</v>
      </c>
      <c r="K91" s="198">
        <v>0</v>
      </c>
      <c r="L91" s="198">
        <v>49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44</v>
      </c>
      <c r="E92" s="206">
        <v>34</v>
      </c>
      <c r="F92" s="198">
        <v>0</v>
      </c>
      <c r="G92" s="206">
        <v>556</v>
      </c>
      <c r="H92" s="206">
        <v>410</v>
      </c>
      <c r="I92" s="206">
        <v>6</v>
      </c>
      <c r="J92" s="206">
        <v>0</v>
      </c>
      <c r="K92" s="198">
        <v>0</v>
      </c>
      <c r="L92" s="198">
        <v>82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0</v>
      </c>
      <c r="C93" s="207">
        <v>0</v>
      </c>
      <c r="D93" s="207">
        <v>111</v>
      </c>
      <c r="E93" s="207">
        <v>47</v>
      </c>
      <c r="F93" s="204">
        <v>1</v>
      </c>
      <c r="G93" s="207">
        <v>3012</v>
      </c>
      <c r="H93" s="207">
        <v>913</v>
      </c>
      <c r="I93" s="207">
        <v>0</v>
      </c>
      <c r="J93" s="207">
        <v>0</v>
      </c>
      <c r="K93" s="204">
        <v>0</v>
      </c>
      <c r="L93" s="204">
        <v>146</v>
      </c>
      <c r="M93" s="204">
        <v>0</v>
      </c>
      <c r="N93" s="207">
        <v>0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98:N98"/>
    <mergeCell ref="A94:N94"/>
    <mergeCell ref="A95:N95"/>
    <mergeCell ref="A96:N96"/>
    <mergeCell ref="A97:N97"/>
    <mergeCell ref="A106:N106"/>
    <mergeCell ref="A99:N99"/>
    <mergeCell ref="A100:N100"/>
    <mergeCell ref="A102:N102"/>
    <mergeCell ref="A103:N103"/>
    <mergeCell ref="A104:N104"/>
    <mergeCell ref="A105:N105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481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11245</v>
      </c>
      <c r="C4" s="34">
        <v>2632</v>
      </c>
      <c r="D4" s="35">
        <v>70</v>
      </c>
      <c r="E4" s="194">
        <v>354</v>
      </c>
      <c r="F4" s="194">
        <v>2444</v>
      </c>
      <c r="G4" s="34">
        <v>0</v>
      </c>
      <c r="H4" s="35">
        <v>11010</v>
      </c>
      <c r="I4" s="35">
        <v>5</v>
      </c>
      <c r="J4" s="35">
        <v>818</v>
      </c>
      <c r="K4" s="35">
        <v>249</v>
      </c>
      <c r="L4" s="35">
        <v>1258</v>
      </c>
      <c r="M4" s="35">
        <v>1409</v>
      </c>
    </row>
    <row r="5" spans="1:13" s="41" customFormat="1" x14ac:dyDescent="0.2">
      <c r="A5" s="36" t="s">
        <v>6</v>
      </c>
      <c r="B5" s="196">
        <v>391</v>
      </c>
      <c r="C5" s="197">
        <v>134</v>
      </c>
      <c r="D5" s="197">
        <v>0</v>
      </c>
      <c r="E5" s="196">
        <v>1</v>
      </c>
      <c r="F5" s="196">
        <v>24</v>
      </c>
      <c r="G5" s="197">
        <v>0</v>
      </c>
      <c r="H5" s="197">
        <v>213</v>
      </c>
      <c r="I5" s="197">
        <v>0</v>
      </c>
      <c r="J5" s="197">
        <v>20</v>
      </c>
      <c r="K5" s="197">
        <v>20</v>
      </c>
      <c r="L5" s="197">
        <v>5</v>
      </c>
      <c r="M5" s="197">
        <v>18</v>
      </c>
    </row>
    <row r="6" spans="1:13" s="41" customFormat="1" x14ac:dyDescent="0.2">
      <c r="A6" s="28" t="s">
        <v>7</v>
      </c>
      <c r="B6" s="198">
        <v>31</v>
      </c>
      <c r="C6" s="199">
        <v>14</v>
      </c>
      <c r="D6" s="199">
        <v>0</v>
      </c>
      <c r="E6" s="198">
        <v>0</v>
      </c>
      <c r="F6" s="198">
        <v>0</v>
      </c>
      <c r="G6" s="199">
        <v>0</v>
      </c>
      <c r="H6" s="199">
        <v>10</v>
      </c>
      <c r="I6" s="199">
        <v>0</v>
      </c>
      <c r="J6" s="199">
        <v>0</v>
      </c>
      <c r="K6" s="199">
        <v>3</v>
      </c>
      <c r="L6" s="199">
        <v>0</v>
      </c>
      <c r="M6" s="199">
        <v>2</v>
      </c>
    </row>
    <row r="7" spans="1:13" s="41" customFormat="1" x14ac:dyDescent="0.2">
      <c r="A7" s="28" t="s">
        <v>8</v>
      </c>
      <c r="B7" s="198">
        <v>74</v>
      </c>
      <c r="C7" s="199">
        <v>27</v>
      </c>
      <c r="D7" s="199">
        <v>0</v>
      </c>
      <c r="E7" s="198">
        <v>0</v>
      </c>
      <c r="F7" s="198">
        <v>6</v>
      </c>
      <c r="G7" s="199">
        <v>0</v>
      </c>
      <c r="H7" s="199">
        <v>30</v>
      </c>
      <c r="I7" s="199">
        <v>0</v>
      </c>
      <c r="J7" s="199">
        <v>1</v>
      </c>
      <c r="K7" s="199">
        <v>3</v>
      </c>
      <c r="L7" s="199">
        <v>0</v>
      </c>
      <c r="M7" s="199">
        <v>2</v>
      </c>
    </row>
    <row r="8" spans="1:13" s="41" customFormat="1" x14ac:dyDescent="0.2">
      <c r="A8" s="28" t="s">
        <v>9</v>
      </c>
      <c r="B8" s="198">
        <v>39</v>
      </c>
      <c r="C8" s="199">
        <v>18</v>
      </c>
      <c r="D8" s="199">
        <v>0</v>
      </c>
      <c r="E8" s="198">
        <v>0</v>
      </c>
      <c r="F8" s="198">
        <v>2</v>
      </c>
      <c r="G8" s="199">
        <v>0</v>
      </c>
      <c r="H8" s="199">
        <v>23</v>
      </c>
      <c r="I8" s="199">
        <v>0</v>
      </c>
      <c r="J8" s="199">
        <v>3</v>
      </c>
      <c r="K8" s="199">
        <v>0</v>
      </c>
      <c r="L8" s="199">
        <v>1</v>
      </c>
      <c r="M8" s="199">
        <v>0</v>
      </c>
    </row>
    <row r="9" spans="1:13" s="41" customFormat="1" x14ac:dyDescent="0.2">
      <c r="A9" s="28" t="s">
        <v>10</v>
      </c>
      <c r="B9" s="198">
        <v>23</v>
      </c>
      <c r="C9" s="199">
        <v>9</v>
      </c>
      <c r="D9" s="199">
        <v>0</v>
      </c>
      <c r="E9" s="198">
        <v>0</v>
      </c>
      <c r="F9" s="198">
        <v>0</v>
      </c>
      <c r="G9" s="199">
        <v>0</v>
      </c>
      <c r="H9" s="199">
        <v>20</v>
      </c>
      <c r="I9" s="199">
        <v>0</v>
      </c>
      <c r="J9" s="199">
        <v>0</v>
      </c>
      <c r="K9" s="199">
        <v>2</v>
      </c>
      <c r="L9" s="199">
        <v>1</v>
      </c>
      <c r="M9" s="199">
        <v>1</v>
      </c>
    </row>
    <row r="10" spans="1:13" s="41" customFormat="1" x14ac:dyDescent="0.2">
      <c r="A10" s="28" t="s">
        <v>11</v>
      </c>
      <c r="B10" s="198">
        <v>45</v>
      </c>
      <c r="C10" s="199">
        <v>21</v>
      </c>
      <c r="D10" s="199">
        <v>0</v>
      </c>
      <c r="E10" s="198">
        <v>0</v>
      </c>
      <c r="F10" s="198">
        <v>0</v>
      </c>
      <c r="G10" s="199">
        <v>0</v>
      </c>
      <c r="H10" s="199">
        <v>16</v>
      </c>
      <c r="I10" s="199">
        <v>0</v>
      </c>
      <c r="J10" s="199">
        <v>2</v>
      </c>
      <c r="K10" s="199">
        <v>6</v>
      </c>
      <c r="L10" s="199">
        <v>0</v>
      </c>
      <c r="M10" s="199">
        <v>1</v>
      </c>
    </row>
    <row r="11" spans="1:13" s="41" customFormat="1" x14ac:dyDescent="0.2">
      <c r="A11" s="28" t="s">
        <v>12</v>
      </c>
      <c r="B11" s="198">
        <v>73</v>
      </c>
      <c r="C11" s="199">
        <v>14</v>
      </c>
      <c r="D11" s="199">
        <v>0</v>
      </c>
      <c r="E11" s="198">
        <v>0</v>
      </c>
      <c r="F11" s="198">
        <v>3</v>
      </c>
      <c r="G11" s="199">
        <v>0</v>
      </c>
      <c r="H11" s="199">
        <v>61</v>
      </c>
      <c r="I11" s="199">
        <v>0</v>
      </c>
      <c r="J11" s="199">
        <v>3</v>
      </c>
      <c r="K11" s="199">
        <v>3</v>
      </c>
      <c r="L11" s="199">
        <v>1</v>
      </c>
      <c r="M11" s="199">
        <v>10</v>
      </c>
    </row>
    <row r="12" spans="1:13" s="41" customFormat="1" x14ac:dyDescent="0.2">
      <c r="A12" s="28" t="s">
        <v>13</v>
      </c>
      <c r="B12" s="198">
        <v>39</v>
      </c>
      <c r="C12" s="199">
        <v>19</v>
      </c>
      <c r="D12" s="199">
        <v>0</v>
      </c>
      <c r="E12" s="198">
        <v>1</v>
      </c>
      <c r="F12" s="198">
        <v>9</v>
      </c>
      <c r="G12" s="199">
        <v>0</v>
      </c>
      <c r="H12" s="199">
        <v>24</v>
      </c>
      <c r="I12" s="199">
        <v>0</v>
      </c>
      <c r="J12" s="199">
        <v>7</v>
      </c>
      <c r="K12" s="199">
        <v>3</v>
      </c>
      <c r="L12" s="199">
        <v>1</v>
      </c>
      <c r="M12" s="199">
        <v>1</v>
      </c>
    </row>
    <row r="13" spans="1:13" s="41" customFormat="1" x14ac:dyDescent="0.2">
      <c r="A13" s="28" t="s">
        <v>14</v>
      </c>
      <c r="B13" s="198">
        <v>67</v>
      </c>
      <c r="C13" s="199">
        <v>12</v>
      </c>
      <c r="D13" s="199">
        <v>0</v>
      </c>
      <c r="E13" s="198">
        <v>0</v>
      </c>
      <c r="F13" s="198">
        <v>4</v>
      </c>
      <c r="G13" s="199">
        <v>0</v>
      </c>
      <c r="H13" s="199">
        <v>29</v>
      </c>
      <c r="I13" s="199">
        <v>0</v>
      </c>
      <c r="J13" s="199">
        <v>4</v>
      </c>
      <c r="K13" s="199">
        <v>0</v>
      </c>
      <c r="L13" s="199">
        <v>1</v>
      </c>
      <c r="M13" s="199">
        <v>1</v>
      </c>
    </row>
    <row r="14" spans="1:13" s="41" customFormat="1" x14ac:dyDescent="0.2">
      <c r="A14" s="37" t="s">
        <v>15</v>
      </c>
      <c r="B14" s="196">
        <v>1234</v>
      </c>
      <c r="C14" s="201">
        <v>190</v>
      </c>
      <c r="D14" s="201">
        <v>3</v>
      </c>
      <c r="E14" s="196">
        <v>12</v>
      </c>
      <c r="F14" s="196">
        <v>135</v>
      </c>
      <c r="G14" s="201">
        <v>0</v>
      </c>
      <c r="H14" s="201">
        <v>878</v>
      </c>
      <c r="I14" s="201">
        <v>0</v>
      </c>
      <c r="J14" s="201">
        <v>60</v>
      </c>
      <c r="K14" s="201">
        <v>27</v>
      </c>
      <c r="L14" s="201">
        <v>24</v>
      </c>
      <c r="M14" s="201">
        <v>63</v>
      </c>
    </row>
    <row r="15" spans="1:13" s="41" customFormat="1" x14ac:dyDescent="0.2">
      <c r="A15" s="28" t="s">
        <v>16</v>
      </c>
      <c r="B15" s="198">
        <v>465</v>
      </c>
      <c r="C15" s="199">
        <v>36</v>
      </c>
      <c r="D15" s="199">
        <v>0</v>
      </c>
      <c r="E15" s="198">
        <v>3</v>
      </c>
      <c r="F15" s="198">
        <v>29</v>
      </c>
      <c r="G15" s="199">
        <v>0</v>
      </c>
      <c r="H15" s="199">
        <v>195</v>
      </c>
      <c r="I15" s="199">
        <v>0</v>
      </c>
      <c r="J15" s="199">
        <v>18</v>
      </c>
      <c r="K15" s="199">
        <v>4</v>
      </c>
      <c r="L15" s="199">
        <v>3</v>
      </c>
      <c r="M15" s="199">
        <v>13</v>
      </c>
    </row>
    <row r="16" spans="1:13" s="41" customFormat="1" x14ac:dyDescent="0.2">
      <c r="A16" s="28" t="s">
        <v>17</v>
      </c>
      <c r="B16" s="198">
        <v>319</v>
      </c>
      <c r="C16" s="199">
        <v>31</v>
      </c>
      <c r="D16" s="199">
        <v>2</v>
      </c>
      <c r="E16" s="198">
        <v>1</v>
      </c>
      <c r="F16" s="198">
        <v>25</v>
      </c>
      <c r="G16" s="199">
        <v>0</v>
      </c>
      <c r="H16" s="199">
        <v>205</v>
      </c>
      <c r="I16" s="199">
        <v>0</v>
      </c>
      <c r="J16" s="199">
        <v>18</v>
      </c>
      <c r="K16" s="199">
        <v>2</v>
      </c>
      <c r="L16" s="199">
        <v>8</v>
      </c>
      <c r="M16" s="199">
        <v>13</v>
      </c>
    </row>
    <row r="17" spans="1:13" s="41" customFormat="1" x14ac:dyDescent="0.2">
      <c r="A17" s="28" t="s">
        <v>18</v>
      </c>
      <c r="B17" s="198">
        <v>71</v>
      </c>
      <c r="C17" s="199">
        <v>22</v>
      </c>
      <c r="D17" s="199">
        <v>0</v>
      </c>
      <c r="E17" s="198">
        <v>3</v>
      </c>
      <c r="F17" s="198">
        <v>18</v>
      </c>
      <c r="G17" s="199">
        <v>0</v>
      </c>
      <c r="H17" s="199">
        <v>68</v>
      </c>
      <c r="I17" s="199">
        <v>0</v>
      </c>
      <c r="J17" s="199">
        <v>2</v>
      </c>
      <c r="K17" s="199">
        <v>4</v>
      </c>
      <c r="L17" s="199">
        <v>1</v>
      </c>
      <c r="M17" s="199">
        <v>6</v>
      </c>
    </row>
    <row r="18" spans="1:13" s="41" customFormat="1" x14ac:dyDescent="0.2">
      <c r="A18" s="28" t="s">
        <v>19</v>
      </c>
      <c r="B18" s="198">
        <v>76</v>
      </c>
      <c r="C18" s="199">
        <v>19</v>
      </c>
      <c r="D18" s="199">
        <v>0</v>
      </c>
      <c r="E18" s="198">
        <v>1</v>
      </c>
      <c r="F18" s="198">
        <v>21</v>
      </c>
      <c r="G18" s="199">
        <v>0</v>
      </c>
      <c r="H18" s="199">
        <v>79</v>
      </c>
      <c r="I18" s="199">
        <v>0</v>
      </c>
      <c r="J18" s="199">
        <v>6</v>
      </c>
      <c r="K18" s="199">
        <v>3</v>
      </c>
      <c r="L18" s="199">
        <v>1</v>
      </c>
      <c r="M18" s="199">
        <v>7</v>
      </c>
    </row>
    <row r="19" spans="1:13" s="41" customFormat="1" x14ac:dyDescent="0.2">
      <c r="A19" s="28" t="s">
        <v>20</v>
      </c>
      <c r="B19" s="198">
        <v>89</v>
      </c>
      <c r="C19" s="199">
        <v>25</v>
      </c>
      <c r="D19" s="199">
        <v>1</v>
      </c>
      <c r="E19" s="198">
        <v>2</v>
      </c>
      <c r="F19" s="198">
        <v>13</v>
      </c>
      <c r="G19" s="199">
        <v>0</v>
      </c>
      <c r="H19" s="199">
        <v>104</v>
      </c>
      <c r="I19" s="199">
        <v>0</v>
      </c>
      <c r="J19" s="199">
        <v>8</v>
      </c>
      <c r="K19" s="199">
        <v>1</v>
      </c>
      <c r="L19" s="199">
        <v>5</v>
      </c>
      <c r="M19" s="199">
        <v>14</v>
      </c>
    </row>
    <row r="20" spans="1:13" s="41" customFormat="1" x14ac:dyDescent="0.2">
      <c r="A20" s="28" t="s">
        <v>21</v>
      </c>
      <c r="B20" s="198">
        <v>74</v>
      </c>
      <c r="C20" s="199">
        <v>34</v>
      </c>
      <c r="D20" s="199">
        <v>0</v>
      </c>
      <c r="E20" s="198">
        <v>0</v>
      </c>
      <c r="F20" s="198">
        <v>0</v>
      </c>
      <c r="G20" s="199">
        <v>0</v>
      </c>
      <c r="H20" s="199">
        <v>94</v>
      </c>
      <c r="I20" s="199">
        <v>0</v>
      </c>
      <c r="J20" s="199">
        <v>3</v>
      </c>
      <c r="K20" s="199">
        <v>4</v>
      </c>
      <c r="L20" s="199">
        <v>5</v>
      </c>
      <c r="M20" s="199">
        <v>3</v>
      </c>
    </row>
    <row r="21" spans="1:13" s="41" customFormat="1" x14ac:dyDescent="0.2">
      <c r="A21" s="28" t="s">
        <v>22</v>
      </c>
      <c r="B21" s="198">
        <v>140</v>
      </c>
      <c r="C21" s="199">
        <v>23</v>
      </c>
      <c r="D21" s="199">
        <v>0</v>
      </c>
      <c r="E21" s="198">
        <v>2</v>
      </c>
      <c r="F21" s="198">
        <v>29</v>
      </c>
      <c r="G21" s="199">
        <v>0</v>
      </c>
      <c r="H21" s="199">
        <v>133</v>
      </c>
      <c r="I21" s="199">
        <v>0</v>
      </c>
      <c r="J21" s="199">
        <v>5</v>
      </c>
      <c r="K21" s="199">
        <v>9</v>
      </c>
      <c r="L21" s="199">
        <v>1</v>
      </c>
      <c r="M21" s="199">
        <v>7</v>
      </c>
    </row>
    <row r="22" spans="1:13" s="41" customFormat="1" x14ac:dyDescent="0.2">
      <c r="A22" s="37" t="s">
        <v>23</v>
      </c>
      <c r="B22" s="196">
        <v>794</v>
      </c>
      <c r="C22" s="201">
        <v>165</v>
      </c>
      <c r="D22" s="201">
        <v>5</v>
      </c>
      <c r="E22" s="196">
        <v>12</v>
      </c>
      <c r="F22" s="196">
        <v>154</v>
      </c>
      <c r="G22" s="201">
        <v>0</v>
      </c>
      <c r="H22" s="201">
        <v>879</v>
      </c>
      <c r="I22" s="201">
        <v>0</v>
      </c>
      <c r="J22" s="201">
        <v>81</v>
      </c>
      <c r="K22" s="201">
        <v>35</v>
      </c>
      <c r="L22" s="201">
        <v>31</v>
      </c>
      <c r="M22" s="201">
        <v>60</v>
      </c>
    </row>
    <row r="23" spans="1:13" s="41" customFormat="1" x14ac:dyDescent="0.2">
      <c r="A23" s="28" t="s">
        <v>24</v>
      </c>
      <c r="B23" s="198">
        <v>50</v>
      </c>
      <c r="C23" s="199">
        <v>8</v>
      </c>
      <c r="D23" s="199">
        <v>3</v>
      </c>
      <c r="E23" s="198">
        <v>0</v>
      </c>
      <c r="F23" s="198">
        <v>27</v>
      </c>
      <c r="G23" s="199">
        <v>0</v>
      </c>
      <c r="H23" s="199">
        <v>55</v>
      </c>
      <c r="I23" s="199">
        <v>0</v>
      </c>
      <c r="J23" s="199">
        <v>13</v>
      </c>
      <c r="K23" s="199">
        <v>5</v>
      </c>
      <c r="L23" s="199">
        <v>7</v>
      </c>
      <c r="M23" s="199">
        <v>5</v>
      </c>
    </row>
    <row r="24" spans="1:13" s="41" customFormat="1" x14ac:dyDescent="0.2">
      <c r="A24" s="28" t="s">
        <v>25</v>
      </c>
      <c r="B24" s="198">
        <v>72</v>
      </c>
      <c r="C24" s="199">
        <v>18</v>
      </c>
      <c r="D24" s="199">
        <v>0</v>
      </c>
      <c r="E24" s="198">
        <v>0</v>
      </c>
      <c r="F24" s="198">
        <v>9</v>
      </c>
      <c r="G24" s="199">
        <v>0</v>
      </c>
      <c r="H24" s="199">
        <v>114</v>
      </c>
      <c r="I24" s="199">
        <v>0</v>
      </c>
      <c r="J24" s="199">
        <v>5</v>
      </c>
      <c r="K24" s="199">
        <v>4</v>
      </c>
      <c r="L24" s="199">
        <v>0</v>
      </c>
      <c r="M24" s="199">
        <v>9</v>
      </c>
    </row>
    <row r="25" spans="1:13" s="41" customFormat="1" x14ac:dyDescent="0.2">
      <c r="A25" s="28" t="s">
        <v>26</v>
      </c>
      <c r="B25" s="198">
        <v>39</v>
      </c>
      <c r="C25" s="199">
        <v>9</v>
      </c>
      <c r="D25" s="199">
        <v>0</v>
      </c>
      <c r="E25" s="198">
        <v>0</v>
      </c>
      <c r="F25" s="198">
        <v>9</v>
      </c>
      <c r="G25" s="199">
        <v>0</v>
      </c>
      <c r="H25" s="199">
        <v>28</v>
      </c>
      <c r="I25" s="199">
        <v>0</v>
      </c>
      <c r="J25" s="199">
        <v>6</v>
      </c>
      <c r="K25" s="199">
        <v>0</v>
      </c>
      <c r="L25" s="199">
        <v>1</v>
      </c>
      <c r="M25" s="199">
        <v>3</v>
      </c>
    </row>
    <row r="26" spans="1:13" s="41" customFormat="1" x14ac:dyDescent="0.2">
      <c r="A26" s="28" t="s">
        <v>27</v>
      </c>
      <c r="B26" s="198">
        <v>118</v>
      </c>
      <c r="C26" s="199">
        <v>20</v>
      </c>
      <c r="D26" s="199">
        <v>0</v>
      </c>
      <c r="E26" s="198">
        <v>2</v>
      </c>
      <c r="F26" s="198">
        <v>12</v>
      </c>
      <c r="G26" s="199">
        <v>0</v>
      </c>
      <c r="H26" s="199">
        <v>91</v>
      </c>
      <c r="I26" s="199">
        <v>0</v>
      </c>
      <c r="J26" s="199">
        <v>10</v>
      </c>
      <c r="K26" s="199">
        <v>2</v>
      </c>
      <c r="L26" s="199">
        <v>2</v>
      </c>
      <c r="M26" s="199">
        <v>2</v>
      </c>
    </row>
    <row r="27" spans="1:13" s="41" customFormat="1" x14ac:dyDescent="0.2">
      <c r="A27" s="28" t="s">
        <v>28</v>
      </c>
      <c r="B27" s="198">
        <v>68</v>
      </c>
      <c r="C27" s="199">
        <v>15</v>
      </c>
      <c r="D27" s="199">
        <v>0</v>
      </c>
      <c r="E27" s="198">
        <v>4</v>
      </c>
      <c r="F27" s="198">
        <v>24</v>
      </c>
      <c r="G27" s="199">
        <v>0</v>
      </c>
      <c r="H27" s="199">
        <v>136</v>
      </c>
      <c r="I27" s="199">
        <v>0</v>
      </c>
      <c r="J27" s="199">
        <v>21</v>
      </c>
      <c r="K27" s="199">
        <v>5</v>
      </c>
      <c r="L27" s="199">
        <v>4</v>
      </c>
      <c r="M27" s="199">
        <v>8</v>
      </c>
    </row>
    <row r="28" spans="1:13" s="41" customFormat="1" x14ac:dyDescent="0.2">
      <c r="A28" s="28" t="s">
        <v>29</v>
      </c>
      <c r="B28" s="198">
        <v>78</v>
      </c>
      <c r="C28" s="199">
        <v>20</v>
      </c>
      <c r="D28" s="199">
        <v>0</v>
      </c>
      <c r="E28" s="198">
        <v>3</v>
      </c>
      <c r="F28" s="198">
        <v>21</v>
      </c>
      <c r="G28" s="199">
        <v>0</v>
      </c>
      <c r="H28" s="199">
        <v>102</v>
      </c>
      <c r="I28" s="199">
        <v>0</v>
      </c>
      <c r="J28" s="199">
        <v>5</v>
      </c>
      <c r="K28" s="199">
        <v>4</v>
      </c>
      <c r="L28" s="199">
        <v>1</v>
      </c>
      <c r="M28" s="199">
        <v>7</v>
      </c>
    </row>
    <row r="29" spans="1:13" s="41" customFormat="1" x14ac:dyDescent="0.2">
      <c r="A29" s="28" t="s">
        <v>30</v>
      </c>
      <c r="B29" s="198">
        <v>207</v>
      </c>
      <c r="C29" s="199">
        <v>53</v>
      </c>
      <c r="D29" s="199">
        <v>1</v>
      </c>
      <c r="E29" s="198">
        <v>3</v>
      </c>
      <c r="F29" s="198">
        <v>27</v>
      </c>
      <c r="G29" s="199">
        <v>0</v>
      </c>
      <c r="H29" s="199">
        <v>217</v>
      </c>
      <c r="I29" s="199">
        <v>0</v>
      </c>
      <c r="J29" s="199">
        <v>13</v>
      </c>
      <c r="K29" s="199">
        <v>12</v>
      </c>
      <c r="L29" s="199">
        <v>10</v>
      </c>
      <c r="M29" s="199">
        <v>17</v>
      </c>
    </row>
    <row r="30" spans="1:13" s="41" customFormat="1" x14ac:dyDescent="0.2">
      <c r="A30" s="28" t="s">
        <v>31</v>
      </c>
      <c r="B30" s="198">
        <v>50</v>
      </c>
      <c r="C30" s="199">
        <v>9</v>
      </c>
      <c r="D30" s="199">
        <v>1</v>
      </c>
      <c r="E30" s="198">
        <v>0</v>
      </c>
      <c r="F30" s="198">
        <v>16</v>
      </c>
      <c r="G30" s="199">
        <v>0</v>
      </c>
      <c r="H30" s="199">
        <v>48</v>
      </c>
      <c r="I30" s="199">
        <v>0</v>
      </c>
      <c r="J30" s="199">
        <v>3</v>
      </c>
      <c r="K30" s="199">
        <v>0</v>
      </c>
      <c r="L30" s="199">
        <v>4</v>
      </c>
      <c r="M30" s="199">
        <v>1</v>
      </c>
    </row>
    <row r="31" spans="1:13" s="41" customFormat="1" x14ac:dyDescent="0.2">
      <c r="A31" s="36" t="s">
        <v>32</v>
      </c>
      <c r="B31" s="198">
        <v>112</v>
      </c>
      <c r="C31" s="197">
        <v>13</v>
      </c>
      <c r="D31" s="197">
        <v>0</v>
      </c>
      <c r="E31" s="198">
        <v>0</v>
      </c>
      <c r="F31" s="198">
        <v>9</v>
      </c>
      <c r="G31" s="197">
        <v>0</v>
      </c>
      <c r="H31" s="197">
        <v>88</v>
      </c>
      <c r="I31" s="197">
        <v>0</v>
      </c>
      <c r="J31" s="197">
        <v>5</v>
      </c>
      <c r="K31" s="197">
        <v>3</v>
      </c>
      <c r="L31" s="197">
        <v>2</v>
      </c>
      <c r="M31" s="197">
        <v>8</v>
      </c>
    </row>
    <row r="32" spans="1:13" s="41" customFormat="1" x14ac:dyDescent="0.2">
      <c r="A32" s="37" t="s">
        <v>33</v>
      </c>
      <c r="B32" s="196">
        <v>2997</v>
      </c>
      <c r="C32" s="201">
        <v>346</v>
      </c>
      <c r="D32" s="201">
        <v>6</v>
      </c>
      <c r="E32" s="196">
        <v>25</v>
      </c>
      <c r="F32" s="196">
        <v>357</v>
      </c>
      <c r="G32" s="201">
        <v>0</v>
      </c>
      <c r="H32" s="201">
        <v>1757</v>
      </c>
      <c r="I32" s="201">
        <v>5</v>
      </c>
      <c r="J32" s="201">
        <v>143</v>
      </c>
      <c r="K32" s="201">
        <v>35</v>
      </c>
      <c r="L32" s="201">
        <v>55</v>
      </c>
      <c r="M32" s="201">
        <v>134</v>
      </c>
    </row>
    <row r="33" spans="1:13" s="41" customFormat="1" x14ac:dyDescent="0.2">
      <c r="A33" s="25" t="s">
        <v>34</v>
      </c>
      <c r="B33" s="202">
        <v>663</v>
      </c>
      <c r="C33" s="203">
        <v>71</v>
      </c>
      <c r="D33" s="203">
        <v>1</v>
      </c>
      <c r="E33" s="202">
        <v>6</v>
      </c>
      <c r="F33" s="202">
        <v>55</v>
      </c>
      <c r="G33" s="203">
        <v>0</v>
      </c>
      <c r="H33" s="203">
        <v>267</v>
      </c>
      <c r="I33" s="203">
        <v>0</v>
      </c>
      <c r="J33" s="203">
        <v>17</v>
      </c>
      <c r="K33" s="203">
        <v>2</v>
      </c>
      <c r="L33" s="203">
        <v>6</v>
      </c>
      <c r="M33" s="203">
        <v>22</v>
      </c>
    </row>
    <row r="34" spans="1:13" s="41" customFormat="1" x14ac:dyDescent="0.2">
      <c r="A34" s="28" t="s">
        <v>35</v>
      </c>
      <c r="B34" s="198">
        <v>487</v>
      </c>
      <c r="C34" s="199">
        <v>96</v>
      </c>
      <c r="D34" s="199">
        <v>3</v>
      </c>
      <c r="E34" s="198">
        <v>6</v>
      </c>
      <c r="F34" s="198">
        <v>116</v>
      </c>
      <c r="G34" s="199">
        <v>0</v>
      </c>
      <c r="H34" s="199">
        <v>354</v>
      </c>
      <c r="I34" s="199">
        <v>0</v>
      </c>
      <c r="J34" s="199">
        <v>17</v>
      </c>
      <c r="K34" s="199">
        <v>4</v>
      </c>
      <c r="L34" s="199">
        <v>15</v>
      </c>
      <c r="M34" s="199">
        <v>38</v>
      </c>
    </row>
    <row r="35" spans="1:13" s="41" customFormat="1" ht="12" customHeight="1" x14ac:dyDescent="0.2">
      <c r="A35" s="28" t="s">
        <v>36</v>
      </c>
      <c r="B35" s="198">
        <v>409</v>
      </c>
      <c r="C35" s="199">
        <v>32</v>
      </c>
      <c r="D35" s="199">
        <v>0</v>
      </c>
      <c r="E35" s="198">
        <v>8</v>
      </c>
      <c r="F35" s="198">
        <v>47</v>
      </c>
      <c r="G35" s="199">
        <v>0</v>
      </c>
      <c r="H35" s="199">
        <v>288</v>
      </c>
      <c r="I35" s="199">
        <v>5</v>
      </c>
      <c r="J35" s="199">
        <v>19</v>
      </c>
      <c r="K35" s="199">
        <v>12</v>
      </c>
      <c r="L35" s="199">
        <v>10</v>
      </c>
      <c r="M35" s="199">
        <v>23</v>
      </c>
    </row>
    <row r="36" spans="1:13" s="41" customFormat="1" ht="12.75" customHeight="1" x14ac:dyDescent="0.2">
      <c r="A36" s="28" t="s">
        <v>37</v>
      </c>
      <c r="B36" s="198">
        <v>877</v>
      </c>
      <c r="C36" s="199">
        <v>82</v>
      </c>
      <c r="D36" s="199">
        <v>1</v>
      </c>
      <c r="E36" s="198">
        <v>0</v>
      </c>
      <c r="F36" s="198">
        <v>59</v>
      </c>
      <c r="G36" s="199">
        <v>0</v>
      </c>
      <c r="H36" s="199">
        <v>453</v>
      </c>
      <c r="I36" s="199">
        <v>0</v>
      </c>
      <c r="J36" s="199">
        <v>46</v>
      </c>
      <c r="K36" s="199">
        <v>9</v>
      </c>
      <c r="L36" s="199">
        <v>13</v>
      </c>
      <c r="M36" s="199">
        <v>32</v>
      </c>
    </row>
    <row r="37" spans="1:13" s="41" customFormat="1" x14ac:dyDescent="0.2">
      <c r="A37" s="28" t="s">
        <v>38</v>
      </c>
      <c r="B37" s="198">
        <v>315</v>
      </c>
      <c r="C37" s="199">
        <v>22</v>
      </c>
      <c r="D37" s="199">
        <v>0</v>
      </c>
      <c r="E37" s="198">
        <v>2</v>
      </c>
      <c r="F37" s="198">
        <v>5</v>
      </c>
      <c r="G37" s="199">
        <v>0</v>
      </c>
      <c r="H37" s="199">
        <v>153</v>
      </c>
      <c r="I37" s="199">
        <v>0</v>
      </c>
      <c r="J37" s="199">
        <v>19</v>
      </c>
      <c r="K37" s="199">
        <v>1</v>
      </c>
      <c r="L37" s="199">
        <v>3</v>
      </c>
      <c r="M37" s="199">
        <v>7</v>
      </c>
    </row>
    <row r="38" spans="1:13" s="41" customFormat="1" x14ac:dyDescent="0.2">
      <c r="A38" s="28" t="s">
        <v>39</v>
      </c>
      <c r="B38" s="198">
        <v>142</v>
      </c>
      <c r="C38" s="199">
        <v>22</v>
      </c>
      <c r="D38" s="199">
        <v>1</v>
      </c>
      <c r="E38" s="198">
        <v>2</v>
      </c>
      <c r="F38" s="198">
        <v>53</v>
      </c>
      <c r="G38" s="199">
        <v>0</v>
      </c>
      <c r="H38" s="199">
        <v>152</v>
      </c>
      <c r="I38" s="199">
        <v>0</v>
      </c>
      <c r="J38" s="199">
        <v>15</v>
      </c>
      <c r="K38" s="199">
        <v>6</v>
      </c>
      <c r="L38" s="199">
        <v>4</v>
      </c>
      <c r="M38" s="199">
        <v>9</v>
      </c>
    </row>
    <row r="39" spans="1:13" s="41" customFormat="1" x14ac:dyDescent="0.2">
      <c r="A39" s="36" t="s">
        <v>40</v>
      </c>
      <c r="B39" s="204">
        <v>104</v>
      </c>
      <c r="C39" s="197">
        <v>21</v>
      </c>
      <c r="D39" s="197">
        <v>0</v>
      </c>
      <c r="E39" s="204">
        <v>1</v>
      </c>
      <c r="F39" s="204">
        <v>22</v>
      </c>
      <c r="G39" s="197">
        <v>0</v>
      </c>
      <c r="H39" s="197">
        <v>90</v>
      </c>
      <c r="I39" s="197">
        <v>0</v>
      </c>
      <c r="J39" s="197">
        <v>10</v>
      </c>
      <c r="K39" s="197">
        <v>1</v>
      </c>
      <c r="L39" s="197">
        <v>4</v>
      </c>
      <c r="M39" s="197">
        <v>3</v>
      </c>
    </row>
    <row r="40" spans="1:13" s="41" customFormat="1" x14ac:dyDescent="0.2">
      <c r="A40" s="37" t="s">
        <v>41</v>
      </c>
      <c r="B40" s="196">
        <v>781</v>
      </c>
      <c r="C40" s="201">
        <v>223</v>
      </c>
      <c r="D40" s="201">
        <v>8</v>
      </c>
      <c r="E40" s="196">
        <v>19</v>
      </c>
      <c r="F40" s="196">
        <v>425</v>
      </c>
      <c r="G40" s="201">
        <v>0</v>
      </c>
      <c r="H40" s="201">
        <v>1176</v>
      </c>
      <c r="I40" s="201">
        <v>0</v>
      </c>
      <c r="J40" s="201">
        <v>112</v>
      </c>
      <c r="K40" s="201">
        <v>23</v>
      </c>
      <c r="L40" s="201">
        <v>47</v>
      </c>
      <c r="M40" s="201">
        <v>75</v>
      </c>
    </row>
    <row r="41" spans="1:13" s="41" customFormat="1" x14ac:dyDescent="0.2">
      <c r="A41" s="25" t="s">
        <v>42</v>
      </c>
      <c r="B41" s="202">
        <v>63</v>
      </c>
      <c r="C41" s="203">
        <v>11</v>
      </c>
      <c r="D41" s="203">
        <v>0</v>
      </c>
      <c r="E41" s="202">
        <v>0</v>
      </c>
      <c r="F41" s="202">
        <v>25</v>
      </c>
      <c r="G41" s="203">
        <v>0</v>
      </c>
      <c r="H41" s="203">
        <v>68</v>
      </c>
      <c r="I41" s="203">
        <v>0</v>
      </c>
      <c r="J41" s="203">
        <v>4</v>
      </c>
      <c r="K41" s="203">
        <v>1</v>
      </c>
      <c r="L41" s="203">
        <v>1</v>
      </c>
      <c r="M41" s="203">
        <v>5</v>
      </c>
    </row>
    <row r="42" spans="1:13" s="41" customFormat="1" x14ac:dyDescent="0.2">
      <c r="A42" s="28" t="s">
        <v>43</v>
      </c>
      <c r="B42" s="198">
        <v>140</v>
      </c>
      <c r="C42" s="199">
        <v>38</v>
      </c>
      <c r="D42" s="199">
        <v>2</v>
      </c>
      <c r="E42" s="198">
        <v>4</v>
      </c>
      <c r="F42" s="198">
        <v>71</v>
      </c>
      <c r="G42" s="199">
        <v>0</v>
      </c>
      <c r="H42" s="199">
        <v>172</v>
      </c>
      <c r="I42" s="199">
        <v>0</v>
      </c>
      <c r="J42" s="199">
        <v>9</v>
      </c>
      <c r="K42" s="199">
        <v>1</v>
      </c>
      <c r="L42" s="199">
        <v>4</v>
      </c>
      <c r="M42" s="199">
        <v>5</v>
      </c>
    </row>
    <row r="43" spans="1:13" s="41" customFormat="1" x14ac:dyDescent="0.2">
      <c r="A43" s="28" t="s">
        <v>44</v>
      </c>
      <c r="B43" s="198">
        <v>45</v>
      </c>
      <c r="C43" s="199">
        <v>11</v>
      </c>
      <c r="D43" s="199">
        <v>0</v>
      </c>
      <c r="E43" s="198">
        <v>0</v>
      </c>
      <c r="F43" s="198">
        <v>21</v>
      </c>
      <c r="G43" s="199">
        <v>0</v>
      </c>
      <c r="H43" s="199">
        <v>52</v>
      </c>
      <c r="I43" s="199">
        <v>0</v>
      </c>
      <c r="J43" s="199">
        <v>5</v>
      </c>
      <c r="K43" s="199">
        <v>0</v>
      </c>
      <c r="L43" s="199">
        <v>6</v>
      </c>
      <c r="M43" s="199">
        <v>4</v>
      </c>
    </row>
    <row r="44" spans="1:13" s="41" customFormat="1" x14ac:dyDescent="0.2">
      <c r="A44" s="28" t="s">
        <v>45</v>
      </c>
      <c r="B44" s="198">
        <v>44</v>
      </c>
      <c r="C44" s="199">
        <v>15</v>
      </c>
      <c r="D44" s="199">
        <v>1</v>
      </c>
      <c r="E44" s="198">
        <v>1</v>
      </c>
      <c r="F44" s="198">
        <v>20</v>
      </c>
      <c r="G44" s="199">
        <v>0</v>
      </c>
      <c r="H44" s="199">
        <v>89</v>
      </c>
      <c r="I44" s="199">
        <v>0</v>
      </c>
      <c r="J44" s="199">
        <v>9</v>
      </c>
      <c r="K44" s="199">
        <v>0</v>
      </c>
      <c r="L44" s="199">
        <v>3</v>
      </c>
      <c r="M44" s="199">
        <v>8</v>
      </c>
    </row>
    <row r="45" spans="1:13" s="41" customFormat="1" x14ac:dyDescent="0.2">
      <c r="A45" s="28" t="s">
        <v>46</v>
      </c>
      <c r="B45" s="198">
        <v>76</v>
      </c>
      <c r="C45" s="199">
        <v>18</v>
      </c>
      <c r="D45" s="199">
        <v>3</v>
      </c>
      <c r="E45" s="198">
        <v>9</v>
      </c>
      <c r="F45" s="198">
        <v>58</v>
      </c>
      <c r="G45" s="199">
        <v>0</v>
      </c>
      <c r="H45" s="199">
        <v>173</v>
      </c>
      <c r="I45" s="199">
        <v>0</v>
      </c>
      <c r="J45" s="199">
        <v>16</v>
      </c>
      <c r="K45" s="199">
        <v>3</v>
      </c>
      <c r="L45" s="199">
        <v>10</v>
      </c>
      <c r="M45" s="199">
        <v>23</v>
      </c>
    </row>
    <row r="46" spans="1:13" s="41" customFormat="1" x14ac:dyDescent="0.2">
      <c r="A46" s="28" t="s">
        <v>47</v>
      </c>
      <c r="B46" s="198">
        <v>104</v>
      </c>
      <c r="C46" s="199">
        <v>20</v>
      </c>
      <c r="D46" s="199">
        <v>0</v>
      </c>
      <c r="E46" s="198">
        <v>0</v>
      </c>
      <c r="F46" s="198">
        <v>37</v>
      </c>
      <c r="G46" s="199">
        <v>0</v>
      </c>
      <c r="H46" s="199">
        <v>128</v>
      </c>
      <c r="I46" s="199">
        <v>0</v>
      </c>
      <c r="J46" s="199">
        <v>9</v>
      </c>
      <c r="K46" s="199">
        <v>5</v>
      </c>
      <c r="L46" s="199">
        <v>8</v>
      </c>
      <c r="M46" s="199">
        <v>9</v>
      </c>
    </row>
    <row r="47" spans="1:13" s="41" customFormat="1" x14ac:dyDescent="0.2">
      <c r="A47" s="28" t="s">
        <v>48</v>
      </c>
      <c r="B47" s="198">
        <v>38</v>
      </c>
      <c r="C47" s="199">
        <v>18</v>
      </c>
      <c r="D47" s="199">
        <v>0</v>
      </c>
      <c r="E47" s="198">
        <v>1</v>
      </c>
      <c r="F47" s="198">
        <v>37</v>
      </c>
      <c r="G47" s="199">
        <v>0</v>
      </c>
      <c r="H47" s="199">
        <v>65</v>
      </c>
      <c r="I47" s="199">
        <v>0</v>
      </c>
      <c r="J47" s="199">
        <v>8</v>
      </c>
      <c r="K47" s="199">
        <v>4</v>
      </c>
      <c r="L47" s="199">
        <v>1</v>
      </c>
      <c r="M47" s="199">
        <v>4</v>
      </c>
    </row>
    <row r="48" spans="1:13" s="41" customFormat="1" x14ac:dyDescent="0.2">
      <c r="A48" s="28" t="s">
        <v>49</v>
      </c>
      <c r="B48" s="198">
        <v>87</v>
      </c>
      <c r="C48" s="199">
        <v>22</v>
      </c>
      <c r="D48" s="199">
        <v>2</v>
      </c>
      <c r="E48" s="198">
        <v>2</v>
      </c>
      <c r="F48" s="198">
        <v>62</v>
      </c>
      <c r="G48" s="199">
        <v>0</v>
      </c>
      <c r="H48" s="199">
        <v>144</v>
      </c>
      <c r="I48" s="199">
        <v>0</v>
      </c>
      <c r="J48" s="199">
        <v>17</v>
      </c>
      <c r="K48" s="199">
        <v>2</v>
      </c>
      <c r="L48" s="199">
        <v>8</v>
      </c>
      <c r="M48" s="199">
        <v>6</v>
      </c>
    </row>
    <row r="49" spans="1:13" s="41" customFormat="1" x14ac:dyDescent="0.2">
      <c r="A49" s="28" t="s">
        <v>50</v>
      </c>
      <c r="B49" s="198">
        <v>33</v>
      </c>
      <c r="C49" s="199">
        <v>6</v>
      </c>
      <c r="D49" s="199">
        <v>0</v>
      </c>
      <c r="E49" s="198">
        <v>0</v>
      </c>
      <c r="F49" s="198">
        <v>13</v>
      </c>
      <c r="G49" s="199">
        <v>0</v>
      </c>
      <c r="H49" s="199">
        <v>34</v>
      </c>
      <c r="I49" s="199">
        <v>0</v>
      </c>
      <c r="J49" s="199">
        <v>1</v>
      </c>
      <c r="K49" s="199">
        <v>0</v>
      </c>
      <c r="L49" s="199">
        <v>1</v>
      </c>
      <c r="M49" s="199">
        <v>2</v>
      </c>
    </row>
    <row r="50" spans="1:13" s="41" customFormat="1" ht="12" customHeight="1" x14ac:dyDescent="0.2">
      <c r="A50" s="28" t="s">
        <v>51</v>
      </c>
      <c r="B50" s="198">
        <v>20</v>
      </c>
      <c r="C50" s="198">
        <v>8</v>
      </c>
      <c r="D50" s="198">
        <v>0</v>
      </c>
      <c r="E50" s="198">
        <v>1</v>
      </c>
      <c r="F50" s="198">
        <v>27</v>
      </c>
      <c r="G50" s="198">
        <v>0</v>
      </c>
      <c r="H50" s="198">
        <v>31</v>
      </c>
      <c r="I50" s="198">
        <v>0</v>
      </c>
      <c r="J50" s="198">
        <v>7</v>
      </c>
      <c r="K50" s="198">
        <v>2</v>
      </c>
      <c r="L50" s="198">
        <v>0</v>
      </c>
      <c r="M50" s="198">
        <v>1</v>
      </c>
    </row>
    <row r="51" spans="1:13" s="41" customFormat="1" x14ac:dyDescent="0.2">
      <c r="A51" s="36" t="s">
        <v>52</v>
      </c>
      <c r="B51" s="204">
        <v>131</v>
      </c>
      <c r="C51" s="204">
        <v>56</v>
      </c>
      <c r="D51" s="204">
        <v>0</v>
      </c>
      <c r="E51" s="204">
        <v>1</v>
      </c>
      <c r="F51" s="204">
        <v>54</v>
      </c>
      <c r="G51" s="204">
        <v>0</v>
      </c>
      <c r="H51" s="204">
        <v>220</v>
      </c>
      <c r="I51" s="204">
        <v>0</v>
      </c>
      <c r="J51" s="204">
        <v>27</v>
      </c>
      <c r="K51" s="204">
        <v>5</v>
      </c>
      <c r="L51" s="204">
        <v>5</v>
      </c>
      <c r="M51" s="204">
        <v>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1632</v>
      </c>
      <c r="C57" s="205">
        <v>471</v>
      </c>
      <c r="D57" s="205">
        <v>6</v>
      </c>
      <c r="E57" s="205">
        <v>58</v>
      </c>
      <c r="F57" s="200">
        <v>343</v>
      </c>
      <c r="G57" s="196">
        <v>0</v>
      </c>
      <c r="H57" s="205">
        <v>1854</v>
      </c>
      <c r="I57" s="205">
        <v>0</v>
      </c>
      <c r="J57" s="205">
        <v>132</v>
      </c>
      <c r="K57" s="205">
        <v>31</v>
      </c>
      <c r="L57" s="205">
        <v>315</v>
      </c>
      <c r="M57" s="205">
        <v>327</v>
      </c>
    </row>
    <row r="58" spans="1:13" s="44" customFormat="1" x14ac:dyDescent="0.2">
      <c r="A58" s="28" t="s">
        <v>54</v>
      </c>
      <c r="B58" s="198">
        <v>102</v>
      </c>
      <c r="C58" s="206">
        <v>18</v>
      </c>
      <c r="D58" s="206">
        <v>0</v>
      </c>
      <c r="E58" s="206">
        <v>1</v>
      </c>
      <c r="F58" s="193">
        <v>25</v>
      </c>
      <c r="G58" s="198">
        <v>0</v>
      </c>
      <c r="H58" s="206">
        <v>142</v>
      </c>
      <c r="I58" s="206">
        <v>0</v>
      </c>
      <c r="J58" s="206">
        <v>15</v>
      </c>
      <c r="K58" s="206">
        <v>8</v>
      </c>
      <c r="L58" s="206">
        <v>7</v>
      </c>
      <c r="M58" s="206">
        <v>9</v>
      </c>
    </row>
    <row r="59" spans="1:13" s="44" customFormat="1" x14ac:dyDescent="0.2">
      <c r="A59" s="28" t="s">
        <v>55</v>
      </c>
      <c r="B59" s="198">
        <v>41</v>
      </c>
      <c r="C59" s="206">
        <v>17</v>
      </c>
      <c r="D59" s="206">
        <v>0</v>
      </c>
      <c r="E59" s="206">
        <v>0</v>
      </c>
      <c r="F59" s="193">
        <v>3</v>
      </c>
      <c r="G59" s="198">
        <v>0</v>
      </c>
      <c r="H59" s="206">
        <v>50</v>
      </c>
      <c r="I59" s="206">
        <v>0</v>
      </c>
      <c r="J59" s="206">
        <v>8</v>
      </c>
      <c r="K59" s="206">
        <v>0</v>
      </c>
      <c r="L59" s="206">
        <v>4</v>
      </c>
      <c r="M59" s="206">
        <v>0</v>
      </c>
    </row>
    <row r="60" spans="1:13" s="41" customFormat="1" x14ac:dyDescent="0.2">
      <c r="A60" s="28" t="s">
        <v>56</v>
      </c>
      <c r="B60" s="198">
        <v>116</v>
      </c>
      <c r="C60" s="206">
        <v>33</v>
      </c>
      <c r="D60" s="206">
        <v>0</v>
      </c>
      <c r="E60" s="206">
        <v>0</v>
      </c>
      <c r="F60" s="193">
        <v>15</v>
      </c>
      <c r="G60" s="198">
        <v>0</v>
      </c>
      <c r="H60" s="206">
        <v>342</v>
      </c>
      <c r="I60" s="206">
        <v>0</v>
      </c>
      <c r="J60" s="206">
        <v>22</v>
      </c>
      <c r="K60" s="206">
        <v>2</v>
      </c>
      <c r="L60" s="206">
        <v>15</v>
      </c>
      <c r="M60" s="206">
        <v>37</v>
      </c>
    </row>
    <row r="61" spans="1:13" s="41" customFormat="1" x14ac:dyDescent="0.2">
      <c r="A61" s="28" t="s">
        <v>57</v>
      </c>
      <c r="B61" s="198">
        <v>72</v>
      </c>
      <c r="C61" s="206">
        <v>23</v>
      </c>
      <c r="D61" s="206">
        <v>0</v>
      </c>
      <c r="E61" s="206">
        <v>4</v>
      </c>
      <c r="F61" s="193">
        <v>8</v>
      </c>
      <c r="G61" s="198">
        <v>0</v>
      </c>
      <c r="H61" s="206">
        <v>66</v>
      </c>
      <c r="I61" s="206">
        <v>0</v>
      </c>
      <c r="J61" s="206">
        <v>4</v>
      </c>
      <c r="K61" s="206">
        <v>1</v>
      </c>
      <c r="L61" s="206">
        <v>5</v>
      </c>
      <c r="M61" s="206">
        <v>6</v>
      </c>
    </row>
    <row r="62" spans="1:13" s="41" customFormat="1" x14ac:dyDescent="0.2">
      <c r="A62" s="28" t="s">
        <v>58</v>
      </c>
      <c r="B62" s="198">
        <v>73</v>
      </c>
      <c r="C62" s="206">
        <v>25</v>
      </c>
      <c r="D62" s="206">
        <v>0</v>
      </c>
      <c r="E62" s="206">
        <v>2</v>
      </c>
      <c r="F62" s="193">
        <v>13</v>
      </c>
      <c r="G62" s="198">
        <v>0</v>
      </c>
      <c r="H62" s="206">
        <v>57</v>
      </c>
      <c r="I62" s="206">
        <v>0</v>
      </c>
      <c r="J62" s="206">
        <v>3</v>
      </c>
      <c r="K62" s="206">
        <v>4</v>
      </c>
      <c r="L62" s="206">
        <v>5</v>
      </c>
      <c r="M62" s="206">
        <v>5</v>
      </c>
    </row>
    <row r="63" spans="1:13" s="41" customFormat="1" x14ac:dyDescent="0.2">
      <c r="A63" s="28" t="s">
        <v>59</v>
      </c>
      <c r="B63" s="198">
        <v>264</v>
      </c>
      <c r="C63" s="206">
        <v>78</v>
      </c>
      <c r="D63" s="206">
        <v>0</v>
      </c>
      <c r="E63" s="206">
        <v>11</v>
      </c>
      <c r="F63" s="193">
        <v>89</v>
      </c>
      <c r="G63" s="198">
        <v>0</v>
      </c>
      <c r="H63" s="206">
        <v>229</v>
      </c>
      <c r="I63" s="206">
        <v>0</v>
      </c>
      <c r="J63" s="206">
        <v>10</v>
      </c>
      <c r="K63" s="206">
        <v>0</v>
      </c>
      <c r="L63" s="206">
        <v>31</v>
      </c>
      <c r="M63" s="206">
        <v>44</v>
      </c>
    </row>
    <row r="64" spans="1:13" s="41" customFormat="1" x14ac:dyDescent="0.2">
      <c r="A64" s="28" t="s">
        <v>60</v>
      </c>
      <c r="B64" s="198">
        <v>65</v>
      </c>
      <c r="C64" s="206">
        <v>13</v>
      </c>
      <c r="D64" s="206">
        <v>1</v>
      </c>
      <c r="E64" s="206">
        <v>2</v>
      </c>
      <c r="F64" s="193">
        <v>29</v>
      </c>
      <c r="G64" s="198">
        <v>0</v>
      </c>
      <c r="H64" s="206">
        <v>70</v>
      </c>
      <c r="I64" s="206">
        <v>0</v>
      </c>
      <c r="J64" s="206">
        <v>8</v>
      </c>
      <c r="K64" s="206">
        <v>0</v>
      </c>
      <c r="L64" s="206">
        <v>0</v>
      </c>
      <c r="M64" s="206">
        <v>7</v>
      </c>
    </row>
    <row r="65" spans="1:13" s="41" customFormat="1" x14ac:dyDescent="0.2">
      <c r="A65" s="28" t="s">
        <v>61</v>
      </c>
      <c r="B65" s="198">
        <v>179</v>
      </c>
      <c r="C65" s="206">
        <v>39</v>
      </c>
      <c r="D65" s="206">
        <v>0</v>
      </c>
      <c r="E65" s="206">
        <v>15</v>
      </c>
      <c r="F65" s="193">
        <v>17</v>
      </c>
      <c r="G65" s="198">
        <v>0</v>
      </c>
      <c r="H65" s="206">
        <v>169</v>
      </c>
      <c r="I65" s="206">
        <v>0</v>
      </c>
      <c r="J65" s="206">
        <v>18</v>
      </c>
      <c r="K65" s="206">
        <v>1</v>
      </c>
      <c r="L65" s="206">
        <v>41</v>
      </c>
      <c r="M65" s="206">
        <v>41</v>
      </c>
    </row>
    <row r="66" spans="1:13" s="41" customFormat="1" x14ac:dyDescent="0.2">
      <c r="A66" s="28" t="s">
        <v>62</v>
      </c>
      <c r="B66" s="198">
        <v>308</v>
      </c>
      <c r="C66" s="206">
        <v>94</v>
      </c>
      <c r="D66" s="206">
        <v>4</v>
      </c>
      <c r="E66" s="206">
        <v>17</v>
      </c>
      <c r="F66" s="193">
        <v>70</v>
      </c>
      <c r="G66" s="198">
        <v>0</v>
      </c>
      <c r="H66" s="206">
        <v>267</v>
      </c>
      <c r="I66" s="206">
        <v>0</v>
      </c>
      <c r="J66" s="206">
        <v>7</v>
      </c>
      <c r="K66" s="206">
        <v>0</v>
      </c>
      <c r="L66" s="206">
        <v>174</v>
      </c>
      <c r="M66" s="206">
        <v>102</v>
      </c>
    </row>
    <row r="67" spans="1:13" s="41" customFormat="1" x14ac:dyDescent="0.2">
      <c r="A67" s="28" t="s">
        <v>63</v>
      </c>
      <c r="B67" s="198">
        <v>174</v>
      </c>
      <c r="C67" s="206">
        <v>79</v>
      </c>
      <c r="D67" s="206">
        <v>0</v>
      </c>
      <c r="E67" s="206">
        <v>3</v>
      </c>
      <c r="F67" s="193">
        <v>31</v>
      </c>
      <c r="G67" s="198">
        <v>0</v>
      </c>
      <c r="H67" s="206">
        <v>159</v>
      </c>
      <c r="I67" s="206">
        <v>0</v>
      </c>
      <c r="J67" s="206">
        <v>13</v>
      </c>
      <c r="K67" s="206">
        <v>3</v>
      </c>
      <c r="L67" s="206">
        <v>15</v>
      </c>
      <c r="M67" s="206">
        <v>44</v>
      </c>
    </row>
    <row r="68" spans="1:13" s="41" customFormat="1" x14ac:dyDescent="0.2">
      <c r="A68" s="28" t="s">
        <v>64</v>
      </c>
      <c r="B68" s="198">
        <v>105</v>
      </c>
      <c r="C68" s="206">
        <v>23</v>
      </c>
      <c r="D68" s="206">
        <v>1</v>
      </c>
      <c r="E68" s="206">
        <v>0</v>
      </c>
      <c r="F68" s="193">
        <v>8</v>
      </c>
      <c r="G68" s="198">
        <v>0</v>
      </c>
      <c r="H68" s="206">
        <v>145</v>
      </c>
      <c r="I68" s="206">
        <v>0</v>
      </c>
      <c r="J68" s="206">
        <v>8</v>
      </c>
      <c r="K68" s="206">
        <v>6</v>
      </c>
      <c r="L68" s="206">
        <v>8</v>
      </c>
      <c r="M68" s="206">
        <v>10</v>
      </c>
    </row>
    <row r="69" spans="1:13" s="41" customFormat="1" x14ac:dyDescent="0.2">
      <c r="A69" s="28" t="s">
        <v>65</v>
      </c>
      <c r="B69" s="198">
        <v>68</v>
      </c>
      <c r="C69" s="206">
        <v>11</v>
      </c>
      <c r="D69" s="206">
        <v>0</v>
      </c>
      <c r="E69" s="206">
        <v>0</v>
      </c>
      <c r="F69" s="193">
        <v>22</v>
      </c>
      <c r="G69" s="198">
        <v>0</v>
      </c>
      <c r="H69" s="206">
        <v>79</v>
      </c>
      <c r="I69" s="206">
        <v>0</v>
      </c>
      <c r="J69" s="206">
        <v>9</v>
      </c>
      <c r="K69" s="206">
        <v>1</v>
      </c>
      <c r="L69" s="206">
        <v>3</v>
      </c>
      <c r="M69" s="206">
        <v>10</v>
      </c>
    </row>
    <row r="70" spans="1:13" s="41" customFormat="1" x14ac:dyDescent="0.2">
      <c r="A70" s="28" t="s">
        <v>66</v>
      </c>
      <c r="B70" s="198">
        <v>65</v>
      </c>
      <c r="C70" s="206">
        <v>18</v>
      </c>
      <c r="D70" s="206">
        <v>0</v>
      </c>
      <c r="E70" s="206">
        <v>3</v>
      </c>
      <c r="F70" s="193">
        <v>13</v>
      </c>
      <c r="G70" s="198">
        <v>0</v>
      </c>
      <c r="H70" s="206">
        <v>79</v>
      </c>
      <c r="I70" s="206">
        <v>0</v>
      </c>
      <c r="J70" s="206">
        <v>7</v>
      </c>
      <c r="K70" s="206">
        <v>5</v>
      </c>
      <c r="L70" s="206">
        <v>7</v>
      </c>
      <c r="M70" s="206">
        <v>12</v>
      </c>
    </row>
    <row r="71" spans="1:13" s="41" customFormat="1" x14ac:dyDescent="0.2">
      <c r="A71" s="37" t="s">
        <v>67</v>
      </c>
      <c r="B71" s="196">
        <v>1348</v>
      </c>
      <c r="C71" s="205">
        <v>550</v>
      </c>
      <c r="D71" s="205">
        <v>7</v>
      </c>
      <c r="E71" s="205">
        <v>140</v>
      </c>
      <c r="F71" s="200">
        <v>483</v>
      </c>
      <c r="G71" s="196">
        <v>0</v>
      </c>
      <c r="H71" s="205">
        <v>2144</v>
      </c>
      <c r="I71" s="205">
        <v>0</v>
      </c>
      <c r="J71" s="205">
        <v>140</v>
      </c>
      <c r="K71" s="205">
        <v>31</v>
      </c>
      <c r="L71" s="205">
        <v>490</v>
      </c>
      <c r="M71" s="205">
        <v>347</v>
      </c>
    </row>
    <row r="72" spans="1:13" s="41" customFormat="1" x14ac:dyDescent="0.2">
      <c r="A72" s="25" t="s">
        <v>68</v>
      </c>
      <c r="B72" s="202">
        <v>96</v>
      </c>
      <c r="C72" s="39">
        <v>56</v>
      </c>
      <c r="D72" s="206">
        <v>0</v>
      </c>
      <c r="E72" s="206">
        <v>16</v>
      </c>
      <c r="F72" s="25">
        <v>51</v>
      </c>
      <c r="G72" s="202">
        <v>0</v>
      </c>
      <c r="H72" s="39">
        <v>105</v>
      </c>
      <c r="I72" s="39">
        <v>0</v>
      </c>
      <c r="J72" s="39">
        <v>14</v>
      </c>
      <c r="K72" s="39">
        <v>2</v>
      </c>
      <c r="L72" s="39">
        <v>59</v>
      </c>
      <c r="M72" s="39">
        <v>25</v>
      </c>
    </row>
    <row r="73" spans="1:13" s="41" customFormat="1" x14ac:dyDescent="0.2">
      <c r="A73" s="28" t="s">
        <v>69</v>
      </c>
      <c r="B73" s="198">
        <v>88</v>
      </c>
      <c r="C73" s="206">
        <v>46</v>
      </c>
      <c r="D73" s="206">
        <v>2</v>
      </c>
      <c r="E73" s="206">
        <v>7</v>
      </c>
      <c r="F73" s="193">
        <v>46</v>
      </c>
      <c r="G73" s="198">
        <v>0</v>
      </c>
      <c r="H73" s="206">
        <v>174</v>
      </c>
      <c r="I73" s="206">
        <v>0</v>
      </c>
      <c r="J73" s="206">
        <v>14</v>
      </c>
      <c r="K73" s="206">
        <v>4</v>
      </c>
      <c r="L73" s="206">
        <v>8</v>
      </c>
      <c r="M73" s="206">
        <v>21</v>
      </c>
    </row>
    <row r="74" spans="1:13" s="41" customFormat="1" x14ac:dyDescent="0.2">
      <c r="A74" s="28" t="s">
        <v>70</v>
      </c>
      <c r="B74" s="198">
        <v>118</v>
      </c>
      <c r="C74" s="206">
        <v>39</v>
      </c>
      <c r="D74" s="206">
        <v>1</v>
      </c>
      <c r="E74" s="206">
        <v>9</v>
      </c>
      <c r="F74" s="193">
        <v>26</v>
      </c>
      <c r="G74" s="198">
        <v>0</v>
      </c>
      <c r="H74" s="206">
        <v>166</v>
      </c>
      <c r="I74" s="206">
        <v>0</v>
      </c>
      <c r="J74" s="206">
        <v>4</v>
      </c>
      <c r="K74" s="206">
        <v>2</v>
      </c>
      <c r="L74" s="206">
        <v>65</v>
      </c>
      <c r="M74" s="206">
        <v>61</v>
      </c>
    </row>
    <row r="75" spans="1:13" s="41" customFormat="1" x14ac:dyDescent="0.2">
      <c r="A75" s="28" t="s">
        <v>71</v>
      </c>
      <c r="B75" s="198">
        <v>93</v>
      </c>
      <c r="C75" s="206">
        <v>42</v>
      </c>
      <c r="D75" s="206">
        <v>0</v>
      </c>
      <c r="E75" s="206">
        <v>4</v>
      </c>
      <c r="F75" s="193">
        <v>18</v>
      </c>
      <c r="G75" s="198">
        <v>0</v>
      </c>
      <c r="H75" s="206">
        <v>113</v>
      </c>
      <c r="I75" s="206">
        <v>0</v>
      </c>
      <c r="J75" s="206">
        <v>19</v>
      </c>
      <c r="K75" s="206">
        <v>0</v>
      </c>
      <c r="L75" s="206">
        <v>24</v>
      </c>
      <c r="M75" s="206">
        <v>25</v>
      </c>
    </row>
    <row r="76" spans="1:13" s="41" customFormat="1" x14ac:dyDescent="0.2">
      <c r="A76" s="28" t="s">
        <v>72</v>
      </c>
      <c r="B76" s="198">
        <v>31</v>
      </c>
      <c r="C76" s="206">
        <v>15</v>
      </c>
      <c r="D76" s="206">
        <v>0</v>
      </c>
      <c r="E76" s="206">
        <v>2</v>
      </c>
      <c r="F76" s="193">
        <v>11</v>
      </c>
      <c r="G76" s="198">
        <v>0</v>
      </c>
      <c r="H76" s="206">
        <v>76</v>
      </c>
      <c r="I76" s="206">
        <v>0</v>
      </c>
      <c r="J76" s="206">
        <v>2</v>
      </c>
      <c r="K76" s="206">
        <v>1</v>
      </c>
      <c r="L76" s="206">
        <v>1</v>
      </c>
      <c r="M76" s="206">
        <v>9</v>
      </c>
    </row>
    <row r="77" spans="1:13" s="41" customFormat="1" x14ac:dyDescent="0.2">
      <c r="A77" s="28" t="s">
        <v>73</v>
      </c>
      <c r="B77" s="198">
        <v>134</v>
      </c>
      <c r="C77" s="206">
        <v>55</v>
      </c>
      <c r="D77" s="206">
        <v>1</v>
      </c>
      <c r="E77" s="206">
        <v>1</v>
      </c>
      <c r="F77" s="193">
        <v>34</v>
      </c>
      <c r="G77" s="198">
        <v>0</v>
      </c>
      <c r="H77" s="206">
        <v>489</v>
      </c>
      <c r="I77" s="206">
        <v>0</v>
      </c>
      <c r="J77" s="206">
        <v>24</v>
      </c>
      <c r="K77" s="206">
        <v>4</v>
      </c>
      <c r="L77" s="206">
        <v>20</v>
      </c>
      <c r="M77" s="206">
        <v>27</v>
      </c>
    </row>
    <row r="78" spans="1:13" s="41" customFormat="1" x14ac:dyDescent="0.2">
      <c r="A78" s="28" t="s">
        <v>74</v>
      </c>
      <c r="B78" s="198">
        <v>254</v>
      </c>
      <c r="C78" s="206">
        <v>76</v>
      </c>
      <c r="D78" s="206">
        <v>1</v>
      </c>
      <c r="E78" s="206">
        <v>23</v>
      </c>
      <c r="F78" s="193">
        <v>80</v>
      </c>
      <c r="G78" s="198">
        <v>0</v>
      </c>
      <c r="H78" s="206">
        <v>251</v>
      </c>
      <c r="I78" s="206">
        <v>0</v>
      </c>
      <c r="J78" s="206">
        <v>16</v>
      </c>
      <c r="K78" s="206">
        <v>13</v>
      </c>
      <c r="L78" s="206">
        <v>41</v>
      </c>
      <c r="M78" s="206">
        <v>29</v>
      </c>
    </row>
    <row r="79" spans="1:13" s="41" customFormat="1" x14ac:dyDescent="0.2">
      <c r="A79" s="28" t="s">
        <v>75</v>
      </c>
      <c r="B79" s="198">
        <v>141</v>
      </c>
      <c r="C79" s="206">
        <v>65</v>
      </c>
      <c r="D79" s="206">
        <v>0</v>
      </c>
      <c r="E79" s="206">
        <v>15</v>
      </c>
      <c r="F79" s="193">
        <v>33</v>
      </c>
      <c r="G79" s="198">
        <v>0</v>
      </c>
      <c r="H79" s="206">
        <v>63</v>
      </c>
      <c r="I79" s="206">
        <v>0</v>
      </c>
      <c r="J79" s="206">
        <v>3</v>
      </c>
      <c r="K79" s="206">
        <v>1</v>
      </c>
      <c r="L79" s="206">
        <v>102</v>
      </c>
      <c r="M79" s="206">
        <v>12</v>
      </c>
    </row>
    <row r="80" spans="1:13" s="41" customFormat="1" x14ac:dyDescent="0.2">
      <c r="A80" s="28" t="s">
        <v>76</v>
      </c>
      <c r="B80" s="198">
        <v>75</v>
      </c>
      <c r="C80" s="206">
        <v>37</v>
      </c>
      <c r="D80" s="206">
        <v>1</v>
      </c>
      <c r="E80" s="206">
        <v>2</v>
      </c>
      <c r="F80" s="193">
        <v>38</v>
      </c>
      <c r="G80" s="198">
        <v>0</v>
      </c>
      <c r="H80" s="206">
        <v>113</v>
      </c>
      <c r="I80" s="206">
        <v>0</v>
      </c>
      <c r="J80" s="206">
        <v>9</v>
      </c>
      <c r="K80" s="206">
        <v>0</v>
      </c>
      <c r="L80" s="206">
        <v>16</v>
      </c>
      <c r="M80" s="206">
        <v>10</v>
      </c>
    </row>
    <row r="81" spans="1:13" s="41" customFormat="1" x14ac:dyDescent="0.2">
      <c r="A81" s="28" t="s">
        <v>77</v>
      </c>
      <c r="B81" s="198">
        <v>81</v>
      </c>
      <c r="C81" s="206">
        <v>24</v>
      </c>
      <c r="D81" s="206">
        <v>0</v>
      </c>
      <c r="E81" s="206">
        <v>5</v>
      </c>
      <c r="F81" s="193">
        <v>23</v>
      </c>
      <c r="G81" s="198">
        <v>0</v>
      </c>
      <c r="H81" s="206">
        <v>112</v>
      </c>
      <c r="I81" s="206">
        <v>0</v>
      </c>
      <c r="J81" s="206">
        <v>10</v>
      </c>
      <c r="K81" s="206">
        <v>2</v>
      </c>
      <c r="L81" s="206">
        <v>21</v>
      </c>
      <c r="M81" s="206">
        <v>28</v>
      </c>
    </row>
    <row r="82" spans="1:13" s="41" customFormat="1" x14ac:dyDescent="0.2">
      <c r="A82" s="28" t="s">
        <v>78</v>
      </c>
      <c r="B82" s="198">
        <v>38</v>
      </c>
      <c r="C82" s="206">
        <v>17</v>
      </c>
      <c r="D82" s="206">
        <v>1</v>
      </c>
      <c r="E82" s="206">
        <v>1</v>
      </c>
      <c r="F82" s="193">
        <v>8</v>
      </c>
      <c r="G82" s="198">
        <v>0</v>
      </c>
      <c r="H82" s="206">
        <v>90</v>
      </c>
      <c r="I82" s="206">
        <v>0</v>
      </c>
      <c r="J82" s="206">
        <v>3</v>
      </c>
      <c r="K82" s="206">
        <v>0</v>
      </c>
      <c r="L82" s="206">
        <v>38</v>
      </c>
      <c r="M82" s="206">
        <v>13</v>
      </c>
    </row>
    <row r="83" spans="1:13" s="41" customFormat="1" x14ac:dyDescent="0.2">
      <c r="A83" s="28" t="s">
        <v>79</v>
      </c>
      <c r="B83" s="198">
        <v>45</v>
      </c>
      <c r="C83" s="206">
        <v>17</v>
      </c>
      <c r="D83" s="206">
        <v>0</v>
      </c>
      <c r="E83" s="206">
        <v>11</v>
      </c>
      <c r="F83" s="193">
        <v>11</v>
      </c>
      <c r="G83" s="198">
        <v>0</v>
      </c>
      <c r="H83" s="206">
        <v>99</v>
      </c>
      <c r="I83" s="206">
        <v>0</v>
      </c>
      <c r="J83" s="206">
        <v>5</v>
      </c>
      <c r="K83" s="206">
        <v>0</v>
      </c>
      <c r="L83" s="206">
        <v>26</v>
      </c>
      <c r="M83" s="206">
        <v>18</v>
      </c>
    </row>
    <row r="84" spans="1:13" s="41" customFormat="1" x14ac:dyDescent="0.2">
      <c r="A84" s="36" t="s">
        <v>80</v>
      </c>
      <c r="B84" s="198">
        <v>154</v>
      </c>
      <c r="C84" s="207">
        <v>61</v>
      </c>
      <c r="D84" s="207">
        <v>0</v>
      </c>
      <c r="E84" s="207">
        <v>44</v>
      </c>
      <c r="F84" s="195">
        <v>104</v>
      </c>
      <c r="G84" s="198">
        <v>0</v>
      </c>
      <c r="H84" s="207">
        <v>293</v>
      </c>
      <c r="I84" s="207">
        <v>0</v>
      </c>
      <c r="J84" s="207">
        <v>17</v>
      </c>
      <c r="K84" s="207">
        <v>2</v>
      </c>
      <c r="L84" s="207">
        <v>69</v>
      </c>
      <c r="M84" s="207">
        <v>69</v>
      </c>
    </row>
    <row r="85" spans="1:13" s="41" customFormat="1" x14ac:dyDescent="0.2">
      <c r="A85" s="37" t="s">
        <v>81</v>
      </c>
      <c r="B85" s="196">
        <v>2068</v>
      </c>
      <c r="C85" s="205">
        <v>553</v>
      </c>
      <c r="D85" s="205">
        <v>35</v>
      </c>
      <c r="E85" s="205">
        <v>87</v>
      </c>
      <c r="F85" s="200">
        <v>523</v>
      </c>
      <c r="G85" s="196">
        <v>0</v>
      </c>
      <c r="H85" s="205">
        <v>2109</v>
      </c>
      <c r="I85" s="205">
        <v>0</v>
      </c>
      <c r="J85" s="205">
        <v>130</v>
      </c>
      <c r="K85" s="205">
        <v>47</v>
      </c>
      <c r="L85" s="205">
        <v>291</v>
      </c>
      <c r="M85" s="205">
        <v>385</v>
      </c>
    </row>
    <row r="86" spans="1:13" s="41" customFormat="1" x14ac:dyDescent="0.2">
      <c r="A86" s="28" t="s">
        <v>82</v>
      </c>
      <c r="B86" s="198">
        <v>57</v>
      </c>
      <c r="C86" s="206">
        <v>22</v>
      </c>
      <c r="D86" s="206">
        <v>0</v>
      </c>
      <c r="E86" s="206">
        <v>9</v>
      </c>
      <c r="F86" s="193">
        <v>36</v>
      </c>
      <c r="G86" s="198">
        <v>0</v>
      </c>
      <c r="H86" s="206">
        <v>106</v>
      </c>
      <c r="I86" s="206">
        <v>0</v>
      </c>
      <c r="J86" s="206">
        <v>7</v>
      </c>
      <c r="K86" s="206">
        <v>1</v>
      </c>
      <c r="L86" s="206">
        <v>6</v>
      </c>
      <c r="M86" s="206">
        <v>24</v>
      </c>
    </row>
    <row r="87" spans="1:13" s="41" customFormat="1" x14ac:dyDescent="0.2">
      <c r="A87" s="28" t="s">
        <v>83</v>
      </c>
      <c r="B87" s="198">
        <v>103</v>
      </c>
      <c r="C87" s="206">
        <v>24</v>
      </c>
      <c r="D87" s="206">
        <v>2</v>
      </c>
      <c r="E87" s="206">
        <v>4</v>
      </c>
      <c r="F87" s="193">
        <v>26</v>
      </c>
      <c r="G87" s="198">
        <v>0</v>
      </c>
      <c r="H87" s="206">
        <v>92</v>
      </c>
      <c r="I87" s="206">
        <v>0</v>
      </c>
      <c r="J87" s="206">
        <v>0</v>
      </c>
      <c r="K87" s="206">
        <v>4</v>
      </c>
      <c r="L87" s="206">
        <v>6</v>
      </c>
      <c r="M87" s="206">
        <v>9</v>
      </c>
    </row>
    <row r="88" spans="1:13" s="41" customFormat="1" x14ac:dyDescent="0.2">
      <c r="A88" s="28" t="s">
        <v>84</v>
      </c>
      <c r="B88" s="198">
        <v>75</v>
      </c>
      <c r="C88" s="206">
        <v>30</v>
      </c>
      <c r="D88" s="206">
        <v>1</v>
      </c>
      <c r="E88" s="206">
        <v>2</v>
      </c>
      <c r="F88" s="193">
        <v>17</v>
      </c>
      <c r="G88" s="198">
        <v>0</v>
      </c>
      <c r="H88" s="206">
        <v>91</v>
      </c>
      <c r="I88" s="206">
        <v>0</v>
      </c>
      <c r="J88" s="206">
        <v>6</v>
      </c>
      <c r="K88" s="206">
        <v>5</v>
      </c>
      <c r="L88" s="206">
        <v>8</v>
      </c>
      <c r="M88" s="206">
        <v>10</v>
      </c>
    </row>
    <row r="89" spans="1:13" s="41" customFormat="1" x14ac:dyDescent="0.2">
      <c r="A89" s="28" t="s">
        <v>85</v>
      </c>
      <c r="B89" s="198">
        <v>44</v>
      </c>
      <c r="C89" s="206">
        <v>8</v>
      </c>
      <c r="D89" s="206">
        <v>0</v>
      </c>
      <c r="E89" s="206">
        <v>0</v>
      </c>
      <c r="F89" s="193">
        <v>10</v>
      </c>
      <c r="G89" s="198">
        <v>0</v>
      </c>
      <c r="H89" s="206">
        <v>53</v>
      </c>
      <c r="I89" s="206">
        <v>0</v>
      </c>
      <c r="J89" s="206">
        <v>2</v>
      </c>
      <c r="K89" s="206">
        <v>0</v>
      </c>
      <c r="L89" s="206">
        <v>5</v>
      </c>
      <c r="M89" s="206">
        <v>3</v>
      </c>
    </row>
    <row r="90" spans="1:13" s="41" customFormat="1" x14ac:dyDescent="0.2">
      <c r="A90" s="28" t="s">
        <v>86</v>
      </c>
      <c r="B90" s="198">
        <v>145</v>
      </c>
      <c r="C90" s="206">
        <v>25</v>
      </c>
      <c r="D90" s="206">
        <v>1</v>
      </c>
      <c r="E90" s="206">
        <v>3</v>
      </c>
      <c r="F90" s="193">
        <v>13</v>
      </c>
      <c r="G90" s="198">
        <v>0</v>
      </c>
      <c r="H90" s="206">
        <v>76</v>
      </c>
      <c r="I90" s="206">
        <v>0</v>
      </c>
      <c r="J90" s="206">
        <v>1</v>
      </c>
      <c r="K90" s="206">
        <v>1</v>
      </c>
      <c r="L90" s="206">
        <v>7</v>
      </c>
      <c r="M90" s="206">
        <v>10</v>
      </c>
    </row>
    <row r="91" spans="1:13" s="41" customFormat="1" ht="12" customHeight="1" x14ac:dyDescent="0.2">
      <c r="A91" s="28" t="s">
        <v>87</v>
      </c>
      <c r="B91" s="198">
        <v>244</v>
      </c>
      <c r="C91" s="206">
        <v>70</v>
      </c>
      <c r="D91" s="206">
        <v>8</v>
      </c>
      <c r="E91" s="206">
        <v>18</v>
      </c>
      <c r="F91" s="193">
        <v>88</v>
      </c>
      <c r="G91" s="198">
        <v>0</v>
      </c>
      <c r="H91" s="206">
        <v>201</v>
      </c>
      <c r="I91" s="206">
        <v>0</v>
      </c>
      <c r="J91" s="206">
        <v>7</v>
      </c>
      <c r="K91" s="206">
        <v>6</v>
      </c>
      <c r="L91" s="206">
        <v>31</v>
      </c>
      <c r="M91" s="206">
        <v>79</v>
      </c>
    </row>
    <row r="92" spans="1:13" s="41" customFormat="1" ht="12.75" customHeight="1" x14ac:dyDescent="0.2">
      <c r="A92" s="28" t="s">
        <v>88</v>
      </c>
      <c r="B92" s="198">
        <v>336</v>
      </c>
      <c r="C92" s="206">
        <v>95</v>
      </c>
      <c r="D92" s="206">
        <v>7</v>
      </c>
      <c r="E92" s="206">
        <v>12</v>
      </c>
      <c r="F92" s="193">
        <v>57</v>
      </c>
      <c r="G92" s="198">
        <v>0</v>
      </c>
      <c r="H92" s="206">
        <v>361</v>
      </c>
      <c r="I92" s="206">
        <v>0</v>
      </c>
      <c r="J92" s="206">
        <v>20</v>
      </c>
      <c r="K92" s="206">
        <v>6</v>
      </c>
      <c r="L92" s="206">
        <v>63</v>
      </c>
      <c r="M92" s="206">
        <v>46</v>
      </c>
    </row>
    <row r="93" spans="1:13" s="41" customFormat="1" x14ac:dyDescent="0.2">
      <c r="A93" s="28" t="s">
        <v>89</v>
      </c>
      <c r="B93" s="198">
        <v>260</v>
      </c>
      <c r="C93" s="206">
        <v>46</v>
      </c>
      <c r="D93" s="206">
        <v>0</v>
      </c>
      <c r="E93" s="206">
        <v>11</v>
      </c>
      <c r="F93" s="193">
        <v>103</v>
      </c>
      <c r="G93" s="198">
        <v>0</v>
      </c>
      <c r="H93" s="206">
        <v>171</v>
      </c>
      <c r="I93" s="206">
        <v>0</v>
      </c>
      <c r="J93" s="206">
        <v>13</v>
      </c>
      <c r="K93" s="206">
        <v>8</v>
      </c>
      <c r="L93" s="206">
        <v>48</v>
      </c>
      <c r="M93" s="206">
        <v>56</v>
      </c>
    </row>
    <row r="94" spans="1:13" s="41" customFormat="1" x14ac:dyDescent="0.2">
      <c r="A94" s="28" t="s">
        <v>90</v>
      </c>
      <c r="B94" s="198">
        <v>69</v>
      </c>
      <c r="C94" s="206">
        <v>22</v>
      </c>
      <c r="D94" s="206">
        <v>2</v>
      </c>
      <c r="E94" s="206">
        <v>3</v>
      </c>
      <c r="F94" s="193">
        <v>23</v>
      </c>
      <c r="G94" s="198">
        <v>0</v>
      </c>
      <c r="H94" s="206">
        <v>99</v>
      </c>
      <c r="I94" s="206">
        <v>0</v>
      </c>
      <c r="J94" s="206">
        <v>1</v>
      </c>
      <c r="K94" s="206">
        <v>9</v>
      </c>
      <c r="L94" s="206">
        <v>28</v>
      </c>
      <c r="M94" s="206">
        <v>8</v>
      </c>
    </row>
    <row r="95" spans="1:13" s="41" customFormat="1" x14ac:dyDescent="0.2">
      <c r="A95" s="28" t="s">
        <v>91</v>
      </c>
      <c r="B95" s="198">
        <v>171</v>
      </c>
      <c r="C95" s="206">
        <v>84</v>
      </c>
      <c r="D95" s="206">
        <v>0</v>
      </c>
      <c r="E95" s="206">
        <v>7</v>
      </c>
      <c r="F95" s="193">
        <v>44</v>
      </c>
      <c r="G95" s="198">
        <v>0</v>
      </c>
      <c r="H95" s="206">
        <v>471</v>
      </c>
      <c r="I95" s="206">
        <v>0</v>
      </c>
      <c r="J95" s="206">
        <v>32</v>
      </c>
      <c r="K95" s="206">
        <v>3</v>
      </c>
      <c r="L95" s="206">
        <v>37</v>
      </c>
      <c r="M95" s="206">
        <v>65</v>
      </c>
    </row>
    <row r="96" spans="1:13" s="41" customFormat="1" x14ac:dyDescent="0.2">
      <c r="A96" s="36" t="s">
        <v>92</v>
      </c>
      <c r="B96" s="204">
        <v>564</v>
      </c>
      <c r="C96" s="207">
        <v>127</v>
      </c>
      <c r="D96" s="207">
        <v>14</v>
      </c>
      <c r="E96" s="207">
        <v>18</v>
      </c>
      <c r="F96" s="195">
        <v>106</v>
      </c>
      <c r="G96" s="204">
        <v>0</v>
      </c>
      <c r="H96" s="207">
        <v>388</v>
      </c>
      <c r="I96" s="207">
        <v>0</v>
      </c>
      <c r="J96" s="207">
        <v>41</v>
      </c>
      <c r="K96" s="207">
        <v>4</v>
      </c>
      <c r="L96" s="207">
        <v>52</v>
      </c>
      <c r="M96" s="207">
        <v>75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481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24</v>
      </c>
      <c r="C4" s="34">
        <v>48151</v>
      </c>
      <c r="D4" s="34">
        <v>15942</v>
      </c>
      <c r="E4" s="34">
        <v>0</v>
      </c>
      <c r="F4" s="34">
        <v>2158</v>
      </c>
      <c r="G4" s="35">
        <v>1959</v>
      </c>
      <c r="H4" s="194">
        <v>0</v>
      </c>
      <c r="I4" s="34">
        <v>0</v>
      </c>
      <c r="J4" s="34">
        <v>0</v>
      </c>
      <c r="K4" s="34">
        <v>0</v>
      </c>
      <c r="L4" s="194">
        <v>0</v>
      </c>
      <c r="M4" s="34">
        <v>58669</v>
      </c>
    </row>
    <row r="5" spans="1:13" s="41" customFormat="1" x14ac:dyDescent="0.2">
      <c r="A5" s="36" t="s">
        <v>6</v>
      </c>
      <c r="B5" s="196">
        <v>0</v>
      </c>
      <c r="C5" s="197">
        <v>897</v>
      </c>
      <c r="D5" s="197">
        <v>188</v>
      </c>
      <c r="E5" s="197">
        <v>0</v>
      </c>
      <c r="F5" s="197">
        <v>64</v>
      </c>
      <c r="G5" s="197">
        <v>100</v>
      </c>
      <c r="H5" s="196">
        <v>0</v>
      </c>
      <c r="I5" s="197">
        <v>0</v>
      </c>
      <c r="J5" s="197">
        <v>0</v>
      </c>
      <c r="K5" s="197">
        <v>0</v>
      </c>
      <c r="L5" s="196">
        <v>0</v>
      </c>
      <c r="M5" s="197">
        <v>474</v>
      </c>
    </row>
    <row r="6" spans="1:13" s="41" customFormat="1" x14ac:dyDescent="0.2">
      <c r="A6" s="28" t="s">
        <v>7</v>
      </c>
      <c r="B6" s="198">
        <v>0</v>
      </c>
      <c r="C6" s="199">
        <v>51</v>
      </c>
      <c r="D6" s="199">
        <v>24</v>
      </c>
      <c r="E6" s="199">
        <v>0</v>
      </c>
      <c r="F6" s="199">
        <v>1</v>
      </c>
      <c r="G6" s="199">
        <v>10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8</v>
      </c>
    </row>
    <row r="7" spans="1:13" s="41" customFormat="1" x14ac:dyDescent="0.2">
      <c r="A7" s="28" t="s">
        <v>8</v>
      </c>
      <c r="B7" s="198">
        <v>0</v>
      </c>
      <c r="C7" s="199">
        <v>195</v>
      </c>
      <c r="D7" s="199">
        <v>43</v>
      </c>
      <c r="E7" s="199">
        <v>0</v>
      </c>
      <c r="F7" s="199">
        <v>12</v>
      </c>
      <c r="G7" s="199">
        <v>14</v>
      </c>
      <c r="H7" s="198">
        <v>0</v>
      </c>
      <c r="I7" s="199">
        <v>0</v>
      </c>
      <c r="J7" s="199">
        <v>0</v>
      </c>
      <c r="K7" s="199">
        <v>0</v>
      </c>
      <c r="L7" s="198">
        <v>0</v>
      </c>
      <c r="M7" s="199">
        <v>66</v>
      </c>
    </row>
    <row r="8" spans="1:13" s="41" customFormat="1" x14ac:dyDescent="0.2">
      <c r="A8" s="28" t="s">
        <v>9</v>
      </c>
      <c r="B8" s="198">
        <v>0</v>
      </c>
      <c r="C8" s="199">
        <v>83</v>
      </c>
      <c r="D8" s="199">
        <v>24</v>
      </c>
      <c r="E8" s="199">
        <v>0</v>
      </c>
      <c r="F8" s="199">
        <v>5</v>
      </c>
      <c r="G8" s="199">
        <v>6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12</v>
      </c>
    </row>
    <row r="9" spans="1:13" s="41" customFormat="1" x14ac:dyDescent="0.2">
      <c r="A9" s="28" t="s">
        <v>10</v>
      </c>
      <c r="B9" s="198">
        <v>0</v>
      </c>
      <c r="C9" s="199">
        <v>78</v>
      </c>
      <c r="D9" s="199">
        <v>14</v>
      </c>
      <c r="E9" s="199">
        <v>0</v>
      </c>
      <c r="F9" s="199">
        <v>4</v>
      </c>
      <c r="G9" s="199">
        <v>10</v>
      </c>
      <c r="H9" s="198">
        <v>0</v>
      </c>
      <c r="I9" s="199">
        <v>0</v>
      </c>
      <c r="J9" s="199">
        <v>0</v>
      </c>
      <c r="K9" s="199">
        <v>0</v>
      </c>
      <c r="L9" s="198">
        <v>0</v>
      </c>
      <c r="M9" s="199">
        <v>33</v>
      </c>
    </row>
    <row r="10" spans="1:13" s="41" customFormat="1" x14ac:dyDescent="0.2">
      <c r="A10" s="28" t="s">
        <v>11</v>
      </c>
      <c r="B10" s="198">
        <v>0</v>
      </c>
      <c r="C10" s="199">
        <v>118</v>
      </c>
      <c r="D10" s="199">
        <v>37</v>
      </c>
      <c r="E10" s="199">
        <v>0</v>
      </c>
      <c r="F10" s="199">
        <v>7</v>
      </c>
      <c r="G10" s="199">
        <v>13</v>
      </c>
      <c r="H10" s="198">
        <v>0</v>
      </c>
      <c r="I10" s="199">
        <v>0</v>
      </c>
      <c r="J10" s="199">
        <v>0</v>
      </c>
      <c r="K10" s="199">
        <v>0</v>
      </c>
      <c r="L10" s="198">
        <v>0</v>
      </c>
      <c r="M10" s="199">
        <v>41</v>
      </c>
    </row>
    <row r="11" spans="1:13" s="41" customFormat="1" x14ac:dyDescent="0.2">
      <c r="A11" s="28" t="s">
        <v>12</v>
      </c>
      <c r="B11" s="198">
        <v>0</v>
      </c>
      <c r="C11" s="199">
        <v>169</v>
      </c>
      <c r="D11" s="199">
        <v>14</v>
      </c>
      <c r="E11" s="199">
        <v>0</v>
      </c>
      <c r="F11" s="199">
        <v>9</v>
      </c>
      <c r="G11" s="199">
        <v>29</v>
      </c>
      <c r="H11" s="198">
        <v>0</v>
      </c>
      <c r="I11" s="199">
        <v>0</v>
      </c>
      <c r="J11" s="199">
        <v>0</v>
      </c>
      <c r="K11" s="199">
        <v>0</v>
      </c>
      <c r="L11" s="198">
        <v>0</v>
      </c>
      <c r="M11" s="199">
        <v>212</v>
      </c>
    </row>
    <row r="12" spans="1:13" s="41" customFormat="1" x14ac:dyDescent="0.2">
      <c r="A12" s="28" t="s">
        <v>13</v>
      </c>
      <c r="B12" s="198">
        <v>0</v>
      </c>
      <c r="C12" s="199">
        <v>100</v>
      </c>
      <c r="D12" s="199">
        <v>25</v>
      </c>
      <c r="E12" s="199">
        <v>0</v>
      </c>
      <c r="F12" s="199">
        <v>8</v>
      </c>
      <c r="G12" s="199">
        <v>10</v>
      </c>
      <c r="H12" s="198">
        <v>0</v>
      </c>
      <c r="I12" s="199">
        <v>0</v>
      </c>
      <c r="J12" s="199">
        <v>0</v>
      </c>
      <c r="K12" s="199">
        <v>0</v>
      </c>
      <c r="L12" s="198">
        <v>0</v>
      </c>
      <c r="M12" s="199">
        <v>66</v>
      </c>
    </row>
    <row r="13" spans="1:13" s="41" customFormat="1" x14ac:dyDescent="0.2">
      <c r="A13" s="28" t="s">
        <v>14</v>
      </c>
      <c r="B13" s="198">
        <v>0</v>
      </c>
      <c r="C13" s="199">
        <v>103</v>
      </c>
      <c r="D13" s="199">
        <v>7</v>
      </c>
      <c r="E13" s="199">
        <v>0</v>
      </c>
      <c r="F13" s="199">
        <v>18</v>
      </c>
      <c r="G13" s="199">
        <v>8</v>
      </c>
      <c r="H13" s="198">
        <v>0</v>
      </c>
      <c r="I13" s="199">
        <v>0</v>
      </c>
      <c r="J13" s="199">
        <v>0</v>
      </c>
      <c r="K13" s="199">
        <v>0</v>
      </c>
      <c r="L13" s="198">
        <v>0</v>
      </c>
      <c r="M13" s="199">
        <v>36</v>
      </c>
    </row>
    <row r="14" spans="1:13" s="41" customFormat="1" x14ac:dyDescent="0.2">
      <c r="A14" s="37" t="s">
        <v>15</v>
      </c>
      <c r="B14" s="196">
        <v>0</v>
      </c>
      <c r="C14" s="201">
        <v>3084</v>
      </c>
      <c r="D14" s="201">
        <v>829</v>
      </c>
      <c r="E14" s="201">
        <v>0</v>
      </c>
      <c r="F14" s="201">
        <v>179</v>
      </c>
      <c r="G14" s="201">
        <v>188</v>
      </c>
      <c r="H14" s="196">
        <v>0</v>
      </c>
      <c r="I14" s="201">
        <v>0</v>
      </c>
      <c r="J14" s="201">
        <v>0</v>
      </c>
      <c r="K14" s="201">
        <v>0</v>
      </c>
      <c r="L14" s="196">
        <v>0</v>
      </c>
      <c r="M14" s="201">
        <v>2034</v>
      </c>
    </row>
    <row r="15" spans="1:13" s="41" customFormat="1" x14ac:dyDescent="0.2">
      <c r="A15" s="28" t="s">
        <v>16</v>
      </c>
      <c r="B15" s="198">
        <v>0</v>
      </c>
      <c r="C15" s="199">
        <v>921</v>
      </c>
      <c r="D15" s="199">
        <v>260</v>
      </c>
      <c r="E15" s="199">
        <v>0</v>
      </c>
      <c r="F15" s="199">
        <v>36</v>
      </c>
      <c r="G15" s="199">
        <v>40</v>
      </c>
      <c r="H15" s="198">
        <v>0</v>
      </c>
      <c r="I15" s="199">
        <v>0</v>
      </c>
      <c r="J15" s="199">
        <v>0</v>
      </c>
      <c r="K15" s="199">
        <v>0</v>
      </c>
      <c r="L15" s="198">
        <v>0</v>
      </c>
      <c r="M15" s="199">
        <v>713</v>
      </c>
    </row>
    <row r="16" spans="1:13" s="41" customFormat="1" x14ac:dyDescent="0.2">
      <c r="A16" s="28" t="s">
        <v>17</v>
      </c>
      <c r="B16" s="198">
        <v>0</v>
      </c>
      <c r="C16" s="199">
        <v>610</v>
      </c>
      <c r="D16" s="199">
        <v>152</v>
      </c>
      <c r="E16" s="199">
        <v>0</v>
      </c>
      <c r="F16" s="199">
        <v>55</v>
      </c>
      <c r="G16" s="199">
        <v>28</v>
      </c>
      <c r="H16" s="198">
        <v>0</v>
      </c>
      <c r="I16" s="199">
        <v>0</v>
      </c>
      <c r="J16" s="199">
        <v>0</v>
      </c>
      <c r="K16" s="199">
        <v>0</v>
      </c>
      <c r="L16" s="198">
        <v>0</v>
      </c>
      <c r="M16" s="199">
        <v>404</v>
      </c>
    </row>
    <row r="17" spans="1:13" s="41" customFormat="1" x14ac:dyDescent="0.2">
      <c r="A17" s="28" t="s">
        <v>18</v>
      </c>
      <c r="B17" s="198">
        <v>0</v>
      </c>
      <c r="C17" s="199">
        <v>285</v>
      </c>
      <c r="D17" s="199">
        <v>33</v>
      </c>
      <c r="E17" s="199">
        <v>0</v>
      </c>
      <c r="F17" s="199">
        <v>21</v>
      </c>
      <c r="G17" s="199">
        <v>16</v>
      </c>
      <c r="H17" s="198">
        <v>0</v>
      </c>
      <c r="I17" s="199">
        <v>0</v>
      </c>
      <c r="J17" s="199">
        <v>0</v>
      </c>
      <c r="K17" s="199">
        <v>0</v>
      </c>
      <c r="L17" s="198">
        <v>0</v>
      </c>
      <c r="M17" s="199">
        <v>122</v>
      </c>
    </row>
    <row r="18" spans="1:13" s="41" customFormat="1" x14ac:dyDescent="0.2">
      <c r="A18" s="28" t="s">
        <v>19</v>
      </c>
      <c r="B18" s="198">
        <v>0</v>
      </c>
      <c r="C18" s="199">
        <v>313</v>
      </c>
      <c r="D18" s="199">
        <v>90</v>
      </c>
      <c r="E18" s="199">
        <v>0</v>
      </c>
      <c r="F18" s="199">
        <v>13</v>
      </c>
      <c r="G18" s="199">
        <v>18</v>
      </c>
      <c r="H18" s="198">
        <v>0</v>
      </c>
      <c r="I18" s="199">
        <v>0</v>
      </c>
      <c r="J18" s="199">
        <v>0</v>
      </c>
      <c r="K18" s="199">
        <v>0</v>
      </c>
      <c r="L18" s="198">
        <v>0</v>
      </c>
      <c r="M18" s="199">
        <v>116</v>
      </c>
    </row>
    <row r="19" spans="1:13" s="41" customFormat="1" x14ac:dyDescent="0.2">
      <c r="A19" s="28" t="s">
        <v>20</v>
      </c>
      <c r="B19" s="198">
        <v>0</v>
      </c>
      <c r="C19" s="199">
        <v>314</v>
      </c>
      <c r="D19" s="199">
        <v>130</v>
      </c>
      <c r="E19" s="199">
        <v>0</v>
      </c>
      <c r="F19" s="199">
        <v>14</v>
      </c>
      <c r="G19" s="199">
        <v>29</v>
      </c>
      <c r="H19" s="198">
        <v>0</v>
      </c>
      <c r="I19" s="199">
        <v>0</v>
      </c>
      <c r="J19" s="199">
        <v>0</v>
      </c>
      <c r="K19" s="199">
        <v>0</v>
      </c>
      <c r="L19" s="198">
        <v>0</v>
      </c>
      <c r="M19" s="199">
        <v>291</v>
      </c>
    </row>
    <row r="20" spans="1:13" s="41" customFormat="1" x14ac:dyDescent="0.2">
      <c r="A20" s="28" t="s">
        <v>21</v>
      </c>
      <c r="B20" s="198">
        <v>0</v>
      </c>
      <c r="C20" s="199">
        <v>237</v>
      </c>
      <c r="D20" s="199">
        <v>68</v>
      </c>
      <c r="E20" s="199">
        <v>0</v>
      </c>
      <c r="F20" s="199">
        <v>9</v>
      </c>
      <c r="G20" s="199">
        <v>32</v>
      </c>
      <c r="H20" s="198">
        <v>0</v>
      </c>
      <c r="I20" s="199">
        <v>0</v>
      </c>
      <c r="J20" s="199">
        <v>0</v>
      </c>
      <c r="K20" s="199">
        <v>0</v>
      </c>
      <c r="L20" s="198">
        <v>0</v>
      </c>
      <c r="M20" s="199">
        <v>221</v>
      </c>
    </row>
    <row r="21" spans="1:13" s="41" customFormat="1" x14ac:dyDescent="0.2">
      <c r="A21" s="28" t="s">
        <v>22</v>
      </c>
      <c r="B21" s="198">
        <v>0</v>
      </c>
      <c r="C21" s="199">
        <v>404</v>
      </c>
      <c r="D21" s="199">
        <v>96</v>
      </c>
      <c r="E21" s="199">
        <v>0</v>
      </c>
      <c r="F21" s="199">
        <v>31</v>
      </c>
      <c r="G21" s="199">
        <v>25</v>
      </c>
      <c r="H21" s="198">
        <v>0</v>
      </c>
      <c r="I21" s="199">
        <v>0</v>
      </c>
      <c r="J21" s="199">
        <v>0</v>
      </c>
      <c r="K21" s="199">
        <v>0</v>
      </c>
      <c r="L21" s="198">
        <v>0</v>
      </c>
      <c r="M21" s="199">
        <v>167</v>
      </c>
    </row>
    <row r="22" spans="1:13" s="41" customFormat="1" x14ac:dyDescent="0.2">
      <c r="A22" s="37" t="s">
        <v>23</v>
      </c>
      <c r="B22" s="196">
        <v>0</v>
      </c>
      <c r="C22" s="201">
        <v>2986</v>
      </c>
      <c r="D22" s="201">
        <v>1186</v>
      </c>
      <c r="E22" s="201">
        <v>0</v>
      </c>
      <c r="F22" s="201">
        <v>218</v>
      </c>
      <c r="G22" s="201">
        <v>175</v>
      </c>
      <c r="H22" s="196">
        <v>0</v>
      </c>
      <c r="I22" s="201">
        <v>0</v>
      </c>
      <c r="J22" s="201">
        <v>0</v>
      </c>
      <c r="K22" s="201">
        <v>0</v>
      </c>
      <c r="L22" s="196">
        <v>0</v>
      </c>
      <c r="M22" s="201">
        <v>1380</v>
      </c>
    </row>
    <row r="23" spans="1:13" s="41" customFormat="1" x14ac:dyDescent="0.2">
      <c r="A23" s="28" t="s">
        <v>24</v>
      </c>
      <c r="B23" s="198">
        <v>0</v>
      </c>
      <c r="C23" s="199">
        <v>212</v>
      </c>
      <c r="D23" s="199">
        <v>101</v>
      </c>
      <c r="E23" s="199">
        <v>0</v>
      </c>
      <c r="F23" s="199">
        <v>22</v>
      </c>
      <c r="G23" s="199">
        <v>6</v>
      </c>
      <c r="H23" s="198">
        <v>0</v>
      </c>
      <c r="I23" s="199">
        <v>0</v>
      </c>
      <c r="J23" s="199">
        <v>0</v>
      </c>
      <c r="K23" s="199">
        <v>0</v>
      </c>
      <c r="L23" s="198">
        <v>0</v>
      </c>
      <c r="M23" s="199">
        <v>134</v>
      </c>
    </row>
    <row r="24" spans="1:13" s="41" customFormat="1" x14ac:dyDescent="0.2">
      <c r="A24" s="28" t="s">
        <v>25</v>
      </c>
      <c r="B24" s="198">
        <v>0</v>
      </c>
      <c r="C24" s="199">
        <v>363</v>
      </c>
      <c r="D24" s="199">
        <v>173</v>
      </c>
      <c r="E24" s="199">
        <v>0</v>
      </c>
      <c r="F24" s="199">
        <v>20</v>
      </c>
      <c r="G24" s="199">
        <v>18</v>
      </c>
      <c r="H24" s="198">
        <v>0</v>
      </c>
      <c r="I24" s="199">
        <v>0</v>
      </c>
      <c r="J24" s="199">
        <v>0</v>
      </c>
      <c r="K24" s="199">
        <v>0</v>
      </c>
      <c r="L24" s="198">
        <v>0</v>
      </c>
      <c r="M24" s="199">
        <v>155</v>
      </c>
    </row>
    <row r="25" spans="1:13" s="41" customFormat="1" x14ac:dyDescent="0.2">
      <c r="A25" s="28" t="s">
        <v>26</v>
      </c>
      <c r="B25" s="198">
        <v>0</v>
      </c>
      <c r="C25" s="199">
        <v>124</v>
      </c>
      <c r="D25" s="199">
        <v>30</v>
      </c>
      <c r="E25" s="199">
        <v>0</v>
      </c>
      <c r="F25" s="199">
        <v>6</v>
      </c>
      <c r="G25" s="199">
        <v>10</v>
      </c>
      <c r="H25" s="198">
        <v>0</v>
      </c>
      <c r="I25" s="199">
        <v>0</v>
      </c>
      <c r="J25" s="199">
        <v>0</v>
      </c>
      <c r="K25" s="199">
        <v>0</v>
      </c>
      <c r="L25" s="198">
        <v>0</v>
      </c>
      <c r="M25" s="199">
        <v>34</v>
      </c>
    </row>
    <row r="26" spans="1:13" s="41" customFormat="1" x14ac:dyDescent="0.2">
      <c r="A26" s="28" t="s">
        <v>27</v>
      </c>
      <c r="B26" s="198">
        <v>0</v>
      </c>
      <c r="C26" s="199">
        <v>281</v>
      </c>
      <c r="D26" s="199">
        <v>60</v>
      </c>
      <c r="E26" s="199">
        <v>0</v>
      </c>
      <c r="F26" s="199">
        <v>32</v>
      </c>
      <c r="G26" s="199">
        <v>21</v>
      </c>
      <c r="H26" s="198">
        <v>0</v>
      </c>
      <c r="I26" s="199">
        <v>0</v>
      </c>
      <c r="J26" s="199">
        <v>0</v>
      </c>
      <c r="K26" s="199">
        <v>0</v>
      </c>
      <c r="L26" s="198">
        <v>0</v>
      </c>
      <c r="M26" s="199">
        <v>132</v>
      </c>
    </row>
    <row r="27" spans="1:13" s="41" customFormat="1" x14ac:dyDescent="0.2">
      <c r="A27" s="28" t="s">
        <v>28</v>
      </c>
      <c r="B27" s="198">
        <v>0</v>
      </c>
      <c r="C27" s="199">
        <v>314</v>
      </c>
      <c r="D27" s="199">
        <v>201</v>
      </c>
      <c r="E27" s="199">
        <v>0</v>
      </c>
      <c r="F27" s="199">
        <v>10</v>
      </c>
      <c r="G27" s="199">
        <v>12</v>
      </c>
      <c r="H27" s="198">
        <v>0</v>
      </c>
      <c r="I27" s="199">
        <v>0</v>
      </c>
      <c r="J27" s="199">
        <v>0</v>
      </c>
      <c r="K27" s="199">
        <v>0</v>
      </c>
      <c r="L27" s="198">
        <v>0</v>
      </c>
      <c r="M27" s="199">
        <v>180</v>
      </c>
    </row>
    <row r="28" spans="1:13" s="41" customFormat="1" x14ac:dyDescent="0.2">
      <c r="A28" s="28" t="s">
        <v>29</v>
      </c>
      <c r="B28" s="198">
        <v>0</v>
      </c>
      <c r="C28" s="199">
        <v>453</v>
      </c>
      <c r="D28" s="199">
        <v>103</v>
      </c>
      <c r="E28" s="199">
        <v>0</v>
      </c>
      <c r="F28" s="199">
        <v>35</v>
      </c>
      <c r="G28" s="199">
        <v>7</v>
      </c>
      <c r="H28" s="198">
        <v>0</v>
      </c>
      <c r="I28" s="199">
        <v>0</v>
      </c>
      <c r="J28" s="199">
        <v>0</v>
      </c>
      <c r="K28" s="199">
        <v>0</v>
      </c>
      <c r="L28" s="198">
        <v>0</v>
      </c>
      <c r="M28" s="199">
        <v>122</v>
      </c>
    </row>
    <row r="29" spans="1:13" s="41" customFormat="1" x14ac:dyDescent="0.2">
      <c r="A29" s="28" t="s">
        <v>30</v>
      </c>
      <c r="B29" s="198">
        <v>0</v>
      </c>
      <c r="C29" s="199">
        <v>659</v>
      </c>
      <c r="D29" s="199">
        <v>394</v>
      </c>
      <c r="E29" s="199">
        <v>0</v>
      </c>
      <c r="F29" s="199">
        <v>38</v>
      </c>
      <c r="G29" s="199">
        <v>72</v>
      </c>
      <c r="H29" s="198">
        <v>0</v>
      </c>
      <c r="I29" s="199">
        <v>0</v>
      </c>
      <c r="J29" s="199">
        <v>0</v>
      </c>
      <c r="K29" s="199">
        <v>0</v>
      </c>
      <c r="L29" s="198">
        <v>0</v>
      </c>
      <c r="M29" s="199">
        <v>421</v>
      </c>
    </row>
    <row r="30" spans="1:13" s="41" customFormat="1" x14ac:dyDescent="0.2">
      <c r="A30" s="28" t="s">
        <v>31</v>
      </c>
      <c r="B30" s="198">
        <v>0</v>
      </c>
      <c r="C30" s="199">
        <v>173</v>
      </c>
      <c r="D30" s="199">
        <v>21</v>
      </c>
      <c r="E30" s="199">
        <v>0</v>
      </c>
      <c r="F30" s="199">
        <v>26</v>
      </c>
      <c r="G30" s="199">
        <v>9</v>
      </c>
      <c r="H30" s="198">
        <v>0</v>
      </c>
      <c r="I30" s="199">
        <v>0</v>
      </c>
      <c r="J30" s="199">
        <v>0</v>
      </c>
      <c r="K30" s="199">
        <v>0</v>
      </c>
      <c r="L30" s="198">
        <v>0</v>
      </c>
      <c r="M30" s="199">
        <v>61</v>
      </c>
    </row>
    <row r="31" spans="1:13" s="41" customFormat="1" x14ac:dyDescent="0.2">
      <c r="A31" s="36" t="s">
        <v>32</v>
      </c>
      <c r="B31" s="198">
        <v>0</v>
      </c>
      <c r="C31" s="197">
        <v>407</v>
      </c>
      <c r="D31" s="197">
        <v>103</v>
      </c>
      <c r="E31" s="197">
        <v>0</v>
      </c>
      <c r="F31" s="197">
        <v>29</v>
      </c>
      <c r="G31" s="197">
        <v>20</v>
      </c>
      <c r="H31" s="198">
        <v>0</v>
      </c>
      <c r="I31" s="197">
        <v>0</v>
      </c>
      <c r="J31" s="197">
        <v>0</v>
      </c>
      <c r="K31" s="197">
        <v>0</v>
      </c>
      <c r="L31" s="198">
        <v>0</v>
      </c>
      <c r="M31" s="197">
        <v>141</v>
      </c>
    </row>
    <row r="32" spans="1:13" s="41" customFormat="1" x14ac:dyDescent="0.2">
      <c r="A32" s="37" t="s">
        <v>33</v>
      </c>
      <c r="B32" s="196">
        <v>8</v>
      </c>
      <c r="C32" s="201">
        <v>7649</v>
      </c>
      <c r="D32" s="201">
        <v>1679</v>
      </c>
      <c r="E32" s="201">
        <v>0</v>
      </c>
      <c r="F32" s="201">
        <v>471</v>
      </c>
      <c r="G32" s="201">
        <v>249</v>
      </c>
      <c r="H32" s="196">
        <v>0</v>
      </c>
      <c r="I32" s="201">
        <v>0</v>
      </c>
      <c r="J32" s="201">
        <v>0</v>
      </c>
      <c r="K32" s="201">
        <v>0</v>
      </c>
      <c r="L32" s="196">
        <v>0</v>
      </c>
      <c r="M32" s="201">
        <v>4905</v>
      </c>
    </row>
    <row r="33" spans="1:13" s="41" customFormat="1" x14ac:dyDescent="0.2">
      <c r="A33" s="25" t="s">
        <v>34</v>
      </c>
      <c r="B33" s="202">
        <v>0</v>
      </c>
      <c r="C33" s="203">
        <v>1401</v>
      </c>
      <c r="D33" s="203">
        <v>389</v>
      </c>
      <c r="E33" s="203">
        <v>0</v>
      </c>
      <c r="F33" s="203">
        <v>73</v>
      </c>
      <c r="G33" s="203">
        <v>54</v>
      </c>
      <c r="H33" s="202">
        <v>0</v>
      </c>
      <c r="I33" s="203">
        <v>0</v>
      </c>
      <c r="J33" s="203">
        <v>0</v>
      </c>
      <c r="K33" s="203">
        <v>0</v>
      </c>
      <c r="L33" s="202">
        <v>0</v>
      </c>
      <c r="M33" s="203">
        <v>950</v>
      </c>
    </row>
    <row r="34" spans="1:13" s="41" customFormat="1" x14ac:dyDescent="0.2">
      <c r="A34" s="28" t="s">
        <v>35</v>
      </c>
      <c r="B34" s="198">
        <v>1</v>
      </c>
      <c r="C34" s="199">
        <v>1749</v>
      </c>
      <c r="D34" s="199">
        <v>382</v>
      </c>
      <c r="E34" s="199">
        <v>0</v>
      </c>
      <c r="F34" s="199">
        <v>77</v>
      </c>
      <c r="G34" s="199">
        <v>36</v>
      </c>
      <c r="H34" s="198">
        <v>0</v>
      </c>
      <c r="I34" s="199">
        <v>0</v>
      </c>
      <c r="J34" s="199">
        <v>0</v>
      </c>
      <c r="K34" s="199">
        <v>0</v>
      </c>
      <c r="L34" s="198">
        <v>0</v>
      </c>
      <c r="M34" s="199">
        <v>1239</v>
      </c>
    </row>
    <row r="35" spans="1:13" s="41" customFormat="1" ht="12" customHeight="1" x14ac:dyDescent="0.2">
      <c r="A35" s="28" t="s">
        <v>36</v>
      </c>
      <c r="B35" s="198">
        <v>6</v>
      </c>
      <c r="C35" s="199">
        <v>994</v>
      </c>
      <c r="D35" s="199">
        <v>219</v>
      </c>
      <c r="E35" s="199">
        <v>0</v>
      </c>
      <c r="F35" s="199">
        <v>81</v>
      </c>
      <c r="G35" s="199">
        <v>50</v>
      </c>
      <c r="H35" s="198">
        <v>0</v>
      </c>
      <c r="I35" s="199">
        <v>0</v>
      </c>
      <c r="J35" s="199">
        <v>0</v>
      </c>
      <c r="K35" s="199">
        <v>0</v>
      </c>
      <c r="L35" s="198">
        <v>0</v>
      </c>
      <c r="M35" s="199">
        <v>671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2058</v>
      </c>
      <c r="D36" s="199">
        <v>309</v>
      </c>
      <c r="E36" s="199">
        <v>0</v>
      </c>
      <c r="F36" s="199">
        <v>129</v>
      </c>
      <c r="G36" s="199">
        <v>57</v>
      </c>
      <c r="H36" s="198">
        <v>0</v>
      </c>
      <c r="I36" s="199">
        <v>0</v>
      </c>
      <c r="J36" s="199">
        <v>0</v>
      </c>
      <c r="K36" s="199">
        <v>0</v>
      </c>
      <c r="L36" s="198">
        <v>0</v>
      </c>
      <c r="M36" s="199">
        <v>1171</v>
      </c>
    </row>
    <row r="37" spans="1:13" s="41" customFormat="1" x14ac:dyDescent="0.2">
      <c r="A37" s="28" t="s">
        <v>38</v>
      </c>
      <c r="B37" s="198">
        <v>0</v>
      </c>
      <c r="C37" s="199">
        <v>581</v>
      </c>
      <c r="D37" s="199">
        <v>103</v>
      </c>
      <c r="E37" s="199">
        <v>0</v>
      </c>
      <c r="F37" s="199">
        <v>41</v>
      </c>
      <c r="G37" s="199">
        <v>3</v>
      </c>
      <c r="H37" s="198">
        <v>0</v>
      </c>
      <c r="I37" s="199">
        <v>0</v>
      </c>
      <c r="J37" s="199">
        <v>0</v>
      </c>
      <c r="K37" s="199">
        <v>0</v>
      </c>
      <c r="L37" s="198">
        <v>0</v>
      </c>
      <c r="M37" s="199">
        <v>429</v>
      </c>
    </row>
    <row r="38" spans="1:13" s="41" customFormat="1" x14ac:dyDescent="0.2">
      <c r="A38" s="28" t="s">
        <v>39</v>
      </c>
      <c r="B38" s="198">
        <v>0</v>
      </c>
      <c r="C38" s="199">
        <v>522</v>
      </c>
      <c r="D38" s="199">
        <v>226</v>
      </c>
      <c r="E38" s="199">
        <v>0</v>
      </c>
      <c r="F38" s="199">
        <v>35</v>
      </c>
      <c r="G38" s="199">
        <v>30</v>
      </c>
      <c r="H38" s="198">
        <v>0</v>
      </c>
      <c r="I38" s="199">
        <v>0</v>
      </c>
      <c r="J38" s="199">
        <v>0</v>
      </c>
      <c r="K38" s="199">
        <v>0</v>
      </c>
      <c r="L38" s="198">
        <v>0</v>
      </c>
      <c r="M38" s="199">
        <v>245</v>
      </c>
    </row>
    <row r="39" spans="1:13" s="41" customFormat="1" x14ac:dyDescent="0.2">
      <c r="A39" s="36" t="s">
        <v>40</v>
      </c>
      <c r="B39" s="204">
        <v>1</v>
      </c>
      <c r="C39" s="197">
        <v>344</v>
      </c>
      <c r="D39" s="197">
        <v>51</v>
      </c>
      <c r="E39" s="197">
        <v>0</v>
      </c>
      <c r="F39" s="197">
        <v>35</v>
      </c>
      <c r="G39" s="197">
        <v>19</v>
      </c>
      <c r="H39" s="204">
        <v>0</v>
      </c>
      <c r="I39" s="197">
        <v>0</v>
      </c>
      <c r="J39" s="197">
        <v>0</v>
      </c>
      <c r="K39" s="197">
        <v>0</v>
      </c>
      <c r="L39" s="204">
        <v>0</v>
      </c>
      <c r="M39" s="197">
        <v>200</v>
      </c>
    </row>
    <row r="40" spans="1:13" s="41" customFormat="1" x14ac:dyDescent="0.2">
      <c r="A40" s="37" t="s">
        <v>41</v>
      </c>
      <c r="B40" s="196">
        <v>6</v>
      </c>
      <c r="C40" s="201">
        <v>4645</v>
      </c>
      <c r="D40" s="201">
        <v>1234</v>
      </c>
      <c r="E40" s="201">
        <v>0</v>
      </c>
      <c r="F40" s="201">
        <v>307</v>
      </c>
      <c r="G40" s="201">
        <v>255</v>
      </c>
      <c r="H40" s="196">
        <v>0</v>
      </c>
      <c r="I40" s="201">
        <v>0</v>
      </c>
      <c r="J40" s="201">
        <v>0</v>
      </c>
      <c r="K40" s="201">
        <v>0</v>
      </c>
      <c r="L40" s="196">
        <v>0</v>
      </c>
      <c r="M40" s="201">
        <v>2587</v>
      </c>
    </row>
    <row r="41" spans="1:13" s="41" customFormat="1" x14ac:dyDescent="0.2">
      <c r="A41" s="25" t="s">
        <v>42</v>
      </c>
      <c r="B41" s="202">
        <v>0</v>
      </c>
      <c r="C41" s="203">
        <v>310</v>
      </c>
      <c r="D41" s="203">
        <v>52</v>
      </c>
      <c r="E41" s="203">
        <v>0</v>
      </c>
      <c r="F41" s="203">
        <v>30</v>
      </c>
      <c r="G41" s="203">
        <v>6</v>
      </c>
      <c r="H41" s="202">
        <v>0</v>
      </c>
      <c r="I41" s="203">
        <v>0</v>
      </c>
      <c r="J41" s="203">
        <v>0</v>
      </c>
      <c r="K41" s="203">
        <v>0</v>
      </c>
      <c r="L41" s="202">
        <v>0</v>
      </c>
      <c r="M41" s="203">
        <v>142</v>
      </c>
    </row>
    <row r="42" spans="1:13" s="41" customFormat="1" x14ac:dyDescent="0.2">
      <c r="A42" s="28" t="s">
        <v>43</v>
      </c>
      <c r="B42" s="198">
        <v>2</v>
      </c>
      <c r="C42" s="199">
        <v>700</v>
      </c>
      <c r="D42" s="199">
        <v>116</v>
      </c>
      <c r="E42" s="199">
        <v>0</v>
      </c>
      <c r="F42" s="199">
        <v>62</v>
      </c>
      <c r="G42" s="199">
        <v>29</v>
      </c>
      <c r="H42" s="198">
        <v>0</v>
      </c>
      <c r="I42" s="199">
        <v>0</v>
      </c>
      <c r="J42" s="199">
        <v>0</v>
      </c>
      <c r="K42" s="199">
        <v>0</v>
      </c>
      <c r="L42" s="198">
        <v>0</v>
      </c>
      <c r="M42" s="199">
        <v>292</v>
      </c>
    </row>
    <row r="43" spans="1:13" s="41" customFormat="1" x14ac:dyDescent="0.2">
      <c r="A43" s="28" t="s">
        <v>44</v>
      </c>
      <c r="B43" s="198">
        <v>0</v>
      </c>
      <c r="C43" s="199">
        <v>346</v>
      </c>
      <c r="D43" s="199">
        <v>75</v>
      </c>
      <c r="E43" s="199">
        <v>0</v>
      </c>
      <c r="F43" s="199">
        <v>7</v>
      </c>
      <c r="G43" s="199">
        <v>7</v>
      </c>
      <c r="H43" s="198">
        <v>0</v>
      </c>
      <c r="I43" s="199">
        <v>0</v>
      </c>
      <c r="J43" s="199">
        <v>0</v>
      </c>
      <c r="K43" s="199">
        <v>0</v>
      </c>
      <c r="L43" s="198">
        <v>0</v>
      </c>
      <c r="M43" s="199">
        <v>168</v>
      </c>
    </row>
    <row r="44" spans="1:13" s="41" customFormat="1" x14ac:dyDescent="0.2">
      <c r="A44" s="28" t="s">
        <v>45</v>
      </c>
      <c r="B44" s="198">
        <v>0</v>
      </c>
      <c r="C44" s="199">
        <v>268</v>
      </c>
      <c r="D44" s="199">
        <v>61</v>
      </c>
      <c r="E44" s="199">
        <v>0</v>
      </c>
      <c r="F44" s="199">
        <v>27</v>
      </c>
      <c r="G44" s="199">
        <v>13</v>
      </c>
      <c r="H44" s="198">
        <v>0</v>
      </c>
      <c r="I44" s="199">
        <v>0</v>
      </c>
      <c r="J44" s="199">
        <v>0</v>
      </c>
      <c r="K44" s="199">
        <v>0</v>
      </c>
      <c r="L44" s="198">
        <v>0</v>
      </c>
      <c r="M44" s="199">
        <v>148</v>
      </c>
    </row>
    <row r="45" spans="1:13" s="41" customFormat="1" x14ac:dyDescent="0.2">
      <c r="A45" s="28" t="s">
        <v>46</v>
      </c>
      <c r="B45" s="198">
        <v>0</v>
      </c>
      <c r="C45" s="199">
        <v>478</v>
      </c>
      <c r="D45" s="199">
        <v>190</v>
      </c>
      <c r="E45" s="199">
        <v>0</v>
      </c>
      <c r="F45" s="199">
        <v>18</v>
      </c>
      <c r="G45" s="199">
        <v>21</v>
      </c>
      <c r="H45" s="198">
        <v>0</v>
      </c>
      <c r="I45" s="199">
        <v>0</v>
      </c>
      <c r="J45" s="199">
        <v>0</v>
      </c>
      <c r="K45" s="199">
        <v>0</v>
      </c>
      <c r="L45" s="198">
        <v>0</v>
      </c>
      <c r="M45" s="199">
        <v>463</v>
      </c>
    </row>
    <row r="46" spans="1:13" s="41" customFormat="1" x14ac:dyDescent="0.2">
      <c r="A46" s="28" t="s">
        <v>47</v>
      </c>
      <c r="B46" s="198">
        <v>0</v>
      </c>
      <c r="C46" s="199">
        <v>478</v>
      </c>
      <c r="D46" s="199">
        <v>213</v>
      </c>
      <c r="E46" s="199">
        <v>0</v>
      </c>
      <c r="F46" s="199">
        <v>15</v>
      </c>
      <c r="G46" s="199">
        <v>63</v>
      </c>
      <c r="H46" s="198">
        <v>0</v>
      </c>
      <c r="I46" s="199">
        <v>0</v>
      </c>
      <c r="J46" s="199">
        <v>0</v>
      </c>
      <c r="K46" s="199">
        <v>0</v>
      </c>
      <c r="L46" s="198">
        <v>0</v>
      </c>
      <c r="M46" s="199">
        <v>355</v>
      </c>
    </row>
    <row r="47" spans="1:13" s="41" customFormat="1" x14ac:dyDescent="0.2">
      <c r="A47" s="28" t="s">
        <v>48</v>
      </c>
      <c r="B47" s="198">
        <v>1</v>
      </c>
      <c r="C47" s="199">
        <v>426</v>
      </c>
      <c r="D47" s="199">
        <v>34</v>
      </c>
      <c r="E47" s="199">
        <v>0</v>
      </c>
      <c r="F47" s="199">
        <v>23</v>
      </c>
      <c r="G47" s="199">
        <v>14</v>
      </c>
      <c r="H47" s="198">
        <v>0</v>
      </c>
      <c r="I47" s="199">
        <v>0</v>
      </c>
      <c r="J47" s="199">
        <v>0</v>
      </c>
      <c r="K47" s="199">
        <v>0</v>
      </c>
      <c r="L47" s="198">
        <v>0</v>
      </c>
      <c r="M47" s="199">
        <v>286</v>
      </c>
    </row>
    <row r="48" spans="1:13" s="41" customFormat="1" x14ac:dyDescent="0.2">
      <c r="A48" s="28" t="s">
        <v>49</v>
      </c>
      <c r="B48" s="198">
        <v>1</v>
      </c>
      <c r="C48" s="199">
        <v>548</v>
      </c>
      <c r="D48" s="199">
        <v>216</v>
      </c>
      <c r="E48" s="199">
        <v>0</v>
      </c>
      <c r="F48" s="199">
        <v>33</v>
      </c>
      <c r="G48" s="199">
        <v>23</v>
      </c>
      <c r="H48" s="198">
        <v>0</v>
      </c>
      <c r="I48" s="199">
        <v>0</v>
      </c>
      <c r="J48" s="199">
        <v>0</v>
      </c>
      <c r="K48" s="199">
        <v>0</v>
      </c>
      <c r="L48" s="198">
        <v>0</v>
      </c>
      <c r="M48" s="199">
        <v>270</v>
      </c>
    </row>
    <row r="49" spans="1:13" s="41" customFormat="1" x14ac:dyDescent="0.2">
      <c r="A49" s="28" t="s">
        <v>50</v>
      </c>
      <c r="B49" s="198">
        <v>0</v>
      </c>
      <c r="C49" s="199">
        <v>179</v>
      </c>
      <c r="D49" s="199">
        <v>28</v>
      </c>
      <c r="E49" s="199">
        <v>0</v>
      </c>
      <c r="F49" s="199">
        <v>8</v>
      </c>
      <c r="G49" s="199">
        <v>28</v>
      </c>
      <c r="H49" s="198">
        <v>0</v>
      </c>
      <c r="I49" s="199">
        <v>0</v>
      </c>
      <c r="J49" s="199">
        <v>0</v>
      </c>
      <c r="K49" s="199">
        <v>0</v>
      </c>
      <c r="L49" s="198">
        <v>0</v>
      </c>
      <c r="M49" s="199">
        <v>78</v>
      </c>
    </row>
    <row r="50" spans="1:13" s="41" customFormat="1" ht="12" customHeight="1" x14ac:dyDescent="0.2">
      <c r="A50" s="28" t="s">
        <v>51</v>
      </c>
      <c r="B50" s="198">
        <v>0</v>
      </c>
      <c r="C50" s="198">
        <v>179</v>
      </c>
      <c r="D50" s="198">
        <v>49</v>
      </c>
      <c r="E50" s="198">
        <v>0</v>
      </c>
      <c r="F50" s="198">
        <v>6</v>
      </c>
      <c r="G50" s="198">
        <v>9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90</v>
      </c>
    </row>
    <row r="51" spans="1:13" s="41" customFormat="1" x14ac:dyDescent="0.2">
      <c r="A51" s="36" t="s">
        <v>52</v>
      </c>
      <c r="B51" s="204">
        <v>2</v>
      </c>
      <c r="C51" s="204">
        <v>733</v>
      </c>
      <c r="D51" s="204">
        <v>200</v>
      </c>
      <c r="E51" s="204">
        <v>0</v>
      </c>
      <c r="F51" s="204">
        <v>78</v>
      </c>
      <c r="G51" s="204">
        <v>42</v>
      </c>
      <c r="H51" s="204">
        <v>0</v>
      </c>
      <c r="I51" s="204">
        <v>0</v>
      </c>
      <c r="J51" s="204">
        <v>0</v>
      </c>
      <c r="K51" s="204">
        <v>0</v>
      </c>
      <c r="L51" s="204">
        <v>0</v>
      </c>
      <c r="M51" s="204">
        <v>295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3</v>
      </c>
      <c r="C54" s="201">
        <v>10687</v>
      </c>
      <c r="D54" s="201">
        <v>3826</v>
      </c>
      <c r="E54" s="201">
        <v>0</v>
      </c>
      <c r="F54" s="201">
        <v>277</v>
      </c>
      <c r="G54" s="201">
        <v>259</v>
      </c>
      <c r="H54" s="196">
        <v>0</v>
      </c>
      <c r="I54" s="201">
        <v>0</v>
      </c>
      <c r="J54" s="201">
        <v>0</v>
      </c>
      <c r="K54" s="201">
        <v>0</v>
      </c>
      <c r="L54" s="196">
        <v>0</v>
      </c>
      <c r="M54" s="201">
        <v>11654</v>
      </c>
    </row>
    <row r="55" spans="1:13" s="208" customFormat="1" x14ac:dyDescent="0.2">
      <c r="A55" s="193" t="s">
        <v>54</v>
      </c>
      <c r="B55" s="198">
        <v>0</v>
      </c>
      <c r="C55" s="206">
        <v>553</v>
      </c>
      <c r="D55" s="206">
        <v>137</v>
      </c>
      <c r="E55" s="206">
        <v>0</v>
      </c>
      <c r="F55" s="206">
        <v>24</v>
      </c>
      <c r="G55" s="206">
        <v>59</v>
      </c>
      <c r="H55" s="193">
        <v>0</v>
      </c>
      <c r="I55" s="198">
        <v>0</v>
      </c>
      <c r="J55" s="198">
        <v>0</v>
      </c>
      <c r="K55" s="198">
        <v>0</v>
      </c>
      <c r="L55" s="206">
        <v>0</v>
      </c>
      <c r="M55" s="198">
        <v>269</v>
      </c>
    </row>
    <row r="56" spans="1:13" s="208" customFormat="1" x14ac:dyDescent="0.2">
      <c r="A56" s="193" t="s">
        <v>55</v>
      </c>
      <c r="B56" s="198">
        <v>0</v>
      </c>
      <c r="C56" s="206">
        <v>217</v>
      </c>
      <c r="D56" s="206">
        <v>213</v>
      </c>
      <c r="E56" s="206">
        <v>0</v>
      </c>
      <c r="F56" s="206">
        <v>5</v>
      </c>
      <c r="G56" s="206">
        <v>2</v>
      </c>
      <c r="H56" s="193">
        <v>0</v>
      </c>
      <c r="I56" s="198">
        <v>0</v>
      </c>
      <c r="J56" s="198">
        <v>0</v>
      </c>
      <c r="K56" s="198">
        <v>0</v>
      </c>
      <c r="L56" s="206">
        <v>0</v>
      </c>
      <c r="M56" s="198">
        <v>224</v>
      </c>
    </row>
    <row r="57" spans="1:13" s="208" customFormat="1" x14ac:dyDescent="0.2">
      <c r="A57" s="193" t="s">
        <v>56</v>
      </c>
      <c r="B57" s="198">
        <v>0</v>
      </c>
      <c r="C57" s="206">
        <v>731</v>
      </c>
      <c r="D57" s="206">
        <v>178</v>
      </c>
      <c r="E57" s="206">
        <v>0</v>
      </c>
      <c r="F57" s="206">
        <v>26</v>
      </c>
      <c r="G57" s="206">
        <v>20</v>
      </c>
      <c r="H57" s="193">
        <v>0</v>
      </c>
      <c r="I57" s="198">
        <v>0</v>
      </c>
      <c r="J57" s="198">
        <v>0</v>
      </c>
      <c r="K57" s="198">
        <v>0</v>
      </c>
      <c r="L57" s="206">
        <v>0</v>
      </c>
      <c r="M57" s="198">
        <v>1142</v>
      </c>
    </row>
    <row r="58" spans="1:13" s="208" customFormat="1" x14ac:dyDescent="0.2">
      <c r="A58" s="193" t="s">
        <v>57</v>
      </c>
      <c r="B58" s="198">
        <v>0</v>
      </c>
      <c r="C58" s="206">
        <v>415</v>
      </c>
      <c r="D58" s="206">
        <v>156</v>
      </c>
      <c r="E58" s="206">
        <v>0</v>
      </c>
      <c r="F58" s="206">
        <v>25</v>
      </c>
      <c r="G58" s="206">
        <v>10</v>
      </c>
      <c r="H58" s="193">
        <v>0</v>
      </c>
      <c r="I58" s="198">
        <v>0</v>
      </c>
      <c r="J58" s="198">
        <v>0</v>
      </c>
      <c r="K58" s="198">
        <v>0</v>
      </c>
      <c r="L58" s="206">
        <v>0</v>
      </c>
      <c r="M58" s="198">
        <v>310</v>
      </c>
    </row>
    <row r="59" spans="1:13" s="208" customFormat="1" x14ac:dyDescent="0.2">
      <c r="A59" s="193" t="s">
        <v>58</v>
      </c>
      <c r="B59" s="198">
        <v>0</v>
      </c>
      <c r="C59" s="206">
        <v>412</v>
      </c>
      <c r="D59" s="206">
        <v>114</v>
      </c>
      <c r="E59" s="206">
        <v>0</v>
      </c>
      <c r="F59" s="206">
        <v>13</v>
      </c>
      <c r="G59" s="206">
        <v>12</v>
      </c>
      <c r="H59" s="193">
        <v>0</v>
      </c>
      <c r="I59" s="198">
        <v>0</v>
      </c>
      <c r="J59" s="198">
        <v>0</v>
      </c>
      <c r="K59" s="198">
        <v>0</v>
      </c>
      <c r="L59" s="206">
        <v>0</v>
      </c>
      <c r="M59" s="198">
        <v>389</v>
      </c>
    </row>
    <row r="60" spans="1:13" s="208" customFormat="1" x14ac:dyDescent="0.2">
      <c r="A60" s="193" t="s">
        <v>59</v>
      </c>
      <c r="B60" s="198">
        <v>2</v>
      </c>
      <c r="C60" s="206">
        <v>1544</v>
      </c>
      <c r="D60" s="206">
        <v>525</v>
      </c>
      <c r="E60" s="206">
        <v>0</v>
      </c>
      <c r="F60" s="206">
        <v>30</v>
      </c>
      <c r="G60" s="206">
        <v>23</v>
      </c>
      <c r="H60" s="193">
        <v>0</v>
      </c>
      <c r="I60" s="198">
        <v>0</v>
      </c>
      <c r="J60" s="198">
        <v>0</v>
      </c>
      <c r="K60" s="198">
        <v>0</v>
      </c>
      <c r="L60" s="206">
        <v>0</v>
      </c>
      <c r="M60" s="198">
        <v>1754</v>
      </c>
    </row>
    <row r="61" spans="1:13" s="208" customFormat="1" x14ac:dyDescent="0.2">
      <c r="A61" s="193" t="s">
        <v>60</v>
      </c>
      <c r="B61" s="198">
        <v>0</v>
      </c>
      <c r="C61" s="206">
        <v>619</v>
      </c>
      <c r="D61" s="206">
        <v>215</v>
      </c>
      <c r="E61" s="206">
        <v>0</v>
      </c>
      <c r="F61" s="206">
        <v>8</v>
      </c>
      <c r="G61" s="206">
        <v>6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473</v>
      </c>
    </row>
    <row r="62" spans="1:13" s="208" customFormat="1" x14ac:dyDescent="0.2">
      <c r="A62" s="193" t="s">
        <v>61</v>
      </c>
      <c r="B62" s="198">
        <v>0</v>
      </c>
      <c r="C62" s="206">
        <v>1386</v>
      </c>
      <c r="D62" s="206">
        <v>443</v>
      </c>
      <c r="E62" s="206">
        <v>0</v>
      </c>
      <c r="F62" s="206">
        <v>16</v>
      </c>
      <c r="G62" s="206">
        <v>6</v>
      </c>
      <c r="H62" s="193">
        <v>0</v>
      </c>
      <c r="I62" s="198">
        <v>0</v>
      </c>
      <c r="J62" s="198">
        <v>0</v>
      </c>
      <c r="K62" s="198">
        <v>0</v>
      </c>
      <c r="L62" s="206">
        <v>0</v>
      </c>
      <c r="M62" s="198">
        <v>1654</v>
      </c>
    </row>
    <row r="63" spans="1:13" s="41" customFormat="1" x14ac:dyDescent="0.2">
      <c r="A63" s="28" t="s">
        <v>62</v>
      </c>
      <c r="B63" s="198">
        <v>0</v>
      </c>
      <c r="C63" s="206">
        <v>2557</v>
      </c>
      <c r="D63" s="206">
        <v>1094</v>
      </c>
      <c r="E63" s="206">
        <v>0</v>
      </c>
      <c r="F63" s="206">
        <v>53</v>
      </c>
      <c r="G63" s="206">
        <v>36</v>
      </c>
      <c r="H63" s="193">
        <v>0</v>
      </c>
      <c r="I63" s="198">
        <v>0</v>
      </c>
      <c r="J63" s="198">
        <v>0</v>
      </c>
      <c r="K63" s="198">
        <v>0</v>
      </c>
      <c r="L63" s="206">
        <v>0</v>
      </c>
      <c r="M63" s="198">
        <v>3523</v>
      </c>
    </row>
    <row r="64" spans="1:13" s="41" customFormat="1" x14ac:dyDescent="0.2">
      <c r="A64" s="28" t="s">
        <v>63</v>
      </c>
      <c r="B64" s="198">
        <v>1</v>
      </c>
      <c r="C64" s="206">
        <v>1016</v>
      </c>
      <c r="D64" s="206">
        <v>266</v>
      </c>
      <c r="E64" s="206">
        <v>0</v>
      </c>
      <c r="F64" s="206">
        <v>35</v>
      </c>
      <c r="G64" s="206">
        <v>20</v>
      </c>
      <c r="H64" s="193">
        <v>0</v>
      </c>
      <c r="I64" s="198">
        <v>0</v>
      </c>
      <c r="J64" s="198">
        <v>0</v>
      </c>
      <c r="K64" s="198">
        <v>0</v>
      </c>
      <c r="L64" s="206">
        <v>0</v>
      </c>
      <c r="M64" s="198">
        <v>810</v>
      </c>
    </row>
    <row r="65" spans="1:13" s="41" customFormat="1" x14ac:dyDescent="0.2">
      <c r="A65" s="28" t="s">
        <v>64</v>
      </c>
      <c r="B65" s="198">
        <v>0</v>
      </c>
      <c r="C65" s="206">
        <v>482</v>
      </c>
      <c r="D65" s="206">
        <v>209</v>
      </c>
      <c r="E65" s="206">
        <v>0</v>
      </c>
      <c r="F65" s="206">
        <v>19</v>
      </c>
      <c r="G65" s="206">
        <v>29</v>
      </c>
      <c r="H65" s="193">
        <v>0</v>
      </c>
      <c r="I65" s="198">
        <v>0</v>
      </c>
      <c r="J65" s="198">
        <v>0</v>
      </c>
      <c r="K65" s="198">
        <v>0</v>
      </c>
      <c r="L65" s="206">
        <v>0</v>
      </c>
      <c r="M65" s="198">
        <v>473</v>
      </c>
    </row>
    <row r="66" spans="1:13" s="41" customFormat="1" x14ac:dyDescent="0.2">
      <c r="A66" s="28" t="s">
        <v>65</v>
      </c>
      <c r="B66" s="198">
        <v>0</v>
      </c>
      <c r="C66" s="206">
        <v>364</v>
      </c>
      <c r="D66" s="206">
        <v>121</v>
      </c>
      <c r="E66" s="206">
        <v>0</v>
      </c>
      <c r="F66" s="206">
        <v>12</v>
      </c>
      <c r="G66" s="206">
        <v>14</v>
      </c>
      <c r="H66" s="193">
        <v>0</v>
      </c>
      <c r="I66" s="198">
        <v>0</v>
      </c>
      <c r="J66" s="198">
        <v>0</v>
      </c>
      <c r="K66" s="198">
        <v>0</v>
      </c>
      <c r="L66" s="206">
        <v>0</v>
      </c>
      <c r="M66" s="198">
        <v>276</v>
      </c>
    </row>
    <row r="67" spans="1:13" s="41" customFormat="1" x14ac:dyDescent="0.2">
      <c r="A67" s="28" t="s">
        <v>66</v>
      </c>
      <c r="B67" s="198">
        <v>0</v>
      </c>
      <c r="C67" s="206">
        <v>391</v>
      </c>
      <c r="D67" s="206">
        <v>155</v>
      </c>
      <c r="E67" s="206">
        <v>0</v>
      </c>
      <c r="F67" s="206">
        <v>11</v>
      </c>
      <c r="G67" s="206">
        <v>22</v>
      </c>
      <c r="H67" s="193">
        <v>0</v>
      </c>
      <c r="I67" s="198">
        <v>0</v>
      </c>
      <c r="J67" s="198">
        <v>0</v>
      </c>
      <c r="K67" s="198">
        <v>0</v>
      </c>
      <c r="L67" s="206">
        <v>0</v>
      </c>
      <c r="M67" s="198">
        <v>357</v>
      </c>
    </row>
    <row r="68" spans="1:13" s="41" customFormat="1" x14ac:dyDescent="0.2">
      <c r="A68" s="37" t="s">
        <v>67</v>
      </c>
      <c r="B68" s="196">
        <v>2</v>
      </c>
      <c r="C68" s="201">
        <v>7984</v>
      </c>
      <c r="D68" s="201">
        <v>3062</v>
      </c>
      <c r="E68" s="201">
        <v>0</v>
      </c>
      <c r="F68" s="201">
        <v>295</v>
      </c>
      <c r="G68" s="201">
        <v>385</v>
      </c>
      <c r="H68" s="196">
        <v>0</v>
      </c>
      <c r="I68" s="201">
        <v>0</v>
      </c>
      <c r="J68" s="201">
        <v>0</v>
      </c>
      <c r="K68" s="201">
        <v>0</v>
      </c>
      <c r="L68" s="196">
        <v>0</v>
      </c>
      <c r="M68" s="201">
        <v>18925</v>
      </c>
    </row>
    <row r="69" spans="1:13" s="41" customFormat="1" x14ac:dyDescent="0.2">
      <c r="A69" s="28" t="s">
        <v>68</v>
      </c>
      <c r="B69" s="198">
        <v>1</v>
      </c>
      <c r="C69" s="206">
        <v>625</v>
      </c>
      <c r="D69" s="206">
        <v>342</v>
      </c>
      <c r="E69" s="206">
        <v>0</v>
      </c>
      <c r="F69" s="206">
        <v>36</v>
      </c>
      <c r="G69" s="206">
        <v>20</v>
      </c>
      <c r="H69" s="193">
        <v>0</v>
      </c>
      <c r="I69" s="198">
        <v>0</v>
      </c>
      <c r="J69" s="198">
        <v>0</v>
      </c>
      <c r="K69" s="198">
        <v>0</v>
      </c>
      <c r="L69" s="206">
        <v>0</v>
      </c>
      <c r="M69" s="198">
        <v>1643</v>
      </c>
    </row>
    <row r="70" spans="1:13" s="41" customFormat="1" x14ac:dyDescent="0.2">
      <c r="A70" s="28" t="s">
        <v>69</v>
      </c>
      <c r="B70" s="198">
        <v>0</v>
      </c>
      <c r="C70" s="206">
        <v>694</v>
      </c>
      <c r="D70" s="206">
        <v>258</v>
      </c>
      <c r="E70" s="206">
        <v>0</v>
      </c>
      <c r="F70" s="206">
        <v>24</v>
      </c>
      <c r="G70" s="206">
        <v>9</v>
      </c>
      <c r="H70" s="193">
        <v>0</v>
      </c>
      <c r="I70" s="198">
        <v>0</v>
      </c>
      <c r="J70" s="198">
        <v>0</v>
      </c>
      <c r="K70" s="198">
        <v>0</v>
      </c>
      <c r="L70" s="206">
        <v>0</v>
      </c>
      <c r="M70" s="198">
        <v>618</v>
      </c>
    </row>
    <row r="71" spans="1:13" s="41" customFormat="1" x14ac:dyDescent="0.2">
      <c r="A71" s="28" t="s">
        <v>70</v>
      </c>
      <c r="B71" s="198">
        <v>1</v>
      </c>
      <c r="C71" s="206">
        <v>832</v>
      </c>
      <c r="D71" s="206">
        <v>288</v>
      </c>
      <c r="E71" s="206">
        <v>0</v>
      </c>
      <c r="F71" s="206">
        <v>13</v>
      </c>
      <c r="G71" s="206">
        <v>47</v>
      </c>
      <c r="H71" s="193">
        <v>0</v>
      </c>
      <c r="I71" s="198">
        <v>0</v>
      </c>
      <c r="J71" s="198">
        <v>0</v>
      </c>
      <c r="K71" s="198">
        <v>0</v>
      </c>
      <c r="L71" s="206">
        <v>0</v>
      </c>
      <c r="M71" s="198">
        <v>2970</v>
      </c>
    </row>
    <row r="72" spans="1:13" s="41" customFormat="1" x14ac:dyDescent="0.2">
      <c r="A72" s="28" t="s">
        <v>71</v>
      </c>
      <c r="B72" s="198">
        <v>0</v>
      </c>
      <c r="C72" s="206">
        <v>503</v>
      </c>
      <c r="D72" s="206">
        <v>149</v>
      </c>
      <c r="E72" s="206">
        <v>0</v>
      </c>
      <c r="F72" s="206">
        <v>4</v>
      </c>
      <c r="G72" s="206">
        <v>35</v>
      </c>
      <c r="H72" s="193">
        <v>0</v>
      </c>
      <c r="I72" s="198">
        <v>0</v>
      </c>
      <c r="J72" s="198">
        <v>0</v>
      </c>
      <c r="K72" s="198">
        <v>0</v>
      </c>
      <c r="L72" s="206">
        <v>0</v>
      </c>
      <c r="M72" s="198">
        <v>768</v>
      </c>
    </row>
    <row r="73" spans="1:13" s="41" customFormat="1" x14ac:dyDescent="0.2">
      <c r="A73" s="28" t="s">
        <v>72</v>
      </c>
      <c r="B73" s="198">
        <v>0</v>
      </c>
      <c r="C73" s="206">
        <v>222</v>
      </c>
      <c r="D73" s="206">
        <v>69</v>
      </c>
      <c r="E73" s="206">
        <v>0</v>
      </c>
      <c r="F73" s="206">
        <v>1</v>
      </c>
      <c r="G73" s="206">
        <v>10</v>
      </c>
      <c r="H73" s="193">
        <v>0</v>
      </c>
      <c r="I73" s="198">
        <v>0</v>
      </c>
      <c r="J73" s="198">
        <v>0</v>
      </c>
      <c r="K73" s="198">
        <v>0</v>
      </c>
      <c r="L73" s="206">
        <v>0</v>
      </c>
      <c r="M73" s="198">
        <v>283</v>
      </c>
    </row>
    <row r="74" spans="1:13" s="41" customFormat="1" x14ac:dyDescent="0.2">
      <c r="A74" s="28" t="s">
        <v>73</v>
      </c>
      <c r="B74" s="198">
        <v>0</v>
      </c>
      <c r="C74" s="206">
        <v>645</v>
      </c>
      <c r="D74" s="206">
        <v>146</v>
      </c>
      <c r="E74" s="206">
        <v>0</v>
      </c>
      <c r="F74" s="206">
        <v>25</v>
      </c>
      <c r="G74" s="206">
        <v>60</v>
      </c>
      <c r="H74" s="193">
        <v>0</v>
      </c>
      <c r="I74" s="198">
        <v>0</v>
      </c>
      <c r="J74" s="198">
        <v>0</v>
      </c>
      <c r="K74" s="198">
        <v>0</v>
      </c>
      <c r="L74" s="206">
        <v>0</v>
      </c>
      <c r="M74" s="198">
        <v>1605</v>
      </c>
    </row>
    <row r="75" spans="1:13" s="41" customFormat="1" x14ac:dyDescent="0.2">
      <c r="A75" s="28" t="s">
        <v>74</v>
      </c>
      <c r="B75" s="198">
        <v>0</v>
      </c>
      <c r="C75" s="206">
        <v>1170</v>
      </c>
      <c r="D75" s="206">
        <v>370</v>
      </c>
      <c r="E75" s="206">
        <v>0</v>
      </c>
      <c r="F75" s="206">
        <v>57</v>
      </c>
      <c r="G75" s="206">
        <v>102</v>
      </c>
      <c r="H75" s="193">
        <v>0</v>
      </c>
      <c r="I75" s="198">
        <v>0</v>
      </c>
      <c r="J75" s="198">
        <v>0</v>
      </c>
      <c r="K75" s="198">
        <v>0</v>
      </c>
      <c r="L75" s="206">
        <v>0</v>
      </c>
      <c r="M75" s="198">
        <v>2819</v>
      </c>
    </row>
    <row r="76" spans="1:13" s="41" customFormat="1" x14ac:dyDescent="0.2">
      <c r="A76" s="28" t="s">
        <v>75</v>
      </c>
      <c r="B76" s="198">
        <v>0</v>
      </c>
      <c r="C76" s="206">
        <v>507</v>
      </c>
      <c r="D76" s="206">
        <v>247</v>
      </c>
      <c r="E76" s="206">
        <v>0</v>
      </c>
      <c r="F76" s="206">
        <v>20</v>
      </c>
      <c r="G76" s="206">
        <v>16</v>
      </c>
      <c r="H76" s="193">
        <v>0</v>
      </c>
      <c r="I76" s="198">
        <v>0</v>
      </c>
      <c r="J76" s="198">
        <v>0</v>
      </c>
      <c r="K76" s="198">
        <v>0</v>
      </c>
      <c r="L76" s="206">
        <v>0</v>
      </c>
      <c r="M76" s="198">
        <v>2338</v>
      </c>
    </row>
    <row r="77" spans="1:13" s="41" customFormat="1" x14ac:dyDescent="0.2">
      <c r="A77" s="28" t="s">
        <v>76</v>
      </c>
      <c r="B77" s="198">
        <v>0</v>
      </c>
      <c r="C77" s="206">
        <v>748</v>
      </c>
      <c r="D77" s="206">
        <v>206</v>
      </c>
      <c r="E77" s="206">
        <v>0</v>
      </c>
      <c r="F77" s="206">
        <v>19</v>
      </c>
      <c r="G77" s="206">
        <v>10</v>
      </c>
      <c r="H77" s="193">
        <v>0</v>
      </c>
      <c r="I77" s="198">
        <v>0</v>
      </c>
      <c r="J77" s="198">
        <v>0</v>
      </c>
      <c r="K77" s="198">
        <v>0</v>
      </c>
      <c r="L77" s="206">
        <v>0</v>
      </c>
      <c r="M77" s="198">
        <v>591</v>
      </c>
    </row>
    <row r="78" spans="1:13" s="41" customFormat="1" x14ac:dyDescent="0.2">
      <c r="A78" s="28" t="s">
        <v>77</v>
      </c>
      <c r="B78" s="198">
        <v>0</v>
      </c>
      <c r="C78" s="206">
        <v>274</v>
      </c>
      <c r="D78" s="206">
        <v>56</v>
      </c>
      <c r="E78" s="206">
        <v>0</v>
      </c>
      <c r="F78" s="206">
        <v>27</v>
      </c>
      <c r="G78" s="206">
        <v>15</v>
      </c>
      <c r="H78" s="193">
        <v>0</v>
      </c>
      <c r="I78" s="198">
        <v>0</v>
      </c>
      <c r="J78" s="198">
        <v>0</v>
      </c>
      <c r="K78" s="198">
        <v>0</v>
      </c>
      <c r="L78" s="206">
        <v>0</v>
      </c>
      <c r="M78" s="198">
        <v>1323</v>
      </c>
    </row>
    <row r="79" spans="1:13" s="41" customFormat="1" x14ac:dyDescent="0.2">
      <c r="A79" s="28" t="s">
        <v>78</v>
      </c>
      <c r="B79" s="198">
        <v>0</v>
      </c>
      <c r="C79" s="206">
        <v>252</v>
      </c>
      <c r="D79" s="206">
        <v>139</v>
      </c>
      <c r="E79" s="206">
        <v>0</v>
      </c>
      <c r="F79" s="206">
        <v>10</v>
      </c>
      <c r="G79" s="206">
        <v>5</v>
      </c>
      <c r="H79" s="193">
        <v>0</v>
      </c>
      <c r="I79" s="198">
        <v>0</v>
      </c>
      <c r="J79" s="198">
        <v>0</v>
      </c>
      <c r="K79" s="198">
        <v>0</v>
      </c>
      <c r="L79" s="206">
        <v>0</v>
      </c>
      <c r="M79" s="198">
        <v>486</v>
      </c>
    </row>
    <row r="80" spans="1:13" s="41" customFormat="1" x14ac:dyDescent="0.2">
      <c r="A80" s="28" t="s">
        <v>79</v>
      </c>
      <c r="B80" s="198">
        <v>0</v>
      </c>
      <c r="C80" s="206">
        <v>433</v>
      </c>
      <c r="D80" s="206">
        <v>311</v>
      </c>
      <c r="E80" s="206">
        <v>0</v>
      </c>
      <c r="F80" s="206">
        <v>12</v>
      </c>
      <c r="G80" s="206">
        <v>16</v>
      </c>
      <c r="H80" s="193">
        <v>0</v>
      </c>
      <c r="I80" s="198">
        <v>0</v>
      </c>
      <c r="J80" s="198">
        <v>0</v>
      </c>
      <c r="K80" s="198">
        <v>0</v>
      </c>
      <c r="L80" s="206">
        <v>0</v>
      </c>
      <c r="M80" s="198">
        <v>758</v>
      </c>
    </row>
    <row r="81" spans="1:13" s="41" customFormat="1" x14ac:dyDescent="0.2">
      <c r="A81" s="28" t="s">
        <v>80</v>
      </c>
      <c r="B81" s="198">
        <v>0</v>
      </c>
      <c r="C81" s="206">
        <v>1079</v>
      </c>
      <c r="D81" s="206">
        <v>481</v>
      </c>
      <c r="E81" s="206">
        <v>0</v>
      </c>
      <c r="F81" s="206">
        <v>47</v>
      </c>
      <c r="G81" s="206">
        <v>40</v>
      </c>
      <c r="H81" s="193">
        <v>0</v>
      </c>
      <c r="I81" s="198">
        <v>0</v>
      </c>
      <c r="J81" s="198">
        <v>0</v>
      </c>
      <c r="K81" s="198">
        <v>0</v>
      </c>
      <c r="L81" s="206">
        <v>0</v>
      </c>
      <c r="M81" s="198">
        <v>2723</v>
      </c>
    </row>
    <row r="82" spans="1:13" s="41" customFormat="1" x14ac:dyDescent="0.2">
      <c r="A82" s="37" t="s">
        <v>81</v>
      </c>
      <c r="B82" s="196">
        <v>5</v>
      </c>
      <c r="C82" s="205">
        <v>10219</v>
      </c>
      <c r="D82" s="205">
        <v>3938</v>
      </c>
      <c r="E82" s="205">
        <v>0</v>
      </c>
      <c r="F82" s="205">
        <v>347</v>
      </c>
      <c r="G82" s="205">
        <v>348</v>
      </c>
      <c r="H82" s="200">
        <v>0</v>
      </c>
      <c r="I82" s="196">
        <v>0</v>
      </c>
      <c r="J82" s="196">
        <v>0</v>
      </c>
      <c r="K82" s="196">
        <v>0</v>
      </c>
      <c r="L82" s="205">
        <v>0</v>
      </c>
      <c r="M82" s="196">
        <v>16710</v>
      </c>
    </row>
    <row r="83" spans="1:13" s="41" customFormat="1" x14ac:dyDescent="0.2">
      <c r="A83" s="28" t="s">
        <v>82</v>
      </c>
      <c r="B83" s="198">
        <v>0</v>
      </c>
      <c r="C83" s="206">
        <v>433</v>
      </c>
      <c r="D83" s="206">
        <v>138</v>
      </c>
      <c r="E83" s="206">
        <v>0</v>
      </c>
      <c r="F83" s="206">
        <v>13</v>
      </c>
      <c r="G83" s="206">
        <v>15</v>
      </c>
      <c r="H83" s="193">
        <v>0</v>
      </c>
      <c r="I83" s="198">
        <v>0</v>
      </c>
      <c r="J83" s="198">
        <v>0</v>
      </c>
      <c r="K83" s="198">
        <v>0</v>
      </c>
      <c r="L83" s="206">
        <v>0</v>
      </c>
      <c r="M83" s="198">
        <v>1226</v>
      </c>
    </row>
    <row r="84" spans="1:13" s="41" customFormat="1" x14ac:dyDescent="0.2">
      <c r="A84" s="28" t="s">
        <v>83</v>
      </c>
      <c r="B84" s="198">
        <v>0</v>
      </c>
      <c r="C84" s="206">
        <v>323</v>
      </c>
      <c r="D84" s="206">
        <v>202</v>
      </c>
      <c r="E84" s="206">
        <v>0</v>
      </c>
      <c r="F84" s="206">
        <v>15</v>
      </c>
      <c r="G84" s="206">
        <v>41</v>
      </c>
      <c r="H84" s="193">
        <v>0</v>
      </c>
      <c r="I84" s="198">
        <v>0</v>
      </c>
      <c r="J84" s="198">
        <v>0</v>
      </c>
      <c r="K84" s="198">
        <v>0</v>
      </c>
      <c r="L84" s="206">
        <v>0</v>
      </c>
      <c r="M84" s="198">
        <v>286</v>
      </c>
    </row>
    <row r="85" spans="1:13" s="41" customFormat="1" x14ac:dyDescent="0.2">
      <c r="A85" s="28" t="s">
        <v>84</v>
      </c>
      <c r="B85" s="198">
        <v>2</v>
      </c>
      <c r="C85" s="206">
        <v>401</v>
      </c>
      <c r="D85" s="206">
        <v>299</v>
      </c>
      <c r="E85" s="206">
        <v>0</v>
      </c>
      <c r="F85" s="206">
        <v>13</v>
      </c>
      <c r="G85" s="206">
        <v>48</v>
      </c>
      <c r="H85" s="193">
        <v>0</v>
      </c>
      <c r="I85" s="198">
        <v>0</v>
      </c>
      <c r="J85" s="198">
        <v>0</v>
      </c>
      <c r="K85" s="198">
        <v>0</v>
      </c>
      <c r="L85" s="206">
        <v>0</v>
      </c>
      <c r="M85" s="198">
        <v>729</v>
      </c>
    </row>
    <row r="86" spans="1:13" s="41" customFormat="1" x14ac:dyDescent="0.2">
      <c r="A86" s="28" t="s">
        <v>85</v>
      </c>
      <c r="B86" s="198">
        <v>0</v>
      </c>
      <c r="C86" s="206">
        <v>170</v>
      </c>
      <c r="D86" s="206">
        <v>81</v>
      </c>
      <c r="E86" s="206">
        <v>0</v>
      </c>
      <c r="F86" s="206">
        <v>4</v>
      </c>
      <c r="G86" s="206">
        <v>10</v>
      </c>
      <c r="H86" s="193">
        <v>0</v>
      </c>
      <c r="I86" s="198">
        <v>0</v>
      </c>
      <c r="J86" s="198">
        <v>0</v>
      </c>
      <c r="K86" s="198">
        <v>0</v>
      </c>
      <c r="L86" s="206">
        <v>0</v>
      </c>
      <c r="M86" s="198">
        <v>149</v>
      </c>
    </row>
    <row r="87" spans="1:13" s="41" customFormat="1" x14ac:dyDescent="0.2">
      <c r="A87" s="28" t="s">
        <v>86</v>
      </c>
      <c r="B87" s="198">
        <v>1</v>
      </c>
      <c r="C87" s="206">
        <v>390</v>
      </c>
      <c r="D87" s="206">
        <v>179</v>
      </c>
      <c r="E87" s="206">
        <v>0</v>
      </c>
      <c r="F87" s="206">
        <v>14</v>
      </c>
      <c r="G87" s="206">
        <v>52</v>
      </c>
      <c r="H87" s="193">
        <v>0</v>
      </c>
      <c r="I87" s="198">
        <v>0</v>
      </c>
      <c r="J87" s="198">
        <v>0</v>
      </c>
      <c r="K87" s="198">
        <v>0</v>
      </c>
      <c r="L87" s="206">
        <v>0</v>
      </c>
      <c r="M87" s="198">
        <v>315</v>
      </c>
    </row>
    <row r="88" spans="1:13" s="41" customFormat="1" x14ac:dyDescent="0.2">
      <c r="A88" s="28" t="s">
        <v>87</v>
      </c>
      <c r="B88" s="198">
        <v>1</v>
      </c>
      <c r="C88" s="206">
        <v>1336</v>
      </c>
      <c r="D88" s="206">
        <v>323</v>
      </c>
      <c r="E88" s="206">
        <v>0</v>
      </c>
      <c r="F88" s="206">
        <v>32</v>
      </c>
      <c r="G88" s="206">
        <v>33</v>
      </c>
      <c r="H88" s="193">
        <v>0</v>
      </c>
      <c r="I88" s="198">
        <v>0</v>
      </c>
      <c r="J88" s="198">
        <v>0</v>
      </c>
      <c r="K88" s="198">
        <v>0</v>
      </c>
      <c r="L88" s="206">
        <v>0</v>
      </c>
      <c r="M88" s="198">
        <v>3683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1605</v>
      </c>
      <c r="D89" s="206">
        <v>558</v>
      </c>
      <c r="E89" s="206">
        <v>0</v>
      </c>
      <c r="F89" s="206">
        <v>69</v>
      </c>
      <c r="G89" s="206">
        <v>42</v>
      </c>
      <c r="H89" s="193">
        <v>0</v>
      </c>
      <c r="I89" s="198">
        <v>0</v>
      </c>
      <c r="J89" s="198">
        <v>0</v>
      </c>
      <c r="K89" s="198">
        <v>0</v>
      </c>
      <c r="L89" s="206">
        <v>0</v>
      </c>
      <c r="M89" s="198">
        <v>1858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1752</v>
      </c>
      <c r="D90" s="206">
        <v>663</v>
      </c>
      <c r="E90" s="206">
        <v>0</v>
      </c>
      <c r="F90" s="206">
        <v>44</v>
      </c>
      <c r="G90" s="206">
        <v>33</v>
      </c>
      <c r="H90" s="193">
        <v>0</v>
      </c>
      <c r="I90" s="198">
        <v>0</v>
      </c>
      <c r="J90" s="198">
        <v>0</v>
      </c>
      <c r="K90" s="198">
        <v>0</v>
      </c>
      <c r="L90" s="206">
        <v>0</v>
      </c>
      <c r="M90" s="198">
        <v>2137</v>
      </c>
    </row>
    <row r="91" spans="1:13" s="41" customFormat="1" x14ac:dyDescent="0.2">
      <c r="A91" s="28" t="s">
        <v>90</v>
      </c>
      <c r="B91" s="198">
        <v>0</v>
      </c>
      <c r="C91" s="206">
        <v>545</v>
      </c>
      <c r="D91" s="206">
        <v>186</v>
      </c>
      <c r="E91" s="206">
        <v>0</v>
      </c>
      <c r="F91" s="206">
        <v>12</v>
      </c>
      <c r="G91" s="206">
        <v>4</v>
      </c>
      <c r="H91" s="193">
        <v>0</v>
      </c>
      <c r="I91" s="198">
        <v>0</v>
      </c>
      <c r="J91" s="198">
        <v>0</v>
      </c>
      <c r="K91" s="198">
        <v>0</v>
      </c>
      <c r="L91" s="206">
        <v>0</v>
      </c>
      <c r="M91" s="198">
        <v>463</v>
      </c>
    </row>
    <row r="92" spans="1:13" s="41" customFormat="1" x14ac:dyDescent="0.2">
      <c r="A92" s="28" t="s">
        <v>91</v>
      </c>
      <c r="B92" s="198">
        <v>0</v>
      </c>
      <c r="C92" s="206">
        <v>893</v>
      </c>
      <c r="D92" s="206">
        <v>528</v>
      </c>
      <c r="E92" s="206">
        <v>0</v>
      </c>
      <c r="F92" s="206">
        <v>21</v>
      </c>
      <c r="G92" s="206">
        <v>31</v>
      </c>
      <c r="H92" s="193">
        <v>0</v>
      </c>
      <c r="I92" s="198">
        <v>0</v>
      </c>
      <c r="J92" s="198">
        <v>0</v>
      </c>
      <c r="K92" s="198">
        <v>0</v>
      </c>
      <c r="L92" s="206">
        <v>0</v>
      </c>
      <c r="M92" s="198">
        <v>2828</v>
      </c>
    </row>
    <row r="93" spans="1:13" s="41" customFormat="1" x14ac:dyDescent="0.2">
      <c r="A93" s="36" t="s">
        <v>92</v>
      </c>
      <c r="B93" s="204">
        <v>0</v>
      </c>
      <c r="C93" s="207">
        <v>2371</v>
      </c>
      <c r="D93" s="207">
        <v>781</v>
      </c>
      <c r="E93" s="207">
        <v>0</v>
      </c>
      <c r="F93" s="207">
        <v>110</v>
      </c>
      <c r="G93" s="207">
        <v>39</v>
      </c>
      <c r="H93" s="195">
        <v>0</v>
      </c>
      <c r="I93" s="204">
        <v>0</v>
      </c>
      <c r="J93" s="204">
        <v>0</v>
      </c>
      <c r="K93" s="204">
        <v>0</v>
      </c>
      <c r="L93" s="207">
        <v>0</v>
      </c>
      <c r="M93" s="204">
        <v>3036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L53:M53"/>
    <mergeCell ref="A104:M104"/>
    <mergeCell ref="A101:M101"/>
    <mergeCell ref="A102:M102"/>
    <mergeCell ref="A96:M96"/>
    <mergeCell ref="A98:M98"/>
    <mergeCell ref="A100:M100"/>
    <mergeCell ref="A97:M97"/>
    <mergeCell ref="A106:M106"/>
    <mergeCell ref="A99:M99"/>
    <mergeCell ref="A103:M103"/>
    <mergeCell ref="A107:M107"/>
    <mergeCell ref="A105:M105"/>
  </mergeCells>
  <phoneticPr fontId="21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2015-01-14T08:50:46Z</cp:lastPrinted>
  <dcterms:created xsi:type="dcterms:W3CDTF">2006-04-18T07:46:45Z</dcterms:created>
  <dcterms:modified xsi:type="dcterms:W3CDTF">2015-01-14T09:23:32Z</dcterms:modified>
</cp:coreProperties>
</file>