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825" windowWidth="9600" windowHeight="930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C46" i="3" l="1"/>
  <c r="N71" i="2"/>
  <c r="N62" i="2"/>
  <c r="N63" i="2"/>
  <c r="N64" i="2"/>
  <c r="N65" i="2"/>
  <c r="N66" i="2"/>
  <c r="N67" i="2"/>
  <c r="N68" i="2"/>
  <c r="N69" i="2"/>
  <c r="N70" i="2"/>
  <c r="N61" i="2"/>
  <c r="N60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43" i="2"/>
  <c r="N42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<sst xmlns="http://schemas.openxmlformats.org/spreadsheetml/2006/main" count="909" uniqueCount="440">
  <si>
    <t>Vývoj počtu poberateľov sociálnych dávok a dotácií</t>
  </si>
  <si>
    <t>I.15</t>
  </si>
  <si>
    <t>II.15</t>
  </si>
  <si>
    <t>III.15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</si>
  <si>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</si>
  <si>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</si>
  <si>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</si>
  <si>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</si>
  <si>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</si>
  <si>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</si>
  <si>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</si>
  <si>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</si>
  <si>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</si>
  <si>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</si>
  <si>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</si>
  <si>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</si>
  <si>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</si>
  <si>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</si>
  <si>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</si>
  <si>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</si>
  <si>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</si>
  <si>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</si>
  <si>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</si>
  <si>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</si>
  <si>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</si>
  <si>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</si>
  <si>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</si>
  <si>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</si>
  <si>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</si>
  <si>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</si>
  <si>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>1.4. Dotácie zákon č. 544/2010 Z.z.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</si>
  <si>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</si>
  <si>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</si>
  <si>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</si>
  <si>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</si>
  <si>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 xml:space="preserve"> 1.5. Resocializačný príspevok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</si>
  <si>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</si>
  <si>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</si>
  <si>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</si>
  <si>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</si>
  <si>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</si>
  <si>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</si>
  <si>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</si>
  <si>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</si>
  <si>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</si>
  <si>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</si>
  <si>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</si>
  <si>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</si>
  <si>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</si>
  <si>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</si>
  <si>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</si>
  <si>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</si>
  <si>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</si>
  <si>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</si>
  <si>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</si>
  <si>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</si>
  <si>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</si>
  <si>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</si>
  <si>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</si>
  <si>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</si>
  <si>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</si>
  <si>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</si>
  <si>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</si>
  <si>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</si>
  <si>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</si>
  <si>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</si>
  <si>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</si>
  <si>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</si>
  <si>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</si>
  <si>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</si>
  <si>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</si>
  <si>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</si>
  <si>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</si>
  <si>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</si>
  <si>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</si>
  <si>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</si>
  <si>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</si>
  <si>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</si>
  <si>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</si>
  <si>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</si>
  <si>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</si>
  <si>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</si>
  <si>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</si>
  <si>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</si>
  <si>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</si>
  <si>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</si>
  <si>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</si>
  <si>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</si>
  <si>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</si>
  <si>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</si>
  <si>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</si>
  <si>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</si>
  <si>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</si>
  <si>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</si>
  <si>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</si>
  <si>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</si>
  <si>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</si>
  <si>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</si>
  <si>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</si>
  <si>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* - výsvetlivky v poslednom hárku nazvanom OstP</t>
  </si>
  <si>
    <t>Vývoj čerpania finančných prostriedkovi na dávky a príspevky s nárokom za predchádzajúci mesiac (v eurách)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</si>
  <si>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</si>
  <si>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</si>
  <si>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</si>
  <si>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</si>
  <si>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</si>
  <si>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</si>
  <si>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</si>
  <si>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</si>
  <si>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</si>
  <si>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</si>
  <si>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</si>
  <si>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</si>
  <si>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</si>
  <si>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</si>
  <si>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</si>
  <si>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</si>
  <si>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</si>
  <si>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</si>
  <si>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>Príplatok k prídavku na dieťa</t>
  </si>
  <si>
    <t xml:space="preserve">Rodičovský príspevok </t>
  </si>
  <si>
    <t xml:space="preserve">Príspevok na starostlivosť o dieťa </t>
  </si>
  <si>
    <t>z toho z ESF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</si>
  <si>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</si>
  <si>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</si>
  <si>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</si>
  <si>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</si>
  <si>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 xml:space="preserve">Odmena pestúpna </t>
  </si>
  <si>
    <t>Osobitný opak.príspevok náhr.rodičovi</t>
  </si>
  <si>
    <t>3.  PPnaK ŤZP</t>
  </si>
  <si>
    <t>4. PP za opatrovanie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</si>
  <si>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</si>
  <si>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</si>
  <si>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</si>
  <si>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</si>
  <si>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</si>
  <si>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</si>
  <si>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</si>
  <si>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</si>
  <si>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</si>
  <si>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</si>
  <si>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</si>
  <si>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</si>
  <si>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</si>
  <si>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</si>
  <si>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</si>
  <si>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</si>
  <si>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</si>
  <si>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</si>
  <si>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</si>
  <si>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</si>
  <si>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</si>
  <si>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</si>
  <si>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</si>
  <si>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</si>
  <si>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</si>
  <si>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</si>
  <si>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</si>
  <si>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</si>
  <si>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</si>
  <si>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</si>
  <si>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</si>
  <si>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</si>
  <si>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</si>
  <si>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</si>
  <si>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</si>
  <si>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</si>
  <si>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</si>
  <si>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</si>
  <si>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</si>
  <si>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</si>
  <si>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</si>
  <si>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</si>
  <si>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</si>
  <si>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</si>
  <si>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</si>
  <si>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</si>
  <si>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</si>
  <si>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</si>
  <si>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</si>
  <si>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</si>
  <si>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</si>
  <si>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</si>
  <si>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</si>
  <si>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</si>
  <si>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</si>
  <si>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</si>
  <si>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</si>
  <si>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</si>
  <si>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</si>
  <si>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</si>
  <si>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</si>
  <si>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</si>
  <si>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</si>
  <si>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</si>
  <si>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</si>
  <si>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</si>
  <si>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</si>
  <si>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</si>
  <si>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</si>
  <si>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</si>
  <si>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</si>
  <si>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</si>
  <si>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</si>
  <si>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</si>
  <si>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</si>
  <si>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</si>
  <si>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</si>
  <si>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</si>
  <si>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</si>
  <si>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</si>
  <si>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</si>
  <si>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</si>
  <si>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</si>
  <si>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</si>
  <si>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</si>
  <si>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</si>
  <si>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</si>
  <si>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</si>
  <si>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</si>
  <si>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</si>
  <si>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</si>
  <si>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</si>
  <si>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</si>
  <si>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</si>
  <si>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</si>
  <si>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</si>
  <si>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</si>
  <si>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</si>
  <si>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</si>
  <si>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</si>
  <si>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</si>
  <si>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</si>
  <si>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</si>
  <si>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</si>
  <si>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</si>
  <si>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</si>
  <si>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</si>
  <si>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</si>
  <si>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</si>
  <si>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</si>
  <si>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</si>
  <si>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</si>
  <si>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</si>
  <si>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</si>
  <si>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</si>
  <si>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</si>
  <si>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</si>
  <si>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</si>
  <si>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</si>
  <si>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</si>
  <si>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</si>
  <si>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</si>
  <si>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</si>
  <si>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</si>
  <si>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</si>
  <si>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</si>
  <si>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</si>
  <si>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</si>
  <si>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</si>
  <si>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</si>
  <si>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</si>
  <si>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</si>
  <si>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</si>
  <si>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</si>
  <si>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</si>
  <si>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</si>
  <si>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</si>
  <si>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</si>
  <si>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</si>
  <si>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</si>
  <si>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</si>
  <si>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</si>
  <si>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</si>
  <si>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</si>
  <si>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</si>
  <si>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Počet obyvateľov k 31.12.2013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</si>
  <si>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</si>
  <si>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</si>
  <si>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</si>
  <si>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</si>
  <si>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</si>
  <si>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</si>
  <si>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</si>
  <si>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</si>
  <si>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</si>
  <si>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</si>
  <si>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</si>
  <si>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</si>
  <si>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</si>
  <si>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</si>
  <si>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</si>
  <si>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</si>
  <si>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</si>
  <si>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</si>
  <si>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</si>
  <si>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</si>
  <si>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</si>
  <si>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</si>
  <si>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</si>
  <si>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</si>
  <si>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</si>
  <si>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</si>
  <si>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</si>
  <si>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</si>
  <si>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</si>
  <si>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</si>
  <si>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</si>
  <si>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</si>
  <si>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</si>
  <si>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</si>
  <si>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</si>
  <si>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</si>
  <si>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</si>
  <si>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</si>
  <si>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</si>
  <si>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</si>
  <si>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</si>
  <si>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</si>
  <si>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</si>
  <si>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</si>
  <si>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</si>
  <si>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</si>
  <si>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</si>
  <si>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</si>
  <si>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</si>
  <si>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</si>
  <si>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</si>
  <si>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</si>
  <si>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</si>
  <si>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</si>
  <si>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</si>
  <si>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</si>
  <si>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</si>
  <si>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</si>
  <si>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</si>
  <si>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</si>
  <si>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</si>
  <si>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</si>
  <si>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</si>
  <si>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</si>
  <si>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</si>
  <si>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</si>
  <si>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</si>
  <si>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</si>
  <si>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</si>
  <si>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</si>
  <si>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</si>
  <si>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</si>
  <si>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</si>
  <si>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</si>
  <si>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</si>
  <si>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</si>
  <si>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</si>
  <si>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</si>
  <si>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</si>
  <si>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</si>
  <si>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</si>
  <si>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</si>
  <si>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</si>
  <si>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</si>
  <si>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</si>
  <si>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</si>
  <si>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</si>
  <si>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</si>
  <si>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</si>
  <si>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</si>
  <si>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</si>
  <si>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</si>
  <si>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</si>
  <si>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</si>
  <si>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</si>
  <si>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</si>
  <si>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</si>
  <si>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</si>
  <si>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</si>
  <si>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</si>
  <si>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OsPa</t>
  </si>
  <si>
    <t>A4</t>
  </si>
  <si>
    <t>Banskobystrický  kraj</t>
  </si>
  <si>
    <t>OsPa - Osobitný príspevok pre posudzovanú osobu, ktorá bola dlhodobo nezamestnaná a zamestnala sa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</si>
  <si>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</si>
  <si>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</si>
  <si>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</si>
  <si>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</si>
  <si>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</si>
  <si>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</si>
  <si>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</si>
  <si>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</si>
  <si>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</si>
  <si>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</si>
  <si>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</si>
  <si>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</si>
  <si>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</si>
  <si>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</si>
  <si>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</si>
  <si>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</si>
  <si>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</si>
  <si>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</si>
  <si>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</si>
  <si>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</si>
  <si>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</si>
  <si>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</si>
  <si>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</si>
  <si>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</si>
  <si>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</si>
  <si>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</si>
  <si>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</si>
  <si>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</si>
  <si>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</si>
  <si>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</si>
  <si>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</si>
  <si>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</si>
  <si>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</si>
  <si>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</si>
  <si>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</si>
  <si>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</si>
  <si>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</si>
  <si>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</si>
  <si>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</si>
  <si>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</si>
  <si>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</si>
  <si>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</si>
  <si>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</si>
  <si>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</si>
  <si>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</si>
  <si>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</si>
  <si>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A1a – AP pre občana, ktorý je zamestnaný a zvyšuje si kvalifikáciu formou štúdia popri zamestnaní (zákon č. 599/2003)</t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</si>
  <si>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</si>
  <si>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</si>
  <si>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</si>
  <si>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</si>
  <si>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</si>
  <si>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</si>
  <si>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</si>
  <si>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</si>
  <si>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IV.15</t>
  </si>
  <si>
    <t>I-IV.2015</t>
  </si>
  <si>
    <t>Apríl 2015</t>
  </si>
  <si>
    <t>Počet obyvateľov k 31.12.2014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</si>
</sst>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817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48" fillId="34" borderId="0" applyNumberFormat="0" applyBorder="0" applyAlignment="0" applyProtection="0"/>
    <xf numFmtId="0" fontId="48" fillId="35" borderId="0" applyNumberFormat="0" applyBorder="0" applyAlignment="0" applyProtection="0"/>
    <xf numFmtId="0" fontId="48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2" borderId="0" applyNumberFormat="0" applyBorder="0" applyAlignment="0" applyProtection="0"/>
    <xf numFmtId="0" fontId="48" fillId="37" borderId="0" applyNumberFormat="0" applyBorder="0" applyAlignment="0" applyProtection="0"/>
    <xf numFmtId="0" fontId="48" fillId="40" borderId="0" applyNumberFormat="0" applyBorder="0" applyAlignment="0" applyProtection="0"/>
    <xf numFmtId="0" fontId="48" fillId="43" borderId="0" applyNumberFormat="0" applyBorder="0" applyAlignment="0" applyProtection="0"/>
    <xf numFmtId="0" fontId="49" fillId="44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NumberFormat="0" applyBorder="0" applyAlignment="0" applyProtection="0"/>
    <xf numFmtId="0" fontId="49" fillId="49" borderId="0" applyNumberFormat="0" applyBorder="0" applyAlignment="0" applyProtection="0"/>
    <xf numFmtId="0" fontId="49" fillId="50" borderId="0" applyNumberFormat="0" applyBorder="0" applyAlignment="0" applyProtection="0"/>
    <xf numFmtId="0" fontId="49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51" borderId="0" applyNumberFormat="0" applyBorder="0" applyAlignment="0" applyProtection="0"/>
    <xf numFmtId="0" fontId="50" fillId="35" borderId="0" applyNumberFormat="0" applyBorder="0" applyAlignment="0" applyProtection="0"/>
    <xf numFmtId="0" fontId="51" fillId="52" borderId="35" applyNumberFormat="0" applyAlignment="0" applyProtection="0"/>
    <xf numFmtId="0" fontId="52" fillId="0" borderId="0" applyNumberFormat="0" applyFill="0" applyBorder="0" applyAlignment="0" applyProtection="0"/>
    <xf numFmtId="0" fontId="53" fillId="36" borderId="0" applyNumberFormat="0" applyBorder="0" applyAlignment="0" applyProtection="0"/>
    <xf numFmtId="0" fontId="54" fillId="0" borderId="36" applyNumberFormat="0" applyFill="0" applyAlignment="0" applyProtection="0"/>
    <xf numFmtId="0" fontId="55" fillId="0" borderId="37" applyNumberFormat="0" applyFill="0" applyAlignment="0" applyProtection="0"/>
    <xf numFmtId="0" fontId="56" fillId="0" borderId="38" applyNumberFormat="0" applyFill="0" applyAlignment="0" applyProtection="0"/>
    <xf numFmtId="0" fontId="56" fillId="0" borderId="0" applyNumberFormat="0" applyFill="0" applyBorder="0" applyAlignment="0" applyProtection="0"/>
    <xf numFmtId="0" fontId="57" fillId="53" borderId="39" applyNumberFormat="0" applyAlignment="0" applyProtection="0"/>
    <xf numFmtId="0" fontId="58" fillId="39" borderId="35" applyNumberFormat="0" applyAlignment="0" applyProtection="0"/>
    <xf numFmtId="0" fontId="59" fillId="0" borderId="40" applyNumberFormat="0" applyFill="0" applyAlignment="0" applyProtection="0"/>
    <xf numFmtId="0" fontId="60" fillId="54" borderId="0" applyNumberFormat="0" applyBorder="0" applyAlignment="0" applyProtection="0"/>
    <xf numFmtId="0" fontId="20" fillId="55" borderId="41" applyNumberFormat="0" applyFont="0" applyAlignment="0" applyProtection="0"/>
    <xf numFmtId="0" fontId="61" fillId="52" borderId="42" applyNumberFormat="0" applyAlignment="0" applyProtection="0"/>
    <xf numFmtId="0" fontId="62" fillId="0" borderId="0" applyNumberFormat="0" applyFill="0" applyBorder="0" applyAlignment="0" applyProtection="0"/>
    <xf numFmtId="0" fontId="63" fillId="0" borderId="43" applyNumberFormat="0" applyFill="0" applyAlignment="0" applyProtection="0"/>
    <xf numFmtId="0" fontId="64" fillId="0" borderId="0" applyNumberFormat="0" applyFill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55" borderId="41" applyNumberFormat="0" applyFont="0" applyAlignment="0" applyProtection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55" borderId="41" applyNumberFormat="0" applyFont="0" applyAlignment="0" applyProtection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48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5" fillId="0" borderId="0"/>
    <xf numFmtId="0" fontId="65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6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30">
    <xf numFmtId="0" fontId="20" fillId="0" borderId="0" xfId="0" applyFont="1"/>
    <xf numFmtId="0" fontId="22" fillId="0" borderId="0" xfId="0" applyFont="1"/>
    <xf numFmtId="49" fontId="22" fillId="0" borderId="0" xfId="0" applyNumberFormat="1" applyFont="1"/>
    <xf numFmtId="0" fontId="23" fillId="0" borderId="0" xfId="0" applyFont="1"/>
    <xf numFmtId="0" fontId="24" fillId="0" borderId="0" xfId="0" applyFont="1"/>
    <xf numFmtId="49" fontId="24" fillId="0" borderId="0" xfId="0" applyNumberFormat="1" applyFont="1"/>
    <xf numFmtId="0" fontId="25" fillId="0" borderId="0" xfId="0" applyFont="1"/>
    <xf numFmtId="164" fontId="25" fillId="0" borderId="0" xfId="0" applyNumberFormat="1" applyFont="1"/>
    <xf numFmtId="0" fontId="26" fillId="0" borderId="0" xfId="0" applyFont="1"/>
    <xf numFmtId="49" fontId="26" fillId="33" borderId="10" xfId="0" applyNumberFormat="1" applyFont="1" applyFill="1" applyBorder="1" applyAlignment="1">
      <alignment horizontal="right" wrapText="1"/>
    </xf>
    <xf numFmtId="0" fontId="26" fillId="0" borderId="11" xfId="0" applyFont="1" applyBorder="1" applyAlignment="1">
      <alignment horizontal="center" wrapText="1"/>
    </xf>
    <xf numFmtId="0" fontId="26" fillId="0" borderId="11" xfId="0" applyFont="1" applyBorder="1" applyAlignment="1">
      <alignment horizontal="center"/>
    </xf>
    <xf numFmtId="49" fontId="26" fillId="33" borderId="14" xfId="0" applyNumberFormat="1" applyFont="1" applyFill="1" applyBorder="1" applyAlignment="1">
      <alignment horizontal="left"/>
    </xf>
    <xf numFmtId="0" fontId="20" fillId="0" borderId="15" xfId="0" applyFont="1" applyBorder="1" applyAlignment="1">
      <alignment wrapText="1"/>
    </xf>
    <xf numFmtId="49" fontId="26" fillId="0" borderId="14" xfId="0" applyNumberFormat="1" applyFont="1" applyBorder="1"/>
    <xf numFmtId="49" fontId="22" fillId="0" borderId="14" xfId="0" applyNumberFormat="1" applyFont="1" applyBorder="1"/>
    <xf numFmtId="3" fontId="25" fillId="0" borderId="0" xfId="0" applyNumberFormat="1" applyFont="1"/>
    <xf numFmtId="3" fontId="25" fillId="0" borderId="15" xfId="0" applyNumberFormat="1" applyFont="1" applyBorder="1"/>
    <xf numFmtId="3" fontId="26" fillId="0" borderId="15" xfId="0" applyNumberFormat="1" applyFont="1" applyBorder="1"/>
    <xf numFmtId="3" fontId="26" fillId="0" borderId="0" xfId="0" applyNumberFormat="1" applyFont="1"/>
    <xf numFmtId="49" fontId="22" fillId="0" borderId="16" xfId="0" applyNumberFormat="1" applyFont="1" applyBorder="1"/>
    <xf numFmtId="3" fontId="23" fillId="0" borderId="0" xfId="0" applyNumberFormat="1" applyFont="1"/>
    <xf numFmtId="3" fontId="23" fillId="0" borderId="17" xfId="0" applyNumberFormat="1" applyFont="1" applyBorder="1"/>
    <xf numFmtId="3" fontId="22" fillId="0" borderId="17" xfId="0" applyNumberFormat="1" applyFont="1" applyBorder="1"/>
    <xf numFmtId="3" fontId="22" fillId="0" borderId="0" xfId="0" applyNumberFormat="1" applyFont="1"/>
    <xf numFmtId="3" fontId="22" fillId="0" borderId="15" xfId="0" applyNumberFormat="1" applyFont="1" applyBorder="1"/>
    <xf numFmtId="0" fontId="27" fillId="0" borderId="0" xfId="0" applyFont="1"/>
    <xf numFmtId="49" fontId="27" fillId="0" borderId="16" xfId="0" applyNumberFormat="1" applyFont="1" applyBorder="1"/>
    <xf numFmtId="3" fontId="27" fillId="0" borderId="17" xfId="0" applyNumberFormat="1" applyFont="1" applyBorder="1"/>
    <xf numFmtId="3" fontId="27" fillId="0" borderId="15" xfId="0" applyNumberFormat="1" applyFont="1" applyBorder="1"/>
    <xf numFmtId="49" fontId="28" fillId="0" borderId="16" xfId="0" applyNumberFormat="1" applyFont="1" applyBorder="1" applyAlignment="1">
      <alignment horizontal="center"/>
    </xf>
    <xf numFmtId="0" fontId="29" fillId="0" borderId="0" xfId="0" applyFont="1"/>
    <xf numFmtId="49" fontId="22" fillId="0" borderId="18" xfId="0" applyNumberFormat="1" applyFont="1" applyBorder="1"/>
    <xf numFmtId="3" fontId="23" fillId="0" borderId="16" xfId="0" applyNumberFormat="1" applyFont="1" applyBorder="1"/>
    <xf numFmtId="3" fontId="22" fillId="0" borderId="16" xfId="0" applyNumberFormat="1" applyFont="1" applyBorder="1"/>
    <xf numFmtId="0" fontId="30" fillId="0" borderId="0" xfId="0" applyFont="1"/>
    <xf numFmtId="3" fontId="31" fillId="0" borderId="17" xfId="0" applyNumberFormat="1" applyFont="1" applyBorder="1"/>
    <xf numFmtId="3" fontId="30" fillId="0" borderId="17" xfId="0" applyNumberFormat="1" applyFont="1" applyBorder="1"/>
    <xf numFmtId="3" fontId="30" fillId="0" borderId="15" xfId="0" applyNumberFormat="1" applyFont="1" applyBorder="1"/>
    <xf numFmtId="0" fontId="32" fillId="0" borderId="0" xfId="0" applyFont="1"/>
    <xf numFmtId="49" fontId="22" fillId="0" borderId="19" xfId="0" applyNumberFormat="1" applyFont="1" applyBorder="1"/>
    <xf numFmtId="3" fontId="22" fillId="0" borderId="20" xfId="0" applyNumberFormat="1" applyFont="1" applyBorder="1"/>
    <xf numFmtId="3" fontId="30" fillId="0" borderId="20" xfId="0" applyNumberFormat="1" applyFont="1" applyBorder="1"/>
    <xf numFmtId="0" fontId="33" fillId="0" borderId="0" xfId="0" applyFont="1"/>
    <xf numFmtId="49" fontId="32" fillId="0" borderId="10" xfId="0" applyNumberFormat="1" applyFont="1" applyBorder="1" applyAlignment="1">
      <alignment horizontal="left"/>
    </xf>
    <xf numFmtId="3" fontId="26" fillId="0" borderId="11" xfId="0" applyNumberFormat="1" applyFont="1" applyBorder="1"/>
    <xf numFmtId="3" fontId="33" fillId="0" borderId="0" xfId="0" applyNumberFormat="1" applyFont="1"/>
    <xf numFmtId="49" fontId="22" fillId="0" borderId="16" xfId="0" applyNumberFormat="1" applyFont="1" applyBorder="1" applyAlignment="1">
      <alignment horizontal="left"/>
    </xf>
    <xf numFmtId="49" fontId="29" fillId="0" borderId="16" xfId="0" applyNumberFormat="1" applyFont="1" applyBorder="1" applyAlignment="1">
      <alignment horizontal="left"/>
    </xf>
    <xf numFmtId="3" fontId="23" fillId="0" borderId="11" xfId="0" applyNumberFormat="1" applyFont="1" applyBorder="1"/>
    <xf numFmtId="49" fontId="30" fillId="0" borderId="16" xfId="0" applyNumberFormat="1" applyFont="1" applyBorder="1" applyAlignment="1">
      <alignment horizontal="left"/>
    </xf>
    <xf numFmtId="3" fontId="29" fillId="0" borderId="17" xfId="0" applyNumberFormat="1" applyFont="1" applyBorder="1"/>
    <xf numFmtId="3" fontId="29" fillId="0" borderId="0" xfId="0" applyNumberFormat="1" applyFont="1"/>
    <xf numFmtId="49" fontId="31" fillId="0" borderId="16" xfId="0" applyNumberFormat="1" applyFont="1" applyBorder="1" applyAlignment="1">
      <alignment horizontal="left"/>
    </xf>
    <xf numFmtId="49" fontId="23" fillId="0" borderId="14" xfId="0" applyNumberFormat="1" applyFont="1" applyBorder="1" applyAlignment="1">
      <alignment horizontal="left"/>
    </xf>
    <xf numFmtId="3" fontId="23" fillId="0" borderId="15" xfId="0" applyNumberFormat="1" applyFont="1" applyBorder="1"/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3" fontId="26" fillId="0" borderId="14" xfId="0" applyNumberFormat="1" applyFont="1" applyBorder="1"/>
    <xf numFmtId="3" fontId="26" fillId="0" borderId="11" xfId="0" applyNumberFormat="1" applyFont="1" applyBorder="1" applyAlignment="1">
      <alignment horizontal="center"/>
    </xf>
    <xf numFmtId="0" fontId="36" fillId="0" borderId="0" xfId="0" applyFont="1"/>
    <xf numFmtId="49" fontId="23" fillId="0" borderId="16" xfId="0" applyNumberFormat="1" applyFont="1" applyBorder="1" applyAlignment="1">
      <alignment horizontal="left"/>
    </xf>
    <xf numFmtId="49" fontId="23" fillId="0" borderId="16" xfId="0" applyNumberFormat="1" applyFont="1" applyBorder="1"/>
    <xf numFmtId="49" fontId="23" fillId="0" borderId="14" xfId="0" applyNumberFormat="1" applyFont="1" applyBorder="1"/>
    <xf numFmtId="49" fontId="33" fillId="0" borderId="14" xfId="0" applyNumberFormat="1" applyFont="1" applyBorder="1" applyAlignment="1">
      <alignment horizontal="left"/>
    </xf>
    <xf numFmtId="3" fontId="25" fillId="0" borderId="11" xfId="0" applyNumberFormat="1" applyFont="1" applyBorder="1"/>
    <xf numFmtId="49" fontId="37" fillId="0" borderId="16" xfId="0" applyNumberFormat="1" applyFont="1" applyBorder="1" applyAlignment="1">
      <alignment vertical="center"/>
    </xf>
    <xf numFmtId="49" fontId="37" fillId="0" borderId="21" xfId="0" applyNumberFormat="1" applyFont="1" applyBorder="1" applyAlignment="1">
      <alignment vertical="center"/>
    </xf>
    <xf numFmtId="3" fontId="25" fillId="0" borderId="17" xfId="0" applyNumberFormat="1" applyFont="1" applyBorder="1"/>
    <xf numFmtId="49" fontId="37" fillId="0" borderId="14" xfId="0" applyNumberFormat="1" applyFont="1" applyBorder="1" applyAlignment="1">
      <alignment vertical="center"/>
    </xf>
    <xf numFmtId="3" fontId="34" fillId="0" borderId="15" xfId="0" applyNumberFormat="1" applyFont="1" applyBorder="1"/>
    <xf numFmtId="49" fontId="37" fillId="0" borderId="0" xfId="0" applyNumberFormat="1" applyFont="1" applyAlignment="1">
      <alignment vertical="center"/>
    </xf>
    <xf numFmtId="49" fontId="38" fillId="0" borderId="10" xfId="0" applyNumberFormat="1" applyFont="1" applyBorder="1" applyAlignment="1">
      <alignment vertical="center"/>
    </xf>
    <xf numFmtId="3" fontId="33" fillId="0" borderId="11" xfId="0" applyNumberFormat="1" applyFont="1" applyBorder="1"/>
    <xf numFmtId="3" fontId="37" fillId="0" borderId="17" xfId="0" applyNumberFormat="1" applyFont="1" applyBorder="1"/>
    <xf numFmtId="3" fontId="37" fillId="0" borderId="15" xfId="0" applyNumberFormat="1" applyFont="1" applyBorder="1"/>
    <xf numFmtId="49" fontId="26" fillId="33" borderId="10" xfId="0" applyNumberFormat="1" applyFont="1" applyFill="1" applyBorder="1" applyAlignment="1">
      <alignment horizontal="left"/>
    </xf>
    <xf numFmtId="49" fontId="22" fillId="0" borderId="16" xfId="0" applyNumberFormat="1" applyFont="1" applyBorder="1" applyAlignment="1">
      <alignment horizontal="justify" vertical="top" wrapText="1"/>
    </xf>
    <xf numFmtId="49" fontId="22" fillId="0" borderId="14" xfId="0" applyNumberFormat="1" applyFont="1" applyBorder="1" applyAlignment="1">
      <alignment horizontal="justify" vertical="top" wrapText="1"/>
    </xf>
    <xf numFmtId="49" fontId="26" fillId="33" borderId="11" xfId="0" applyNumberFormat="1" applyFont="1" applyFill="1" applyBorder="1" applyAlignment="1">
      <alignment horizontal="center"/>
    </xf>
    <xf numFmtId="3" fontId="35" fillId="0" borderId="15" xfId="0" applyNumberFormat="1" applyFont="1" applyBorder="1"/>
    <xf numFmtId="3" fontId="25" fillId="0" borderId="15" xfId="0" applyNumberFormat="1" applyFont="1" applyBorder="1" applyAlignment="1">
      <alignment horizontal="right"/>
    </xf>
    <xf numFmtId="3" fontId="22" fillId="0" borderId="17" xfId="0" applyNumberFormat="1" applyFont="1" applyBorder="1" applyAlignment="1">
      <alignment horizontal="right"/>
    </xf>
    <xf numFmtId="3" fontId="30" fillId="0" borderId="17" xfId="0" applyNumberFormat="1" applyFont="1" applyBorder="1" applyAlignment="1">
      <alignment horizontal="right"/>
    </xf>
    <xf numFmtId="49" fontId="22" fillId="0" borderId="21" xfId="0" applyNumberFormat="1" applyFont="1" applyBorder="1"/>
    <xf numFmtId="3" fontId="22" fillId="0" borderId="22" xfId="0" applyNumberFormat="1" applyFont="1" applyBorder="1"/>
    <xf numFmtId="3" fontId="22" fillId="0" borderId="22" xfId="0" applyNumberFormat="1" applyFont="1" applyBorder="1" applyAlignment="1">
      <alignment horizontal="right"/>
    </xf>
    <xf numFmtId="49" fontId="35" fillId="0" borderId="10" xfId="0" applyNumberFormat="1" applyFont="1" applyBorder="1" applyAlignment="1">
      <alignment horizontal="left"/>
    </xf>
    <xf numFmtId="3" fontId="35" fillId="0" borderId="11" xfId="0" applyNumberFormat="1" applyFont="1" applyBorder="1"/>
    <xf numFmtId="3" fontId="22" fillId="0" borderId="11" xfId="0" applyNumberFormat="1" applyFont="1" applyBorder="1"/>
    <xf numFmtId="3" fontId="29" fillId="0" borderId="17" xfId="0" applyNumberFormat="1" applyFont="1" applyBorder="1" applyAlignment="1">
      <alignment horizontal="right"/>
    </xf>
    <xf numFmtId="3" fontId="29" fillId="0" borderId="15" xfId="0" applyNumberFormat="1" applyFont="1" applyBorder="1" applyAlignment="1">
      <alignment horizontal="right"/>
    </xf>
    <xf numFmtId="49" fontId="23" fillId="0" borderId="23" xfId="0" applyNumberFormat="1" applyFont="1" applyBorder="1"/>
    <xf numFmtId="3" fontId="22" fillId="0" borderId="23" xfId="0" applyNumberFormat="1" applyFont="1" applyBorder="1"/>
    <xf numFmtId="3" fontId="29" fillId="0" borderId="23" xfId="0" applyNumberFormat="1" applyFont="1" applyBorder="1"/>
    <xf numFmtId="3" fontId="29" fillId="0" borderId="23" xfId="0" applyNumberFormat="1" applyFont="1" applyBorder="1" applyAlignment="1">
      <alignment horizontal="right"/>
    </xf>
    <xf numFmtId="3" fontId="29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49" fontId="23" fillId="0" borderId="24" xfId="0" applyNumberFormat="1" applyFont="1" applyBorder="1"/>
    <xf numFmtId="3" fontId="22" fillId="0" borderId="24" xfId="0" applyNumberFormat="1" applyFont="1" applyBorder="1"/>
    <xf numFmtId="3" fontId="29" fillId="0" borderId="24" xfId="0" applyNumberFormat="1" applyFont="1" applyBorder="1"/>
    <xf numFmtId="3" fontId="24" fillId="0" borderId="0" xfId="0" applyNumberFormat="1" applyFont="1" applyAlignment="1">
      <alignment horizontal="right"/>
    </xf>
    <xf numFmtId="49" fontId="26" fillId="33" borderId="14" xfId="0" applyNumberFormat="1" applyFont="1" applyFill="1" applyBorder="1" applyAlignment="1">
      <alignment horizontal="right" wrapText="1"/>
    </xf>
    <xf numFmtId="49" fontId="26" fillId="33" borderId="15" xfId="0" applyNumberFormat="1" applyFont="1" applyFill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6" fillId="0" borderId="15" xfId="0" applyFont="1" applyBorder="1" applyAlignment="1">
      <alignment horizontal="center" wrapText="1"/>
    </xf>
    <xf numFmtId="3" fontId="25" fillId="33" borderId="15" xfId="0" applyNumberFormat="1" applyFont="1" applyFill="1" applyBorder="1" applyAlignment="1">
      <alignment horizontal="right"/>
    </xf>
    <xf numFmtId="3" fontId="26" fillId="0" borderId="15" xfId="0" applyNumberFormat="1" applyFont="1" applyBorder="1" applyAlignment="1">
      <alignment horizontal="right"/>
    </xf>
    <xf numFmtId="3" fontId="22" fillId="0" borderId="15" xfId="0" applyNumberFormat="1" applyFont="1" applyBorder="1" applyAlignment="1">
      <alignment horizontal="right"/>
    </xf>
    <xf numFmtId="3" fontId="30" fillId="0" borderId="22" xfId="0" applyNumberFormat="1" applyFont="1" applyBorder="1"/>
    <xf numFmtId="49" fontId="38" fillId="0" borderId="16" xfId="0" applyNumberFormat="1" applyFont="1" applyBorder="1" applyAlignment="1">
      <alignment vertical="center"/>
    </xf>
    <xf numFmtId="3" fontId="39" fillId="0" borderId="17" xfId="0" applyNumberFormat="1" applyFont="1" applyBorder="1"/>
    <xf numFmtId="3" fontId="25" fillId="0" borderId="0" xfId="0" applyNumberFormat="1" applyFont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5" fillId="0" borderId="25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2" fillId="0" borderId="16" xfId="0" applyNumberFormat="1" applyFont="1" applyBorder="1" applyAlignment="1">
      <alignment horizontal="right"/>
    </xf>
    <xf numFmtId="49" fontId="36" fillId="0" borderId="14" xfId="0" applyNumberFormat="1" applyFont="1" applyBorder="1" applyAlignment="1">
      <alignment horizontal="justify" vertical="top" wrapText="1"/>
    </xf>
    <xf numFmtId="3" fontId="30" fillId="0" borderId="26" xfId="0" applyNumberFormat="1" applyFont="1" applyBorder="1"/>
    <xf numFmtId="49" fontId="38" fillId="0" borderId="27" xfId="0" applyNumberFormat="1" applyFont="1" applyBorder="1" applyAlignment="1">
      <alignment vertical="center"/>
    </xf>
    <xf numFmtId="3" fontId="39" fillId="0" borderId="26" xfId="0" applyNumberFormat="1" applyFont="1" applyBorder="1"/>
    <xf numFmtId="3" fontId="39" fillId="0" borderId="28" xfId="0" applyNumberFormat="1" applyFont="1" applyBorder="1"/>
    <xf numFmtId="49" fontId="38" fillId="0" borderId="0" xfId="0" applyNumberFormat="1" applyFont="1" applyAlignment="1">
      <alignment vertical="center"/>
    </xf>
    <xf numFmtId="3" fontId="39" fillId="0" borderId="0" xfId="0" applyNumberFormat="1" applyFont="1"/>
    <xf numFmtId="3" fontId="36" fillId="0" borderId="0" xfId="0" applyNumberFormat="1" applyFont="1" applyAlignment="1">
      <alignment horizontal="right"/>
    </xf>
    <xf numFmtId="3" fontId="38" fillId="0" borderId="0" xfId="0" applyNumberFormat="1" applyFont="1"/>
    <xf numFmtId="0" fontId="33" fillId="0" borderId="0" xfId="0" applyNumberFormat="1" applyFont="1"/>
    <xf numFmtId="3" fontId="33" fillId="0" borderId="0" xfId="0" applyNumberFormat="1" applyFont="1" applyAlignment="1">
      <alignment horizontal="right"/>
    </xf>
    <xf numFmtId="0" fontId="26" fillId="0" borderId="0" xfId="0" applyNumberFormat="1" applyFont="1"/>
    <xf numFmtId="0" fontId="29" fillId="0" borderId="0" xfId="0" applyNumberFormat="1" applyFont="1"/>
    <xf numFmtId="0" fontId="22" fillId="0" borderId="0" xfId="0" applyNumberFormat="1" applyFont="1"/>
    <xf numFmtId="0" fontId="40" fillId="0" borderId="0" xfId="0" applyFont="1"/>
    <xf numFmtId="0" fontId="22" fillId="0" borderId="29" xfId="0" applyFont="1" applyBorder="1"/>
    <xf numFmtId="0" fontId="25" fillId="0" borderId="10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32" xfId="0" applyFont="1" applyBorder="1" applyAlignment="1">
      <alignment vertical="top"/>
    </xf>
    <xf numFmtId="3" fontId="40" fillId="0" borderId="0" xfId="0" applyNumberFormat="1" applyFont="1"/>
    <xf numFmtId="3" fontId="25" fillId="0" borderId="33" xfId="0" applyNumberFormat="1" applyFont="1" applyBorder="1" applyAlignment="1">
      <alignment horizontal="right"/>
    </xf>
    <xf numFmtId="3" fontId="25" fillId="0" borderId="34" xfId="0" applyNumberFormat="1" applyFont="1" applyBorder="1" applyAlignment="1">
      <alignment horizontal="right"/>
    </xf>
    <xf numFmtId="0" fontId="23" fillId="0" borderId="32" xfId="0" applyFont="1" applyBorder="1" applyAlignment="1">
      <alignment vertical="top"/>
    </xf>
    <xf numFmtId="3" fontId="23" fillId="0" borderId="33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0" fontId="26" fillId="0" borderId="10" xfId="0" applyFont="1" applyBorder="1"/>
    <xf numFmtId="3" fontId="23" fillId="0" borderId="17" xfId="0" applyNumberFormat="1" applyFont="1" applyBorder="1" applyAlignment="1">
      <alignment horizontal="right"/>
    </xf>
    <xf numFmtId="0" fontId="23" fillId="0" borderId="16" xfId="0" applyFont="1" applyBorder="1"/>
    <xf numFmtId="0" fontId="23" fillId="0" borderId="16" xfId="0" applyFont="1" applyBorder="1" applyAlignment="1">
      <alignment vertical="top"/>
    </xf>
    <xf numFmtId="0" fontId="22" fillId="0" borderId="0" xfId="0" applyFont="1" applyProtection="1">
      <protection locked="0"/>
    </xf>
    <xf numFmtId="164" fontId="24" fillId="0" borderId="0" xfId="0" applyNumberFormat="1" applyFont="1" applyProtection="1"/>
    <xf numFmtId="164" fontId="24" fillId="0" borderId="0" xfId="0" applyNumberFormat="1" applyFont="1"/>
    <xf numFmtId="0" fontId="24" fillId="0" borderId="0" xfId="0" applyFont="1" applyProtection="1"/>
    <xf numFmtId="49" fontId="24" fillId="0" borderId="0" xfId="0" applyNumberFormat="1" applyFont="1" applyProtection="1"/>
    <xf numFmtId="164" fontId="26" fillId="0" borderId="0" xfId="0" applyNumberFormat="1" applyFont="1"/>
    <xf numFmtId="0" fontId="25" fillId="0" borderId="12" xfId="0" applyFont="1" applyBorder="1" applyProtection="1">
      <protection locked="0"/>
    </xf>
    <xf numFmtId="0" fontId="25" fillId="0" borderId="14" xfId="0" applyFont="1" applyBorder="1" applyProtection="1"/>
    <xf numFmtId="3" fontId="25" fillId="0" borderId="14" xfId="0" applyNumberFormat="1" applyFont="1" applyBorder="1" applyProtection="1"/>
    <xf numFmtId="3" fontId="23" fillId="0" borderId="14" xfId="0" applyNumberFormat="1" applyFont="1" applyBorder="1" applyProtection="1"/>
    <xf numFmtId="3" fontId="23" fillId="0" borderId="16" xfId="0" applyNumberFormat="1" applyFont="1" applyBorder="1" applyProtection="1"/>
    <xf numFmtId="3" fontId="23" fillId="0" borderId="10" xfId="0" applyNumberFormat="1" applyFont="1" applyBorder="1" applyProtection="1"/>
    <xf numFmtId="3" fontId="23" fillId="0" borderId="0" xfId="0" applyNumberFormat="1" applyFont="1" applyProtection="1"/>
    <xf numFmtId="0" fontId="26" fillId="0" borderId="0" xfId="0" applyFont="1" applyProtection="1"/>
    <xf numFmtId="0" fontId="41" fillId="0" borderId="0" xfId="0" applyFont="1" applyProtection="1">
      <protection locked="0"/>
    </xf>
    <xf numFmtId="0" fontId="20" fillId="0" borderId="0" xfId="43" applyFill="1"/>
    <xf numFmtId="164" fontId="24" fillId="0" borderId="0" xfId="43" applyNumberFormat="1" applyFont="1" applyFill="1"/>
    <xf numFmtId="0" fontId="22" fillId="0" borderId="16" xfId="0" applyFont="1" applyBorder="1"/>
    <xf numFmtId="0" fontId="26" fillId="0" borderId="14" xfId="0" applyFont="1" applyBorder="1"/>
    <xf numFmtId="0" fontId="26" fillId="0" borderId="15" xfId="0" applyFont="1" applyBorder="1"/>
    <xf numFmtId="3" fontId="26" fillId="0" borderId="15" xfId="43" applyNumberFormat="1" applyFont="1" applyFill="1" applyBorder="1"/>
    <xf numFmtId="4" fontId="26" fillId="0" borderId="15" xfId="0" applyNumberFormat="1" applyFont="1" applyBorder="1"/>
    <xf numFmtId="0" fontId="22" fillId="0" borderId="17" xfId="0" applyFont="1" applyBorder="1"/>
    <xf numFmtId="3" fontId="42" fillId="0" borderId="17" xfId="42" applyNumberFormat="1" applyFont="1" applyFill="1" applyBorder="1"/>
    <xf numFmtId="4" fontId="22" fillId="0" borderId="17" xfId="0" applyNumberFormat="1" applyFont="1" applyBorder="1"/>
    <xf numFmtId="0" fontId="22" fillId="0" borderId="14" xfId="0" applyFont="1" applyBorder="1"/>
    <xf numFmtId="0" fontId="22" fillId="0" borderId="15" xfId="0" applyFont="1" applyBorder="1"/>
    <xf numFmtId="3" fontId="42" fillId="0" borderId="15" xfId="42" applyNumberFormat="1" applyFont="1" applyFill="1" applyBorder="1"/>
    <xf numFmtId="4" fontId="22" fillId="0" borderId="15" xfId="0" applyNumberFormat="1" applyFont="1" applyBorder="1"/>
    <xf numFmtId="3" fontId="22" fillId="0" borderId="0" xfId="43" applyNumberFormat="1" applyFont="1" applyFill="1"/>
    <xf numFmtId="4" fontId="22" fillId="0" borderId="0" xfId="0" applyNumberFormat="1" applyFont="1"/>
    <xf numFmtId="3" fontId="25" fillId="0" borderId="15" xfId="44" applyNumberFormat="1" applyFont="1" applyFill="1" applyBorder="1"/>
    <xf numFmtId="4" fontId="25" fillId="0" borderId="15" xfId="44" applyNumberFormat="1" applyFont="1" applyFill="1" applyBorder="1"/>
    <xf numFmtId="2" fontId="22" fillId="0" borderId="17" xfId="0" applyNumberFormat="1" applyFont="1" applyBorder="1"/>
    <xf numFmtId="2" fontId="22" fillId="0" borderId="0" xfId="0" applyNumberFormat="1" applyFont="1"/>
    <xf numFmtId="0" fontId="22" fillId="0" borderId="24" xfId="0" applyFont="1" applyBorder="1"/>
    <xf numFmtId="3" fontId="22" fillId="0" borderId="14" xfId="0" applyNumberFormat="1" applyFont="1" applyBorder="1"/>
    <xf numFmtId="2" fontId="22" fillId="0" borderId="15" xfId="0" applyNumberFormat="1" applyFont="1" applyBorder="1"/>
    <xf numFmtId="3" fontId="22" fillId="0" borderId="0" xfId="43" applyNumberFormat="1" applyFont="1" applyFill="1" applyProtection="1">
      <protection locked="0"/>
    </xf>
    <xf numFmtId="4" fontId="22" fillId="0" borderId="0" xfId="0" applyNumberFormat="1" applyFont="1" applyProtection="1">
      <protection locked="0"/>
    </xf>
    <xf numFmtId="0" fontId="22" fillId="0" borderId="0" xfId="43" applyFont="1" applyFill="1" applyProtection="1">
      <protection locked="0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3" fontId="25" fillId="0" borderId="14" xfId="0" applyNumberFormat="1" applyFont="1" applyBorder="1"/>
    <xf numFmtId="3" fontId="23" fillId="0" borderId="14" xfId="0" applyNumberFormat="1" applyFont="1" applyBorder="1"/>
    <xf numFmtId="3" fontId="47" fillId="0" borderId="15" xfId="0" applyNumberFormat="1" applyFont="1" applyBorder="1"/>
    <xf numFmtId="3" fontId="47" fillId="0" borderId="17" xfId="0" applyNumberFormat="1" applyFont="1" applyBorder="1"/>
    <xf numFmtId="3" fontId="23" fillId="0" borderId="10" xfId="0" applyNumberFormat="1" applyFont="1" applyBorder="1"/>
    <xf numFmtId="3" fontId="47" fillId="0" borderId="11" xfId="0" applyNumberFormat="1" applyFont="1" applyBorder="1"/>
    <xf numFmtId="3" fontId="47" fillId="0" borderId="0" xfId="0" applyNumberFormat="1" applyFont="1"/>
    <xf numFmtId="3" fontId="31" fillId="0" borderId="15" xfId="0" applyNumberFormat="1" applyFont="1" applyBorder="1"/>
    <xf numFmtId="3" fontId="31" fillId="0" borderId="11" xfId="0" applyNumberFormat="1" applyFont="1" applyBorder="1"/>
    <xf numFmtId="0" fontId="23" fillId="0" borderId="0" xfId="0" applyFont="1" applyAlignment="1">
      <alignment horizontal="left"/>
    </xf>
    <xf numFmtId="3" fontId="40" fillId="0" borderId="11" xfId="0" applyNumberFormat="1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3" fontId="40" fillId="0" borderId="15" xfId="0" applyNumberFormat="1" applyFont="1" applyBorder="1" applyAlignment="1">
      <alignment horizontal="center"/>
    </xf>
    <xf numFmtId="3" fontId="47" fillId="0" borderId="10" xfId="0" applyNumberFormat="1" applyFont="1" applyBorder="1"/>
    <xf numFmtId="0" fontId="23" fillId="0" borderId="0" xfId="0" applyFont="1" applyAlignment="1">
      <alignment horizontal="left"/>
    </xf>
    <xf numFmtId="0" fontId="23" fillId="0" borderId="23" xfId="0" applyFont="1" applyBorder="1" applyAlignment="1">
      <alignment horizontal="left"/>
    </xf>
    <xf numFmtId="3" fontId="35" fillId="0" borderId="10" xfId="43" applyNumberFormat="1" applyFont="1" applyBorder="1" applyAlignment="1"/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6" fillId="0" borderId="30" xfId="0" applyFont="1" applyBorder="1" applyAlignment="1">
      <alignment wrapText="1"/>
    </xf>
    <xf numFmtId="0" fontId="26" fillId="0" borderId="31" xfId="0" applyFont="1" applyBorder="1" applyAlignment="1">
      <alignment wrapText="1"/>
    </xf>
    <xf numFmtId="0" fontId="22" fillId="0" borderId="0" xfId="0" applyFont="1" applyAlignment="1" applyProtection="1">
      <alignment horizontal="left"/>
      <protection locked="0"/>
    </xf>
    <xf numFmtId="0" fontId="25" fillId="0" borderId="12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6" fillId="0" borderId="12" xfId="0" applyFont="1" applyBorder="1" applyAlignment="1">
      <alignment wrapText="1"/>
    </xf>
    <xf numFmtId="0" fontId="26" fillId="0" borderId="16" xfId="0" applyFont="1" applyBorder="1" applyAlignment="1">
      <alignment wrapText="1"/>
    </xf>
    <xf numFmtId="0" fontId="26" fillId="0" borderId="13" xfId="0" applyFont="1" applyBorder="1" applyAlignment="1">
      <alignment wrapText="1"/>
    </xf>
    <xf numFmtId="1" fontId="26" fillId="0" borderId="12" xfId="0" applyNumberFormat="1" applyFont="1" applyBorder="1" applyAlignment="1">
      <alignment horizontal="center" wrapText="1"/>
    </xf>
    <xf numFmtId="1" fontId="26" fillId="0" borderId="16" xfId="0" applyNumberFormat="1" applyFont="1" applyBorder="1" applyAlignment="1">
      <alignment horizontal="center" wrapText="1"/>
    </xf>
    <xf numFmtId="1" fontId="26" fillId="0" borderId="13" xfId="0" applyNumberFormat="1" applyFont="1" applyBorder="1" applyAlignment="1">
      <alignment horizontal="center" wrapText="1"/>
    </xf>
    <xf numFmtId="1" fontId="26" fillId="0" borderId="12" xfId="43" applyNumberFormat="1" applyFont="1" applyBorder="1" applyAlignment="1">
      <alignment horizontal="center" wrapText="1"/>
    </xf>
    <xf numFmtId="1" fontId="26" fillId="0" borderId="16" xfId="43" applyNumberFormat="1" applyFont="1" applyBorder="1" applyAlignment="1">
      <alignment horizontal="center" wrapText="1"/>
    </xf>
    <xf numFmtId="1" fontId="26" fillId="0" borderId="13" xfId="43" applyNumberFormat="1" applyFont="1" applyBorder="1" applyAlignment="1">
      <alignment horizontal="center" wrapText="1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5" fillId="0" borderId="24" xfId="0" applyFont="1" applyBorder="1" applyAlignment="1">
      <alignment horizontal="center"/>
    </xf>
    <xf numFmtId="0" fontId="26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6" fillId="0" borderId="0" xfId="43" applyFont="1" applyAlignment="1">
      <alignment horizontal="left" wrapText="1"/>
    </xf>
  </cellXfs>
  <cellStyles count="5817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3" xfId="4171"/>
    <cellStyle name="20 % - zvýraznenie1 10 2 3" xfId="2073"/>
    <cellStyle name="20 % - zvýraznenie1 10 2 3 2" xfId="4917"/>
    <cellStyle name="20 % - zvýraznenie1 10 2 4" xfId="3495"/>
    <cellStyle name="20 % - zvýraznenie1 10 3" xfId="987"/>
    <cellStyle name="20 % - zvýraznenie1 10 3 2" xfId="2411"/>
    <cellStyle name="20 % - zvýraznenie1 10 3 2 2" xfId="5255"/>
    <cellStyle name="20 % - zvýraznenie1 10 3 3" xfId="3833"/>
    <cellStyle name="20 % - zvýraznenie1 10 4" xfId="1734"/>
    <cellStyle name="20 % - zvýraznenie1 10 4 2" xfId="4579"/>
    <cellStyle name="20 % - zvýraznenie1 10 5" xfId="3157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3" xfId="4228"/>
    <cellStyle name="20 % - zvýraznenie1 11 2 3" xfId="2130"/>
    <cellStyle name="20 % - zvýraznenie1 11 2 3 2" xfId="4974"/>
    <cellStyle name="20 % - zvýraznenie1 11 2 4" xfId="3552"/>
    <cellStyle name="20 % - zvýraznenie1 11 3" xfId="1044"/>
    <cellStyle name="20 % - zvýraznenie1 11 3 2" xfId="2468"/>
    <cellStyle name="20 % - zvýraznenie1 11 3 2 2" xfId="5312"/>
    <cellStyle name="20 % - zvýraznenie1 11 3 3" xfId="3890"/>
    <cellStyle name="20 % - zvýraznenie1 11 4" xfId="1791"/>
    <cellStyle name="20 % - zvýraznenie1 11 4 2" xfId="4636"/>
    <cellStyle name="20 % - zvýraznenie1 11 5" xfId="3214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3" xfId="4242"/>
    <cellStyle name="20 % - zvýraznenie1 12 2 3" xfId="2144"/>
    <cellStyle name="20 % - zvýraznenie1 12 2 3 2" xfId="4988"/>
    <cellStyle name="20 % - zvýraznenie1 12 2 4" xfId="3566"/>
    <cellStyle name="20 % - zvýraznenie1 12 3" xfId="1058"/>
    <cellStyle name="20 % - zvýraznenie1 12 3 2" xfId="2482"/>
    <cellStyle name="20 % - zvýraznenie1 12 3 2 2" xfId="5326"/>
    <cellStyle name="20 % - zvýraznenie1 12 3 3" xfId="3904"/>
    <cellStyle name="20 % - zvýraznenie1 12 4" xfId="1805"/>
    <cellStyle name="20 % - zvýraznenie1 12 4 2" xfId="4650"/>
    <cellStyle name="20 % - zvýraznenie1 12 5" xfId="3228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3" xfId="4256"/>
    <cellStyle name="20 % - zvýraznenie1 13 2 3" xfId="2158"/>
    <cellStyle name="20 % - zvýraznenie1 13 2 3 2" xfId="5002"/>
    <cellStyle name="20 % - zvýraznenie1 13 2 4" xfId="3580"/>
    <cellStyle name="20 % - zvýraznenie1 13 3" xfId="1072"/>
    <cellStyle name="20 % - zvýraznenie1 13 3 2" xfId="2496"/>
    <cellStyle name="20 % - zvýraznenie1 13 3 2 2" xfId="5340"/>
    <cellStyle name="20 % - zvýraznenie1 13 3 3" xfId="3918"/>
    <cellStyle name="20 % - zvýraznenie1 13 4" xfId="1819"/>
    <cellStyle name="20 % - zvýraznenie1 13 4 2" xfId="4664"/>
    <cellStyle name="20 % - zvýraznenie1 13 5" xfId="3242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3" xfId="4270"/>
    <cellStyle name="20 % - zvýraznenie1 14 2 3" xfId="2172"/>
    <cellStyle name="20 % - zvýraznenie1 14 2 3 2" xfId="5016"/>
    <cellStyle name="20 % - zvýraznenie1 14 2 4" xfId="3594"/>
    <cellStyle name="20 % - zvýraznenie1 14 3" xfId="1086"/>
    <cellStyle name="20 % - zvýraznenie1 14 3 2" xfId="2510"/>
    <cellStyle name="20 % - zvýraznenie1 14 3 2 2" xfId="5354"/>
    <cellStyle name="20 % - zvýraznenie1 14 3 3" xfId="3932"/>
    <cellStyle name="20 % - zvýraznenie1 14 4" xfId="1833"/>
    <cellStyle name="20 % - zvýraznenie1 14 4 2" xfId="4678"/>
    <cellStyle name="20 % - zvýraznenie1 14 5" xfId="3256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3" xfId="3946"/>
    <cellStyle name="20 % - zvýraznenie1 15 3" xfId="1847"/>
    <cellStyle name="20 % - zvýraznenie1 15 3 2" xfId="4692"/>
    <cellStyle name="20 % - zvýraznenie1 15 4" xfId="3270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3" xfId="3959"/>
    <cellStyle name="20 % - zvýraznenie1 16 3" xfId="1860"/>
    <cellStyle name="20 % - zvýraznenie1 16 3 2" xfId="4705"/>
    <cellStyle name="20 % - zvýraznenie1 16 4" xfId="3283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3" xfId="4285"/>
    <cellStyle name="20 % - zvýraznenie1 17 3" xfId="2187"/>
    <cellStyle name="20 % - zvýraznenie1 17 3 2" xfId="5031"/>
    <cellStyle name="20 % - zvýraznenie1 17 4" xfId="3609"/>
    <cellStyle name="20 % - zvýraznenie1 18" xfId="775"/>
    <cellStyle name="20 % - zvýraznenie1 18 2" xfId="2199"/>
    <cellStyle name="20 % - zvýraznenie1 18 2 2" xfId="5043"/>
    <cellStyle name="20 % - zvýraznenie1 18 3" xfId="3621"/>
    <cellStyle name="20 % - zvýraznenie1 19" xfId="1453"/>
    <cellStyle name="20 % - zvýraznenie1 19 2" xfId="2877"/>
    <cellStyle name="20 % - zvýraznenie1 19 2 2" xfId="5721"/>
    <cellStyle name="20 % - zvýraznenie1 19 3" xfId="4299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3" xfId="4089"/>
    <cellStyle name="20 % - zvýraznenie1 2 2 2 3" xfId="1991"/>
    <cellStyle name="20 % - zvýraznenie1 2 2 2 3 2" xfId="4835"/>
    <cellStyle name="20 % - zvýraznenie1 2 2 2 4" xfId="3413"/>
    <cellStyle name="20 % - zvýraznenie1 2 2 3" xfId="905"/>
    <cellStyle name="20 % - zvýraznenie1 2 2 3 2" xfId="2329"/>
    <cellStyle name="20 % - zvýraznenie1 2 2 3 2 2" xfId="5173"/>
    <cellStyle name="20 % - zvýraznenie1 2 2 3 3" xfId="3751"/>
    <cellStyle name="20 % - zvýraznenie1 2 2 4" xfId="1652"/>
    <cellStyle name="20 % - zvýraznenie1 2 2 4 2" xfId="4497"/>
    <cellStyle name="20 % - zvýraznenie1 2 2 5" xfId="3075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3" xfId="4187"/>
    <cellStyle name="20 % - zvýraznenie1 2 3 2 3" xfId="2089"/>
    <cellStyle name="20 % - zvýraznenie1 2 3 2 3 2" xfId="4933"/>
    <cellStyle name="20 % - zvýraznenie1 2 3 2 4" xfId="3511"/>
    <cellStyle name="20 % - zvýraznenie1 2 3 3" xfId="1003"/>
    <cellStyle name="20 % - zvýraznenie1 2 3 3 2" xfId="2427"/>
    <cellStyle name="20 % - zvýraznenie1 2 3 3 2 2" xfId="5271"/>
    <cellStyle name="20 % - zvýraznenie1 2 3 3 3" xfId="3849"/>
    <cellStyle name="20 % - zvýraznenie1 2 3 4" xfId="1750"/>
    <cellStyle name="20 % - zvýraznenie1 2 3 4 2" xfId="4595"/>
    <cellStyle name="20 % - zvýraznenie1 2 3 5" xfId="3173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3" xfId="3990"/>
    <cellStyle name="20 % - zvýraznenie1 2 4 3" xfId="1892"/>
    <cellStyle name="20 % - zvýraznenie1 2 4 3 2" xfId="4736"/>
    <cellStyle name="20 % - zvýraznenie1 2 4 4" xfId="3314"/>
    <cellStyle name="20 % - zvýraznenie1 2 5" xfId="806"/>
    <cellStyle name="20 % - zvýraznenie1 2 5 2" xfId="2230"/>
    <cellStyle name="20 % - zvýraznenie1 2 5 2 2" xfId="5074"/>
    <cellStyle name="20 % - zvýraznenie1 2 5 3" xfId="3652"/>
    <cellStyle name="20 % - zvýraznenie1 2 6" xfId="1553"/>
    <cellStyle name="20 % - zvýraznenie1 2 6 2" xfId="4398"/>
    <cellStyle name="20 % - zvýraznenie1 2 7" xfId="2976"/>
    <cellStyle name="20 % - zvýraznenie1 20" xfId="1467"/>
    <cellStyle name="20 % - zvýraznenie1 20 2" xfId="2891"/>
    <cellStyle name="20 % - zvýraznenie1 20 2 2" xfId="5735"/>
    <cellStyle name="20 % - zvýraznenie1 20 3" xfId="4313"/>
    <cellStyle name="20 % - zvýraznenie1 21" xfId="1481"/>
    <cellStyle name="20 % - zvýraznenie1 21 2" xfId="2905"/>
    <cellStyle name="20 % - zvýraznenie1 21 2 2" xfId="5749"/>
    <cellStyle name="20 % - zvýraznenie1 21 3" xfId="4327"/>
    <cellStyle name="20 % - zvýraznenie1 22" xfId="1495"/>
    <cellStyle name="20 % - zvýraznenie1 22 2" xfId="2919"/>
    <cellStyle name="20 % - zvýraznenie1 22 2 2" xfId="5763"/>
    <cellStyle name="20 % - zvýraznenie1 22 3" xfId="4341"/>
    <cellStyle name="20 % - zvýraznenie1 23" xfId="1510"/>
    <cellStyle name="20 % - zvýraznenie1 23 2" xfId="4355"/>
    <cellStyle name="20 % - zvýraznenie1 24" xfId="1522"/>
    <cellStyle name="20 % - zvýraznenie1 24 2" xfId="4367"/>
    <cellStyle name="20 % - zvýraznenie1 25" xfId="2933"/>
    <cellStyle name="20 % - zvýraznenie1 25 2" xfId="5777"/>
    <cellStyle name="20 % - zvýraznenie1 26" xfId="87"/>
    <cellStyle name="20 % - zvýraznenie1 26 2" xfId="5790"/>
    <cellStyle name="20 % - zvýraznenie1 27" xfId="5805"/>
    <cellStyle name="20 % - zvýraznenie1 28" xfId="2945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3" xfId="4102"/>
    <cellStyle name="20 % - zvýraznenie1 3 2 2 3" xfId="2004"/>
    <cellStyle name="20 % - zvýraznenie1 3 2 2 3 2" xfId="4848"/>
    <cellStyle name="20 % - zvýraznenie1 3 2 2 4" xfId="3426"/>
    <cellStyle name="20 % - zvýraznenie1 3 2 3" xfId="918"/>
    <cellStyle name="20 % - zvýraznenie1 3 2 3 2" xfId="2342"/>
    <cellStyle name="20 % - zvýraznenie1 3 2 3 2 2" xfId="5186"/>
    <cellStyle name="20 % - zvýraznenie1 3 2 3 3" xfId="3764"/>
    <cellStyle name="20 % - zvýraznenie1 3 2 4" xfId="1665"/>
    <cellStyle name="20 % - zvýraznenie1 3 2 4 2" xfId="4510"/>
    <cellStyle name="20 % - zvýraznenie1 3 2 5" xfId="3088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3" xfId="4200"/>
    <cellStyle name="20 % - zvýraznenie1 3 3 2 3" xfId="2102"/>
    <cellStyle name="20 % - zvýraznenie1 3 3 2 3 2" xfId="4946"/>
    <cellStyle name="20 % - zvýraznenie1 3 3 2 4" xfId="3524"/>
    <cellStyle name="20 % - zvýraznenie1 3 3 3" xfId="1016"/>
    <cellStyle name="20 % - zvýraznenie1 3 3 3 2" xfId="2440"/>
    <cellStyle name="20 % - zvýraznenie1 3 3 3 2 2" xfId="5284"/>
    <cellStyle name="20 % - zvýraznenie1 3 3 3 3" xfId="3862"/>
    <cellStyle name="20 % - zvýraznenie1 3 3 4" xfId="1763"/>
    <cellStyle name="20 % - zvýraznenie1 3 3 4 2" xfId="4608"/>
    <cellStyle name="20 % - zvýraznenie1 3 3 5" xfId="3186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3" xfId="4003"/>
    <cellStyle name="20 % - zvýraznenie1 3 4 3" xfId="1905"/>
    <cellStyle name="20 % - zvýraznenie1 3 4 3 2" xfId="4749"/>
    <cellStyle name="20 % - zvýraznenie1 3 4 4" xfId="3327"/>
    <cellStyle name="20 % - zvýraznenie1 3 5" xfId="819"/>
    <cellStyle name="20 % - zvýraznenie1 3 5 2" xfId="2243"/>
    <cellStyle name="20 % - zvýraznenie1 3 5 2 2" xfId="5087"/>
    <cellStyle name="20 % - zvýraznenie1 3 5 3" xfId="3665"/>
    <cellStyle name="20 % - zvýraznenie1 3 6" xfId="1566"/>
    <cellStyle name="20 % - zvýraznenie1 3 6 2" xfId="4411"/>
    <cellStyle name="20 % - zvýraznenie1 3 7" xfId="2989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3" xfId="4116"/>
    <cellStyle name="20 % - zvýraznenie1 4 2 2 3" xfId="2018"/>
    <cellStyle name="20 % - zvýraznenie1 4 2 2 3 2" xfId="4862"/>
    <cellStyle name="20 % - zvýraznenie1 4 2 2 4" xfId="3440"/>
    <cellStyle name="20 % - zvýraznenie1 4 2 3" xfId="932"/>
    <cellStyle name="20 % - zvýraznenie1 4 2 3 2" xfId="2356"/>
    <cellStyle name="20 % - zvýraznenie1 4 2 3 2 2" xfId="5200"/>
    <cellStyle name="20 % - zvýraznenie1 4 2 3 3" xfId="3778"/>
    <cellStyle name="20 % - zvýraznenie1 4 2 4" xfId="1679"/>
    <cellStyle name="20 % - zvýraznenie1 4 2 4 2" xfId="4524"/>
    <cellStyle name="20 % - zvýraznenie1 4 2 5" xfId="3102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3" xfId="4214"/>
    <cellStyle name="20 % - zvýraznenie1 4 3 2 3" xfId="2116"/>
    <cellStyle name="20 % - zvýraznenie1 4 3 2 3 2" xfId="4960"/>
    <cellStyle name="20 % - zvýraznenie1 4 3 2 4" xfId="3538"/>
    <cellStyle name="20 % - zvýraznenie1 4 3 3" xfId="1030"/>
    <cellStyle name="20 % - zvýraznenie1 4 3 3 2" xfId="2454"/>
    <cellStyle name="20 % - zvýraznenie1 4 3 3 2 2" xfId="5298"/>
    <cellStyle name="20 % - zvýraznenie1 4 3 3 3" xfId="3876"/>
    <cellStyle name="20 % - zvýraznenie1 4 3 4" xfId="1777"/>
    <cellStyle name="20 % - zvýraznenie1 4 3 4 2" xfId="4622"/>
    <cellStyle name="20 % - zvýraznenie1 4 3 5" xfId="3200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3" xfId="4017"/>
    <cellStyle name="20 % - zvýraznenie1 4 4 3" xfId="1919"/>
    <cellStyle name="20 % - zvýraznenie1 4 4 3 2" xfId="4763"/>
    <cellStyle name="20 % - zvýraznenie1 4 4 4" xfId="3341"/>
    <cellStyle name="20 % - zvýraznenie1 4 5" xfId="833"/>
    <cellStyle name="20 % - zvýraznenie1 4 5 2" xfId="2257"/>
    <cellStyle name="20 % - zvýraznenie1 4 5 2 2" xfId="5101"/>
    <cellStyle name="20 % - zvýraznenie1 4 5 3" xfId="3679"/>
    <cellStyle name="20 % - zvýraznenie1 4 6" xfId="1580"/>
    <cellStyle name="20 % - zvýraznenie1 4 6 2" xfId="4425"/>
    <cellStyle name="20 % - zvýraznenie1 4 7" xfId="3003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3" xfId="4031"/>
    <cellStyle name="20 % - zvýraznenie1 5 2 3" xfId="1933"/>
    <cellStyle name="20 % - zvýraznenie1 5 2 3 2" xfId="4777"/>
    <cellStyle name="20 % - zvýraznenie1 5 2 4" xfId="3355"/>
    <cellStyle name="20 % - zvýraznenie1 5 3" xfId="847"/>
    <cellStyle name="20 % - zvýraznenie1 5 3 2" xfId="2271"/>
    <cellStyle name="20 % - zvýraznenie1 5 3 2 2" xfId="5115"/>
    <cellStyle name="20 % - zvýraznenie1 5 3 3" xfId="3693"/>
    <cellStyle name="20 % - zvýraznenie1 5 4" xfId="1594"/>
    <cellStyle name="20 % - zvýraznenie1 5 4 2" xfId="4439"/>
    <cellStyle name="20 % - zvýraznenie1 5 5" xfId="3017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3" xfId="4045"/>
    <cellStyle name="20 % - zvýraznenie1 6 2 3" xfId="1947"/>
    <cellStyle name="20 % - zvýraznenie1 6 2 3 2" xfId="4791"/>
    <cellStyle name="20 % - zvýraznenie1 6 2 4" xfId="3369"/>
    <cellStyle name="20 % - zvýraznenie1 6 3" xfId="861"/>
    <cellStyle name="20 % - zvýraznenie1 6 3 2" xfId="2285"/>
    <cellStyle name="20 % - zvýraznenie1 6 3 2 2" xfId="5129"/>
    <cellStyle name="20 % - zvýraznenie1 6 3 3" xfId="3707"/>
    <cellStyle name="20 % - zvýraznenie1 6 4" xfId="1608"/>
    <cellStyle name="20 % - zvýraznenie1 6 4 2" xfId="4453"/>
    <cellStyle name="20 % - zvýraznenie1 6 5" xfId="3031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3" xfId="4060"/>
    <cellStyle name="20 % - zvýraznenie1 7 2 3" xfId="1962"/>
    <cellStyle name="20 % - zvýraznenie1 7 2 3 2" xfId="4806"/>
    <cellStyle name="20 % - zvýraznenie1 7 2 4" xfId="3384"/>
    <cellStyle name="20 % - zvýraznenie1 7 3" xfId="876"/>
    <cellStyle name="20 % - zvýraznenie1 7 3 2" xfId="2300"/>
    <cellStyle name="20 % - zvýraznenie1 7 3 2 2" xfId="5144"/>
    <cellStyle name="20 % - zvýraznenie1 7 3 3" xfId="3722"/>
    <cellStyle name="20 % - zvýraznenie1 7 4" xfId="1623"/>
    <cellStyle name="20 % - zvýraznenie1 7 4 2" xfId="4468"/>
    <cellStyle name="20 % - zvýraznenie1 7 5" xfId="3046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3" xfId="4130"/>
    <cellStyle name="20 % - zvýraznenie1 8 2 3" xfId="2032"/>
    <cellStyle name="20 % - zvýraznenie1 8 2 3 2" xfId="4876"/>
    <cellStyle name="20 % - zvýraznenie1 8 2 4" xfId="3454"/>
    <cellStyle name="20 % - zvýraznenie1 8 3" xfId="946"/>
    <cellStyle name="20 % - zvýraznenie1 8 3 2" xfId="2370"/>
    <cellStyle name="20 % - zvýraznenie1 8 3 2 2" xfId="5214"/>
    <cellStyle name="20 % - zvýraznenie1 8 3 3" xfId="3792"/>
    <cellStyle name="20 % - zvýraznenie1 8 4" xfId="1693"/>
    <cellStyle name="20 % - zvýraznenie1 8 4 2" xfId="4538"/>
    <cellStyle name="20 % - zvýraznenie1 8 5" xfId="3116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3" xfId="4144"/>
    <cellStyle name="20 % - zvýraznenie1 9 2 3" xfId="2046"/>
    <cellStyle name="20 % - zvýraznenie1 9 2 3 2" xfId="4890"/>
    <cellStyle name="20 % - zvýraznenie1 9 2 4" xfId="3468"/>
    <cellStyle name="20 % - zvýraznenie1 9 3" xfId="960"/>
    <cellStyle name="20 % - zvýraznenie1 9 3 2" xfId="2384"/>
    <cellStyle name="20 % - zvýraznenie1 9 3 2 2" xfId="5228"/>
    <cellStyle name="20 % - zvýraznenie1 9 3 3" xfId="3806"/>
    <cellStyle name="20 % - zvýraznenie1 9 4" xfId="1707"/>
    <cellStyle name="20 % - zvýraznenie1 9 4 2" xfId="4552"/>
    <cellStyle name="20 % - zvýraznenie1 9 5" xfId="3130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3" xfId="4173"/>
    <cellStyle name="20 % - zvýraznenie2 10 2 3" xfId="2075"/>
    <cellStyle name="20 % - zvýraznenie2 10 2 3 2" xfId="4919"/>
    <cellStyle name="20 % - zvýraznenie2 10 2 4" xfId="3497"/>
    <cellStyle name="20 % - zvýraznenie2 10 3" xfId="989"/>
    <cellStyle name="20 % - zvýraznenie2 10 3 2" xfId="2413"/>
    <cellStyle name="20 % - zvýraznenie2 10 3 2 2" xfId="5257"/>
    <cellStyle name="20 % - zvýraznenie2 10 3 3" xfId="3835"/>
    <cellStyle name="20 % - zvýraznenie2 10 4" xfId="1736"/>
    <cellStyle name="20 % - zvýraznenie2 10 4 2" xfId="4581"/>
    <cellStyle name="20 % - zvýraznenie2 10 5" xfId="3159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3" xfId="4230"/>
    <cellStyle name="20 % - zvýraznenie2 11 2 3" xfId="2132"/>
    <cellStyle name="20 % - zvýraznenie2 11 2 3 2" xfId="4976"/>
    <cellStyle name="20 % - zvýraznenie2 11 2 4" xfId="3554"/>
    <cellStyle name="20 % - zvýraznenie2 11 3" xfId="1046"/>
    <cellStyle name="20 % - zvýraznenie2 11 3 2" xfId="2470"/>
    <cellStyle name="20 % - zvýraznenie2 11 3 2 2" xfId="5314"/>
    <cellStyle name="20 % - zvýraznenie2 11 3 3" xfId="3892"/>
    <cellStyle name="20 % - zvýraznenie2 11 4" xfId="1793"/>
    <cellStyle name="20 % - zvýraznenie2 11 4 2" xfId="4638"/>
    <cellStyle name="20 % - zvýraznenie2 11 5" xfId="3216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3" xfId="4244"/>
    <cellStyle name="20 % - zvýraznenie2 12 2 3" xfId="2146"/>
    <cellStyle name="20 % - zvýraznenie2 12 2 3 2" xfId="4990"/>
    <cellStyle name="20 % - zvýraznenie2 12 2 4" xfId="3568"/>
    <cellStyle name="20 % - zvýraznenie2 12 3" xfId="1060"/>
    <cellStyle name="20 % - zvýraznenie2 12 3 2" xfId="2484"/>
    <cellStyle name="20 % - zvýraznenie2 12 3 2 2" xfId="5328"/>
    <cellStyle name="20 % - zvýraznenie2 12 3 3" xfId="3906"/>
    <cellStyle name="20 % - zvýraznenie2 12 4" xfId="1807"/>
    <cellStyle name="20 % - zvýraznenie2 12 4 2" xfId="4652"/>
    <cellStyle name="20 % - zvýraznenie2 12 5" xfId="3230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3" xfId="4258"/>
    <cellStyle name="20 % - zvýraznenie2 13 2 3" xfId="2160"/>
    <cellStyle name="20 % - zvýraznenie2 13 2 3 2" xfId="5004"/>
    <cellStyle name="20 % - zvýraznenie2 13 2 4" xfId="3582"/>
    <cellStyle name="20 % - zvýraznenie2 13 3" xfId="1074"/>
    <cellStyle name="20 % - zvýraznenie2 13 3 2" xfId="2498"/>
    <cellStyle name="20 % - zvýraznenie2 13 3 2 2" xfId="5342"/>
    <cellStyle name="20 % - zvýraznenie2 13 3 3" xfId="3920"/>
    <cellStyle name="20 % - zvýraznenie2 13 4" xfId="1821"/>
    <cellStyle name="20 % - zvýraznenie2 13 4 2" xfId="4666"/>
    <cellStyle name="20 % - zvýraznenie2 13 5" xfId="3244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3" xfId="4272"/>
    <cellStyle name="20 % - zvýraznenie2 14 2 3" xfId="2174"/>
    <cellStyle name="20 % - zvýraznenie2 14 2 3 2" xfId="5018"/>
    <cellStyle name="20 % - zvýraznenie2 14 2 4" xfId="3596"/>
    <cellStyle name="20 % - zvýraznenie2 14 3" xfId="1088"/>
    <cellStyle name="20 % - zvýraznenie2 14 3 2" xfId="2512"/>
    <cellStyle name="20 % - zvýraznenie2 14 3 2 2" xfId="5356"/>
    <cellStyle name="20 % - zvýraznenie2 14 3 3" xfId="3934"/>
    <cellStyle name="20 % - zvýraznenie2 14 4" xfId="1835"/>
    <cellStyle name="20 % - zvýraznenie2 14 4 2" xfId="4680"/>
    <cellStyle name="20 % - zvýraznenie2 14 5" xfId="3258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3" xfId="3948"/>
    <cellStyle name="20 % - zvýraznenie2 15 3" xfId="1849"/>
    <cellStyle name="20 % - zvýraznenie2 15 3 2" xfId="4694"/>
    <cellStyle name="20 % - zvýraznenie2 15 4" xfId="3272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3" xfId="3961"/>
    <cellStyle name="20 % - zvýraznenie2 16 3" xfId="1862"/>
    <cellStyle name="20 % - zvýraznenie2 16 3 2" xfId="4707"/>
    <cellStyle name="20 % - zvýraznenie2 16 4" xfId="3285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3" xfId="4287"/>
    <cellStyle name="20 % - zvýraznenie2 17 3" xfId="2189"/>
    <cellStyle name="20 % - zvýraznenie2 17 3 2" xfId="5033"/>
    <cellStyle name="20 % - zvýraznenie2 17 4" xfId="3611"/>
    <cellStyle name="20 % - zvýraznenie2 18" xfId="777"/>
    <cellStyle name="20 % - zvýraznenie2 18 2" xfId="2201"/>
    <cellStyle name="20 % - zvýraznenie2 18 2 2" xfId="5045"/>
    <cellStyle name="20 % - zvýraznenie2 18 3" xfId="3623"/>
    <cellStyle name="20 % - zvýraznenie2 19" xfId="1455"/>
    <cellStyle name="20 % - zvýraznenie2 19 2" xfId="2879"/>
    <cellStyle name="20 % - zvýraznenie2 19 2 2" xfId="5723"/>
    <cellStyle name="20 % - zvýraznenie2 19 3" xfId="4301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3" xfId="4091"/>
    <cellStyle name="20 % - zvýraznenie2 2 2 2 3" xfId="1993"/>
    <cellStyle name="20 % - zvýraznenie2 2 2 2 3 2" xfId="4837"/>
    <cellStyle name="20 % - zvýraznenie2 2 2 2 4" xfId="3415"/>
    <cellStyle name="20 % - zvýraznenie2 2 2 3" xfId="907"/>
    <cellStyle name="20 % - zvýraznenie2 2 2 3 2" xfId="2331"/>
    <cellStyle name="20 % - zvýraznenie2 2 2 3 2 2" xfId="5175"/>
    <cellStyle name="20 % - zvýraznenie2 2 2 3 3" xfId="3753"/>
    <cellStyle name="20 % - zvýraznenie2 2 2 4" xfId="1654"/>
    <cellStyle name="20 % - zvýraznenie2 2 2 4 2" xfId="4499"/>
    <cellStyle name="20 % - zvýraznenie2 2 2 5" xfId="3077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3" xfId="4189"/>
    <cellStyle name="20 % - zvýraznenie2 2 3 2 3" xfId="2091"/>
    <cellStyle name="20 % - zvýraznenie2 2 3 2 3 2" xfId="4935"/>
    <cellStyle name="20 % - zvýraznenie2 2 3 2 4" xfId="3513"/>
    <cellStyle name="20 % - zvýraznenie2 2 3 3" xfId="1005"/>
    <cellStyle name="20 % - zvýraznenie2 2 3 3 2" xfId="2429"/>
    <cellStyle name="20 % - zvýraznenie2 2 3 3 2 2" xfId="5273"/>
    <cellStyle name="20 % - zvýraznenie2 2 3 3 3" xfId="3851"/>
    <cellStyle name="20 % - zvýraznenie2 2 3 4" xfId="1752"/>
    <cellStyle name="20 % - zvýraznenie2 2 3 4 2" xfId="4597"/>
    <cellStyle name="20 % - zvýraznenie2 2 3 5" xfId="3175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3" xfId="3992"/>
    <cellStyle name="20 % - zvýraznenie2 2 4 3" xfId="1894"/>
    <cellStyle name="20 % - zvýraznenie2 2 4 3 2" xfId="4738"/>
    <cellStyle name="20 % - zvýraznenie2 2 4 4" xfId="3316"/>
    <cellStyle name="20 % - zvýraznenie2 2 5" xfId="808"/>
    <cellStyle name="20 % - zvýraznenie2 2 5 2" xfId="2232"/>
    <cellStyle name="20 % - zvýraznenie2 2 5 2 2" xfId="5076"/>
    <cellStyle name="20 % - zvýraznenie2 2 5 3" xfId="3654"/>
    <cellStyle name="20 % - zvýraznenie2 2 6" xfId="1555"/>
    <cellStyle name="20 % - zvýraznenie2 2 6 2" xfId="4400"/>
    <cellStyle name="20 % - zvýraznenie2 2 7" xfId="2978"/>
    <cellStyle name="20 % - zvýraznenie2 20" xfId="1469"/>
    <cellStyle name="20 % - zvýraznenie2 20 2" xfId="2893"/>
    <cellStyle name="20 % - zvýraznenie2 20 2 2" xfId="5737"/>
    <cellStyle name="20 % - zvýraznenie2 20 3" xfId="4315"/>
    <cellStyle name="20 % - zvýraznenie2 21" xfId="1483"/>
    <cellStyle name="20 % - zvýraznenie2 21 2" xfId="2907"/>
    <cellStyle name="20 % - zvýraznenie2 21 2 2" xfId="5751"/>
    <cellStyle name="20 % - zvýraznenie2 21 3" xfId="4329"/>
    <cellStyle name="20 % - zvýraznenie2 22" xfId="1497"/>
    <cellStyle name="20 % - zvýraznenie2 22 2" xfId="2921"/>
    <cellStyle name="20 % - zvýraznenie2 22 2 2" xfId="5765"/>
    <cellStyle name="20 % - zvýraznenie2 22 3" xfId="4343"/>
    <cellStyle name="20 % - zvýraznenie2 23" xfId="1512"/>
    <cellStyle name="20 % - zvýraznenie2 23 2" xfId="4357"/>
    <cellStyle name="20 % - zvýraznenie2 24" xfId="1524"/>
    <cellStyle name="20 % - zvýraznenie2 24 2" xfId="4369"/>
    <cellStyle name="20 % - zvýraznenie2 25" xfId="2935"/>
    <cellStyle name="20 % - zvýraznenie2 25 2" xfId="5779"/>
    <cellStyle name="20 % - zvýraznenie2 26" xfId="89"/>
    <cellStyle name="20 % - zvýraznenie2 26 2" xfId="5792"/>
    <cellStyle name="20 % - zvýraznenie2 27" xfId="5807"/>
    <cellStyle name="20 % - zvýraznenie2 28" xfId="2947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3" xfId="4104"/>
    <cellStyle name="20 % - zvýraznenie2 3 2 2 3" xfId="2006"/>
    <cellStyle name="20 % - zvýraznenie2 3 2 2 3 2" xfId="4850"/>
    <cellStyle name="20 % - zvýraznenie2 3 2 2 4" xfId="3428"/>
    <cellStyle name="20 % - zvýraznenie2 3 2 3" xfId="920"/>
    <cellStyle name="20 % - zvýraznenie2 3 2 3 2" xfId="2344"/>
    <cellStyle name="20 % - zvýraznenie2 3 2 3 2 2" xfId="5188"/>
    <cellStyle name="20 % - zvýraznenie2 3 2 3 3" xfId="3766"/>
    <cellStyle name="20 % - zvýraznenie2 3 2 4" xfId="1667"/>
    <cellStyle name="20 % - zvýraznenie2 3 2 4 2" xfId="4512"/>
    <cellStyle name="20 % - zvýraznenie2 3 2 5" xfId="3090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3" xfId="4202"/>
    <cellStyle name="20 % - zvýraznenie2 3 3 2 3" xfId="2104"/>
    <cellStyle name="20 % - zvýraznenie2 3 3 2 3 2" xfId="4948"/>
    <cellStyle name="20 % - zvýraznenie2 3 3 2 4" xfId="3526"/>
    <cellStyle name="20 % - zvýraznenie2 3 3 3" xfId="1018"/>
    <cellStyle name="20 % - zvýraznenie2 3 3 3 2" xfId="2442"/>
    <cellStyle name="20 % - zvýraznenie2 3 3 3 2 2" xfId="5286"/>
    <cellStyle name="20 % - zvýraznenie2 3 3 3 3" xfId="3864"/>
    <cellStyle name="20 % - zvýraznenie2 3 3 4" xfId="1765"/>
    <cellStyle name="20 % - zvýraznenie2 3 3 4 2" xfId="4610"/>
    <cellStyle name="20 % - zvýraznenie2 3 3 5" xfId="3188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3" xfId="4005"/>
    <cellStyle name="20 % - zvýraznenie2 3 4 3" xfId="1907"/>
    <cellStyle name="20 % - zvýraznenie2 3 4 3 2" xfId="4751"/>
    <cellStyle name="20 % - zvýraznenie2 3 4 4" xfId="3329"/>
    <cellStyle name="20 % - zvýraznenie2 3 5" xfId="821"/>
    <cellStyle name="20 % - zvýraznenie2 3 5 2" xfId="2245"/>
    <cellStyle name="20 % - zvýraznenie2 3 5 2 2" xfId="5089"/>
    <cellStyle name="20 % - zvýraznenie2 3 5 3" xfId="3667"/>
    <cellStyle name="20 % - zvýraznenie2 3 6" xfId="1568"/>
    <cellStyle name="20 % - zvýraznenie2 3 6 2" xfId="4413"/>
    <cellStyle name="20 % - zvýraznenie2 3 7" xfId="2991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3" xfId="4118"/>
    <cellStyle name="20 % - zvýraznenie2 4 2 2 3" xfId="2020"/>
    <cellStyle name="20 % - zvýraznenie2 4 2 2 3 2" xfId="4864"/>
    <cellStyle name="20 % - zvýraznenie2 4 2 2 4" xfId="3442"/>
    <cellStyle name="20 % - zvýraznenie2 4 2 3" xfId="934"/>
    <cellStyle name="20 % - zvýraznenie2 4 2 3 2" xfId="2358"/>
    <cellStyle name="20 % - zvýraznenie2 4 2 3 2 2" xfId="5202"/>
    <cellStyle name="20 % - zvýraznenie2 4 2 3 3" xfId="3780"/>
    <cellStyle name="20 % - zvýraznenie2 4 2 4" xfId="1681"/>
    <cellStyle name="20 % - zvýraznenie2 4 2 4 2" xfId="4526"/>
    <cellStyle name="20 % - zvýraznenie2 4 2 5" xfId="3104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3" xfId="4216"/>
    <cellStyle name="20 % - zvýraznenie2 4 3 2 3" xfId="2118"/>
    <cellStyle name="20 % - zvýraznenie2 4 3 2 3 2" xfId="4962"/>
    <cellStyle name="20 % - zvýraznenie2 4 3 2 4" xfId="3540"/>
    <cellStyle name="20 % - zvýraznenie2 4 3 3" xfId="1032"/>
    <cellStyle name="20 % - zvýraznenie2 4 3 3 2" xfId="2456"/>
    <cellStyle name="20 % - zvýraznenie2 4 3 3 2 2" xfId="5300"/>
    <cellStyle name="20 % - zvýraznenie2 4 3 3 3" xfId="3878"/>
    <cellStyle name="20 % - zvýraznenie2 4 3 4" xfId="1779"/>
    <cellStyle name="20 % - zvýraznenie2 4 3 4 2" xfId="4624"/>
    <cellStyle name="20 % - zvýraznenie2 4 3 5" xfId="3202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3" xfId="4019"/>
    <cellStyle name="20 % - zvýraznenie2 4 4 3" xfId="1921"/>
    <cellStyle name="20 % - zvýraznenie2 4 4 3 2" xfId="4765"/>
    <cellStyle name="20 % - zvýraznenie2 4 4 4" xfId="3343"/>
    <cellStyle name="20 % - zvýraznenie2 4 5" xfId="835"/>
    <cellStyle name="20 % - zvýraznenie2 4 5 2" xfId="2259"/>
    <cellStyle name="20 % - zvýraznenie2 4 5 2 2" xfId="5103"/>
    <cellStyle name="20 % - zvýraznenie2 4 5 3" xfId="3681"/>
    <cellStyle name="20 % - zvýraznenie2 4 6" xfId="1582"/>
    <cellStyle name="20 % - zvýraznenie2 4 6 2" xfId="4427"/>
    <cellStyle name="20 % - zvýraznenie2 4 7" xfId="3005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3" xfId="4033"/>
    <cellStyle name="20 % - zvýraznenie2 5 2 3" xfId="1935"/>
    <cellStyle name="20 % - zvýraznenie2 5 2 3 2" xfId="4779"/>
    <cellStyle name="20 % - zvýraznenie2 5 2 4" xfId="3357"/>
    <cellStyle name="20 % - zvýraznenie2 5 3" xfId="849"/>
    <cellStyle name="20 % - zvýraznenie2 5 3 2" xfId="2273"/>
    <cellStyle name="20 % - zvýraznenie2 5 3 2 2" xfId="5117"/>
    <cellStyle name="20 % - zvýraznenie2 5 3 3" xfId="3695"/>
    <cellStyle name="20 % - zvýraznenie2 5 4" xfId="1596"/>
    <cellStyle name="20 % - zvýraznenie2 5 4 2" xfId="4441"/>
    <cellStyle name="20 % - zvýraznenie2 5 5" xfId="3019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3" xfId="4047"/>
    <cellStyle name="20 % - zvýraznenie2 6 2 3" xfId="1949"/>
    <cellStyle name="20 % - zvýraznenie2 6 2 3 2" xfId="4793"/>
    <cellStyle name="20 % - zvýraznenie2 6 2 4" xfId="3371"/>
    <cellStyle name="20 % - zvýraznenie2 6 3" xfId="863"/>
    <cellStyle name="20 % - zvýraznenie2 6 3 2" xfId="2287"/>
    <cellStyle name="20 % - zvýraznenie2 6 3 2 2" xfId="5131"/>
    <cellStyle name="20 % - zvýraznenie2 6 3 3" xfId="3709"/>
    <cellStyle name="20 % - zvýraznenie2 6 4" xfId="1610"/>
    <cellStyle name="20 % - zvýraznenie2 6 4 2" xfId="4455"/>
    <cellStyle name="20 % - zvýraznenie2 6 5" xfId="3033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3" xfId="4062"/>
    <cellStyle name="20 % - zvýraznenie2 7 2 3" xfId="1964"/>
    <cellStyle name="20 % - zvýraznenie2 7 2 3 2" xfId="4808"/>
    <cellStyle name="20 % - zvýraznenie2 7 2 4" xfId="3386"/>
    <cellStyle name="20 % - zvýraznenie2 7 3" xfId="878"/>
    <cellStyle name="20 % - zvýraznenie2 7 3 2" xfId="2302"/>
    <cellStyle name="20 % - zvýraznenie2 7 3 2 2" xfId="5146"/>
    <cellStyle name="20 % - zvýraznenie2 7 3 3" xfId="3724"/>
    <cellStyle name="20 % - zvýraznenie2 7 4" xfId="1625"/>
    <cellStyle name="20 % - zvýraznenie2 7 4 2" xfId="4470"/>
    <cellStyle name="20 % - zvýraznenie2 7 5" xfId="3048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3" xfId="4132"/>
    <cellStyle name="20 % - zvýraznenie2 8 2 3" xfId="2034"/>
    <cellStyle name="20 % - zvýraznenie2 8 2 3 2" xfId="4878"/>
    <cellStyle name="20 % - zvýraznenie2 8 2 4" xfId="3456"/>
    <cellStyle name="20 % - zvýraznenie2 8 3" xfId="948"/>
    <cellStyle name="20 % - zvýraznenie2 8 3 2" xfId="2372"/>
    <cellStyle name="20 % - zvýraznenie2 8 3 2 2" xfId="5216"/>
    <cellStyle name="20 % - zvýraznenie2 8 3 3" xfId="3794"/>
    <cellStyle name="20 % - zvýraznenie2 8 4" xfId="1695"/>
    <cellStyle name="20 % - zvýraznenie2 8 4 2" xfId="4540"/>
    <cellStyle name="20 % - zvýraznenie2 8 5" xfId="3118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3" xfId="4146"/>
    <cellStyle name="20 % - zvýraznenie2 9 2 3" xfId="2048"/>
    <cellStyle name="20 % - zvýraznenie2 9 2 3 2" xfId="4892"/>
    <cellStyle name="20 % - zvýraznenie2 9 2 4" xfId="3470"/>
    <cellStyle name="20 % - zvýraznenie2 9 3" xfId="962"/>
    <cellStyle name="20 % - zvýraznenie2 9 3 2" xfId="2386"/>
    <cellStyle name="20 % - zvýraznenie2 9 3 2 2" xfId="5230"/>
    <cellStyle name="20 % - zvýraznenie2 9 3 3" xfId="3808"/>
    <cellStyle name="20 % - zvýraznenie2 9 4" xfId="1709"/>
    <cellStyle name="20 % - zvýraznenie2 9 4 2" xfId="4554"/>
    <cellStyle name="20 % - zvýraznenie2 9 5" xfId="3132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3" xfId="4175"/>
    <cellStyle name="20 % - zvýraznenie3 10 2 3" xfId="2077"/>
    <cellStyle name="20 % - zvýraznenie3 10 2 3 2" xfId="4921"/>
    <cellStyle name="20 % - zvýraznenie3 10 2 4" xfId="3499"/>
    <cellStyle name="20 % - zvýraznenie3 10 3" xfId="991"/>
    <cellStyle name="20 % - zvýraznenie3 10 3 2" xfId="2415"/>
    <cellStyle name="20 % - zvýraznenie3 10 3 2 2" xfId="5259"/>
    <cellStyle name="20 % - zvýraznenie3 10 3 3" xfId="3837"/>
    <cellStyle name="20 % - zvýraznenie3 10 4" xfId="1738"/>
    <cellStyle name="20 % - zvýraznenie3 10 4 2" xfId="4583"/>
    <cellStyle name="20 % - zvýraznenie3 10 5" xfId="3161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3" xfId="4232"/>
    <cellStyle name="20 % - zvýraznenie3 11 2 3" xfId="2134"/>
    <cellStyle name="20 % - zvýraznenie3 11 2 3 2" xfId="4978"/>
    <cellStyle name="20 % - zvýraznenie3 11 2 4" xfId="3556"/>
    <cellStyle name="20 % - zvýraznenie3 11 3" xfId="1048"/>
    <cellStyle name="20 % - zvýraznenie3 11 3 2" xfId="2472"/>
    <cellStyle name="20 % - zvýraznenie3 11 3 2 2" xfId="5316"/>
    <cellStyle name="20 % - zvýraznenie3 11 3 3" xfId="3894"/>
    <cellStyle name="20 % - zvýraznenie3 11 4" xfId="1795"/>
    <cellStyle name="20 % - zvýraznenie3 11 4 2" xfId="4640"/>
    <cellStyle name="20 % - zvýraznenie3 11 5" xfId="3218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3" xfId="4246"/>
    <cellStyle name="20 % - zvýraznenie3 12 2 3" xfId="2148"/>
    <cellStyle name="20 % - zvýraznenie3 12 2 3 2" xfId="4992"/>
    <cellStyle name="20 % - zvýraznenie3 12 2 4" xfId="3570"/>
    <cellStyle name="20 % - zvýraznenie3 12 3" xfId="1062"/>
    <cellStyle name="20 % - zvýraznenie3 12 3 2" xfId="2486"/>
    <cellStyle name="20 % - zvýraznenie3 12 3 2 2" xfId="5330"/>
    <cellStyle name="20 % - zvýraznenie3 12 3 3" xfId="3908"/>
    <cellStyle name="20 % - zvýraznenie3 12 4" xfId="1809"/>
    <cellStyle name="20 % - zvýraznenie3 12 4 2" xfId="4654"/>
    <cellStyle name="20 % - zvýraznenie3 12 5" xfId="3232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3" xfId="4260"/>
    <cellStyle name="20 % - zvýraznenie3 13 2 3" xfId="2162"/>
    <cellStyle name="20 % - zvýraznenie3 13 2 3 2" xfId="5006"/>
    <cellStyle name="20 % - zvýraznenie3 13 2 4" xfId="3584"/>
    <cellStyle name="20 % - zvýraznenie3 13 3" xfId="1076"/>
    <cellStyle name="20 % - zvýraznenie3 13 3 2" xfId="2500"/>
    <cellStyle name="20 % - zvýraznenie3 13 3 2 2" xfId="5344"/>
    <cellStyle name="20 % - zvýraznenie3 13 3 3" xfId="3922"/>
    <cellStyle name="20 % - zvýraznenie3 13 4" xfId="1823"/>
    <cellStyle name="20 % - zvýraznenie3 13 4 2" xfId="4668"/>
    <cellStyle name="20 % - zvýraznenie3 13 5" xfId="3246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3" xfId="4274"/>
    <cellStyle name="20 % - zvýraznenie3 14 2 3" xfId="2176"/>
    <cellStyle name="20 % - zvýraznenie3 14 2 3 2" xfId="5020"/>
    <cellStyle name="20 % - zvýraznenie3 14 2 4" xfId="3598"/>
    <cellStyle name="20 % - zvýraznenie3 14 3" xfId="1090"/>
    <cellStyle name="20 % - zvýraznenie3 14 3 2" xfId="2514"/>
    <cellStyle name="20 % - zvýraznenie3 14 3 2 2" xfId="5358"/>
    <cellStyle name="20 % - zvýraznenie3 14 3 3" xfId="3936"/>
    <cellStyle name="20 % - zvýraznenie3 14 4" xfId="1837"/>
    <cellStyle name="20 % - zvýraznenie3 14 4 2" xfId="4682"/>
    <cellStyle name="20 % - zvýraznenie3 14 5" xfId="3260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3" xfId="3950"/>
    <cellStyle name="20 % - zvýraznenie3 15 3" xfId="1851"/>
    <cellStyle name="20 % - zvýraznenie3 15 3 2" xfId="4696"/>
    <cellStyle name="20 % - zvýraznenie3 15 4" xfId="3274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3" xfId="3963"/>
    <cellStyle name="20 % - zvýraznenie3 16 3" xfId="1864"/>
    <cellStyle name="20 % - zvýraznenie3 16 3 2" xfId="4709"/>
    <cellStyle name="20 % - zvýraznenie3 16 4" xfId="3287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3" xfId="4289"/>
    <cellStyle name="20 % - zvýraznenie3 17 3" xfId="2191"/>
    <cellStyle name="20 % - zvýraznenie3 17 3 2" xfId="5035"/>
    <cellStyle name="20 % - zvýraznenie3 17 4" xfId="3613"/>
    <cellStyle name="20 % - zvýraznenie3 18" xfId="779"/>
    <cellStyle name="20 % - zvýraznenie3 18 2" xfId="2203"/>
    <cellStyle name="20 % - zvýraznenie3 18 2 2" xfId="5047"/>
    <cellStyle name="20 % - zvýraznenie3 18 3" xfId="3625"/>
    <cellStyle name="20 % - zvýraznenie3 19" xfId="1457"/>
    <cellStyle name="20 % - zvýraznenie3 19 2" xfId="2881"/>
    <cellStyle name="20 % - zvýraznenie3 19 2 2" xfId="5725"/>
    <cellStyle name="20 % - zvýraznenie3 19 3" xfId="4303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3" xfId="4093"/>
    <cellStyle name="20 % - zvýraznenie3 2 2 2 3" xfId="1995"/>
    <cellStyle name="20 % - zvýraznenie3 2 2 2 3 2" xfId="4839"/>
    <cellStyle name="20 % - zvýraznenie3 2 2 2 4" xfId="3417"/>
    <cellStyle name="20 % - zvýraznenie3 2 2 3" xfId="909"/>
    <cellStyle name="20 % - zvýraznenie3 2 2 3 2" xfId="2333"/>
    <cellStyle name="20 % - zvýraznenie3 2 2 3 2 2" xfId="5177"/>
    <cellStyle name="20 % - zvýraznenie3 2 2 3 3" xfId="3755"/>
    <cellStyle name="20 % - zvýraznenie3 2 2 4" xfId="1656"/>
    <cellStyle name="20 % - zvýraznenie3 2 2 4 2" xfId="4501"/>
    <cellStyle name="20 % - zvýraznenie3 2 2 5" xfId="3079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3" xfId="4191"/>
    <cellStyle name="20 % - zvýraznenie3 2 3 2 3" xfId="2093"/>
    <cellStyle name="20 % - zvýraznenie3 2 3 2 3 2" xfId="4937"/>
    <cellStyle name="20 % - zvýraznenie3 2 3 2 4" xfId="3515"/>
    <cellStyle name="20 % - zvýraznenie3 2 3 3" xfId="1007"/>
    <cellStyle name="20 % - zvýraznenie3 2 3 3 2" xfId="2431"/>
    <cellStyle name="20 % - zvýraznenie3 2 3 3 2 2" xfId="5275"/>
    <cellStyle name="20 % - zvýraznenie3 2 3 3 3" xfId="3853"/>
    <cellStyle name="20 % - zvýraznenie3 2 3 4" xfId="1754"/>
    <cellStyle name="20 % - zvýraznenie3 2 3 4 2" xfId="4599"/>
    <cellStyle name="20 % - zvýraznenie3 2 3 5" xfId="3177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3" xfId="3994"/>
    <cellStyle name="20 % - zvýraznenie3 2 4 3" xfId="1896"/>
    <cellStyle name="20 % - zvýraznenie3 2 4 3 2" xfId="4740"/>
    <cellStyle name="20 % - zvýraznenie3 2 4 4" xfId="3318"/>
    <cellStyle name="20 % - zvýraznenie3 2 5" xfId="810"/>
    <cellStyle name="20 % - zvýraznenie3 2 5 2" xfId="2234"/>
    <cellStyle name="20 % - zvýraznenie3 2 5 2 2" xfId="5078"/>
    <cellStyle name="20 % - zvýraznenie3 2 5 3" xfId="3656"/>
    <cellStyle name="20 % - zvýraznenie3 2 6" xfId="1557"/>
    <cellStyle name="20 % - zvýraznenie3 2 6 2" xfId="4402"/>
    <cellStyle name="20 % - zvýraznenie3 2 7" xfId="2980"/>
    <cellStyle name="20 % - zvýraznenie3 20" xfId="1471"/>
    <cellStyle name="20 % - zvýraznenie3 20 2" xfId="2895"/>
    <cellStyle name="20 % - zvýraznenie3 20 2 2" xfId="5739"/>
    <cellStyle name="20 % - zvýraznenie3 20 3" xfId="4317"/>
    <cellStyle name="20 % - zvýraznenie3 21" xfId="1485"/>
    <cellStyle name="20 % - zvýraznenie3 21 2" xfId="2909"/>
    <cellStyle name="20 % - zvýraznenie3 21 2 2" xfId="5753"/>
    <cellStyle name="20 % - zvýraznenie3 21 3" xfId="4331"/>
    <cellStyle name="20 % - zvýraznenie3 22" xfId="1499"/>
    <cellStyle name="20 % - zvýraznenie3 22 2" xfId="2923"/>
    <cellStyle name="20 % - zvýraznenie3 22 2 2" xfId="5767"/>
    <cellStyle name="20 % - zvýraznenie3 22 3" xfId="4345"/>
    <cellStyle name="20 % - zvýraznenie3 23" xfId="1514"/>
    <cellStyle name="20 % - zvýraznenie3 23 2" xfId="4359"/>
    <cellStyle name="20 % - zvýraznenie3 24" xfId="1526"/>
    <cellStyle name="20 % - zvýraznenie3 24 2" xfId="4371"/>
    <cellStyle name="20 % - zvýraznenie3 25" xfId="2937"/>
    <cellStyle name="20 % - zvýraznenie3 25 2" xfId="5781"/>
    <cellStyle name="20 % - zvýraznenie3 26" xfId="91"/>
    <cellStyle name="20 % - zvýraznenie3 26 2" xfId="5794"/>
    <cellStyle name="20 % - zvýraznenie3 27" xfId="5809"/>
    <cellStyle name="20 % - zvýraznenie3 28" xfId="2949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3" xfId="4106"/>
    <cellStyle name="20 % - zvýraznenie3 3 2 2 3" xfId="2008"/>
    <cellStyle name="20 % - zvýraznenie3 3 2 2 3 2" xfId="4852"/>
    <cellStyle name="20 % - zvýraznenie3 3 2 2 4" xfId="3430"/>
    <cellStyle name="20 % - zvýraznenie3 3 2 3" xfId="922"/>
    <cellStyle name="20 % - zvýraznenie3 3 2 3 2" xfId="2346"/>
    <cellStyle name="20 % - zvýraznenie3 3 2 3 2 2" xfId="5190"/>
    <cellStyle name="20 % - zvýraznenie3 3 2 3 3" xfId="3768"/>
    <cellStyle name="20 % - zvýraznenie3 3 2 4" xfId="1669"/>
    <cellStyle name="20 % - zvýraznenie3 3 2 4 2" xfId="4514"/>
    <cellStyle name="20 % - zvýraznenie3 3 2 5" xfId="3092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3" xfId="4204"/>
    <cellStyle name="20 % - zvýraznenie3 3 3 2 3" xfId="2106"/>
    <cellStyle name="20 % - zvýraznenie3 3 3 2 3 2" xfId="4950"/>
    <cellStyle name="20 % - zvýraznenie3 3 3 2 4" xfId="3528"/>
    <cellStyle name="20 % - zvýraznenie3 3 3 3" xfId="1020"/>
    <cellStyle name="20 % - zvýraznenie3 3 3 3 2" xfId="2444"/>
    <cellStyle name="20 % - zvýraznenie3 3 3 3 2 2" xfId="5288"/>
    <cellStyle name="20 % - zvýraznenie3 3 3 3 3" xfId="3866"/>
    <cellStyle name="20 % - zvýraznenie3 3 3 4" xfId="1767"/>
    <cellStyle name="20 % - zvýraznenie3 3 3 4 2" xfId="4612"/>
    <cellStyle name="20 % - zvýraznenie3 3 3 5" xfId="3190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3" xfId="4007"/>
    <cellStyle name="20 % - zvýraznenie3 3 4 3" xfId="1909"/>
    <cellStyle name="20 % - zvýraznenie3 3 4 3 2" xfId="4753"/>
    <cellStyle name="20 % - zvýraznenie3 3 4 4" xfId="3331"/>
    <cellStyle name="20 % - zvýraznenie3 3 5" xfId="823"/>
    <cellStyle name="20 % - zvýraznenie3 3 5 2" xfId="2247"/>
    <cellStyle name="20 % - zvýraznenie3 3 5 2 2" xfId="5091"/>
    <cellStyle name="20 % - zvýraznenie3 3 5 3" xfId="3669"/>
    <cellStyle name="20 % - zvýraznenie3 3 6" xfId="1570"/>
    <cellStyle name="20 % - zvýraznenie3 3 6 2" xfId="4415"/>
    <cellStyle name="20 % - zvýraznenie3 3 7" xfId="2993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3" xfId="4120"/>
    <cellStyle name="20 % - zvýraznenie3 4 2 2 3" xfId="2022"/>
    <cellStyle name="20 % - zvýraznenie3 4 2 2 3 2" xfId="4866"/>
    <cellStyle name="20 % - zvýraznenie3 4 2 2 4" xfId="3444"/>
    <cellStyle name="20 % - zvýraznenie3 4 2 3" xfId="936"/>
    <cellStyle name="20 % - zvýraznenie3 4 2 3 2" xfId="2360"/>
    <cellStyle name="20 % - zvýraznenie3 4 2 3 2 2" xfId="5204"/>
    <cellStyle name="20 % - zvýraznenie3 4 2 3 3" xfId="3782"/>
    <cellStyle name="20 % - zvýraznenie3 4 2 4" xfId="1683"/>
    <cellStyle name="20 % - zvýraznenie3 4 2 4 2" xfId="4528"/>
    <cellStyle name="20 % - zvýraznenie3 4 2 5" xfId="3106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3" xfId="4218"/>
    <cellStyle name="20 % - zvýraznenie3 4 3 2 3" xfId="2120"/>
    <cellStyle name="20 % - zvýraznenie3 4 3 2 3 2" xfId="4964"/>
    <cellStyle name="20 % - zvýraznenie3 4 3 2 4" xfId="3542"/>
    <cellStyle name="20 % - zvýraznenie3 4 3 3" xfId="1034"/>
    <cellStyle name="20 % - zvýraznenie3 4 3 3 2" xfId="2458"/>
    <cellStyle name="20 % - zvýraznenie3 4 3 3 2 2" xfId="5302"/>
    <cellStyle name="20 % - zvýraznenie3 4 3 3 3" xfId="3880"/>
    <cellStyle name="20 % - zvýraznenie3 4 3 4" xfId="1781"/>
    <cellStyle name="20 % - zvýraznenie3 4 3 4 2" xfId="4626"/>
    <cellStyle name="20 % - zvýraznenie3 4 3 5" xfId="3204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3" xfId="4021"/>
    <cellStyle name="20 % - zvýraznenie3 4 4 3" xfId="1923"/>
    <cellStyle name="20 % - zvýraznenie3 4 4 3 2" xfId="4767"/>
    <cellStyle name="20 % - zvýraznenie3 4 4 4" xfId="3345"/>
    <cellStyle name="20 % - zvýraznenie3 4 5" xfId="837"/>
    <cellStyle name="20 % - zvýraznenie3 4 5 2" xfId="2261"/>
    <cellStyle name="20 % - zvýraznenie3 4 5 2 2" xfId="5105"/>
    <cellStyle name="20 % - zvýraznenie3 4 5 3" xfId="3683"/>
    <cellStyle name="20 % - zvýraznenie3 4 6" xfId="1584"/>
    <cellStyle name="20 % - zvýraznenie3 4 6 2" xfId="4429"/>
    <cellStyle name="20 % - zvýraznenie3 4 7" xfId="3007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3" xfId="4035"/>
    <cellStyle name="20 % - zvýraznenie3 5 2 3" xfId="1937"/>
    <cellStyle name="20 % - zvýraznenie3 5 2 3 2" xfId="4781"/>
    <cellStyle name="20 % - zvýraznenie3 5 2 4" xfId="3359"/>
    <cellStyle name="20 % - zvýraznenie3 5 3" xfId="851"/>
    <cellStyle name="20 % - zvýraznenie3 5 3 2" xfId="2275"/>
    <cellStyle name="20 % - zvýraznenie3 5 3 2 2" xfId="5119"/>
    <cellStyle name="20 % - zvýraznenie3 5 3 3" xfId="3697"/>
    <cellStyle name="20 % - zvýraznenie3 5 4" xfId="1598"/>
    <cellStyle name="20 % - zvýraznenie3 5 4 2" xfId="4443"/>
    <cellStyle name="20 % - zvýraznenie3 5 5" xfId="3021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3" xfId="4049"/>
    <cellStyle name="20 % - zvýraznenie3 6 2 3" xfId="1951"/>
    <cellStyle name="20 % - zvýraznenie3 6 2 3 2" xfId="4795"/>
    <cellStyle name="20 % - zvýraznenie3 6 2 4" xfId="3373"/>
    <cellStyle name="20 % - zvýraznenie3 6 3" xfId="865"/>
    <cellStyle name="20 % - zvýraznenie3 6 3 2" xfId="2289"/>
    <cellStyle name="20 % - zvýraznenie3 6 3 2 2" xfId="5133"/>
    <cellStyle name="20 % - zvýraznenie3 6 3 3" xfId="3711"/>
    <cellStyle name="20 % - zvýraznenie3 6 4" xfId="1612"/>
    <cellStyle name="20 % - zvýraznenie3 6 4 2" xfId="4457"/>
    <cellStyle name="20 % - zvýraznenie3 6 5" xfId="3035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3" xfId="4064"/>
    <cellStyle name="20 % - zvýraznenie3 7 2 3" xfId="1966"/>
    <cellStyle name="20 % - zvýraznenie3 7 2 3 2" xfId="4810"/>
    <cellStyle name="20 % - zvýraznenie3 7 2 4" xfId="3388"/>
    <cellStyle name="20 % - zvýraznenie3 7 3" xfId="880"/>
    <cellStyle name="20 % - zvýraznenie3 7 3 2" xfId="2304"/>
    <cellStyle name="20 % - zvýraznenie3 7 3 2 2" xfId="5148"/>
    <cellStyle name="20 % - zvýraznenie3 7 3 3" xfId="3726"/>
    <cellStyle name="20 % - zvýraznenie3 7 4" xfId="1627"/>
    <cellStyle name="20 % - zvýraznenie3 7 4 2" xfId="4472"/>
    <cellStyle name="20 % - zvýraznenie3 7 5" xfId="3050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3" xfId="4134"/>
    <cellStyle name="20 % - zvýraznenie3 8 2 3" xfId="2036"/>
    <cellStyle name="20 % - zvýraznenie3 8 2 3 2" xfId="4880"/>
    <cellStyle name="20 % - zvýraznenie3 8 2 4" xfId="3458"/>
    <cellStyle name="20 % - zvýraznenie3 8 3" xfId="950"/>
    <cellStyle name="20 % - zvýraznenie3 8 3 2" xfId="2374"/>
    <cellStyle name="20 % - zvýraznenie3 8 3 2 2" xfId="5218"/>
    <cellStyle name="20 % - zvýraznenie3 8 3 3" xfId="3796"/>
    <cellStyle name="20 % - zvýraznenie3 8 4" xfId="1697"/>
    <cellStyle name="20 % - zvýraznenie3 8 4 2" xfId="4542"/>
    <cellStyle name="20 % - zvýraznenie3 8 5" xfId="3120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3" xfId="4148"/>
    <cellStyle name="20 % - zvýraznenie3 9 2 3" xfId="2050"/>
    <cellStyle name="20 % - zvýraznenie3 9 2 3 2" xfId="4894"/>
    <cellStyle name="20 % - zvýraznenie3 9 2 4" xfId="3472"/>
    <cellStyle name="20 % - zvýraznenie3 9 3" xfId="964"/>
    <cellStyle name="20 % - zvýraznenie3 9 3 2" xfId="2388"/>
    <cellStyle name="20 % - zvýraznenie3 9 3 2 2" xfId="5232"/>
    <cellStyle name="20 % - zvýraznenie3 9 3 3" xfId="3810"/>
    <cellStyle name="20 % - zvýraznenie3 9 4" xfId="1711"/>
    <cellStyle name="20 % - zvýraznenie3 9 4 2" xfId="4556"/>
    <cellStyle name="20 % - zvýraznenie3 9 5" xfId="3134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3" xfId="4177"/>
    <cellStyle name="20 % - zvýraznenie4 10 2 3" xfId="2079"/>
    <cellStyle name="20 % - zvýraznenie4 10 2 3 2" xfId="4923"/>
    <cellStyle name="20 % - zvýraznenie4 10 2 4" xfId="3501"/>
    <cellStyle name="20 % - zvýraznenie4 10 3" xfId="993"/>
    <cellStyle name="20 % - zvýraznenie4 10 3 2" xfId="2417"/>
    <cellStyle name="20 % - zvýraznenie4 10 3 2 2" xfId="5261"/>
    <cellStyle name="20 % - zvýraznenie4 10 3 3" xfId="3839"/>
    <cellStyle name="20 % - zvýraznenie4 10 4" xfId="1740"/>
    <cellStyle name="20 % - zvýraznenie4 10 4 2" xfId="4585"/>
    <cellStyle name="20 % - zvýraznenie4 10 5" xfId="3163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3" xfId="4234"/>
    <cellStyle name="20 % - zvýraznenie4 11 2 3" xfId="2136"/>
    <cellStyle name="20 % - zvýraznenie4 11 2 3 2" xfId="4980"/>
    <cellStyle name="20 % - zvýraznenie4 11 2 4" xfId="3558"/>
    <cellStyle name="20 % - zvýraznenie4 11 3" xfId="1050"/>
    <cellStyle name="20 % - zvýraznenie4 11 3 2" xfId="2474"/>
    <cellStyle name="20 % - zvýraznenie4 11 3 2 2" xfId="5318"/>
    <cellStyle name="20 % - zvýraznenie4 11 3 3" xfId="3896"/>
    <cellStyle name="20 % - zvýraznenie4 11 4" xfId="1797"/>
    <cellStyle name="20 % - zvýraznenie4 11 4 2" xfId="4642"/>
    <cellStyle name="20 % - zvýraznenie4 11 5" xfId="3220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3" xfId="4248"/>
    <cellStyle name="20 % - zvýraznenie4 12 2 3" xfId="2150"/>
    <cellStyle name="20 % - zvýraznenie4 12 2 3 2" xfId="4994"/>
    <cellStyle name="20 % - zvýraznenie4 12 2 4" xfId="3572"/>
    <cellStyle name="20 % - zvýraznenie4 12 3" xfId="1064"/>
    <cellStyle name="20 % - zvýraznenie4 12 3 2" xfId="2488"/>
    <cellStyle name="20 % - zvýraznenie4 12 3 2 2" xfId="5332"/>
    <cellStyle name="20 % - zvýraznenie4 12 3 3" xfId="3910"/>
    <cellStyle name="20 % - zvýraznenie4 12 4" xfId="1811"/>
    <cellStyle name="20 % - zvýraznenie4 12 4 2" xfId="4656"/>
    <cellStyle name="20 % - zvýraznenie4 12 5" xfId="3234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3" xfId="4262"/>
    <cellStyle name="20 % - zvýraznenie4 13 2 3" xfId="2164"/>
    <cellStyle name="20 % - zvýraznenie4 13 2 3 2" xfId="5008"/>
    <cellStyle name="20 % - zvýraznenie4 13 2 4" xfId="3586"/>
    <cellStyle name="20 % - zvýraznenie4 13 3" xfId="1078"/>
    <cellStyle name="20 % - zvýraznenie4 13 3 2" xfId="2502"/>
    <cellStyle name="20 % - zvýraznenie4 13 3 2 2" xfId="5346"/>
    <cellStyle name="20 % - zvýraznenie4 13 3 3" xfId="3924"/>
    <cellStyle name="20 % - zvýraznenie4 13 4" xfId="1825"/>
    <cellStyle name="20 % - zvýraznenie4 13 4 2" xfId="4670"/>
    <cellStyle name="20 % - zvýraznenie4 13 5" xfId="3248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3" xfId="4276"/>
    <cellStyle name="20 % - zvýraznenie4 14 2 3" xfId="2178"/>
    <cellStyle name="20 % - zvýraznenie4 14 2 3 2" xfId="5022"/>
    <cellStyle name="20 % - zvýraznenie4 14 2 4" xfId="3600"/>
    <cellStyle name="20 % - zvýraznenie4 14 3" xfId="1092"/>
    <cellStyle name="20 % - zvýraznenie4 14 3 2" xfId="2516"/>
    <cellStyle name="20 % - zvýraznenie4 14 3 2 2" xfId="5360"/>
    <cellStyle name="20 % - zvýraznenie4 14 3 3" xfId="3938"/>
    <cellStyle name="20 % - zvýraznenie4 14 4" xfId="1839"/>
    <cellStyle name="20 % - zvýraznenie4 14 4 2" xfId="4684"/>
    <cellStyle name="20 % - zvýraznenie4 14 5" xfId="3262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3" xfId="3952"/>
    <cellStyle name="20 % - zvýraznenie4 15 3" xfId="1853"/>
    <cellStyle name="20 % - zvýraznenie4 15 3 2" xfId="4698"/>
    <cellStyle name="20 % - zvýraznenie4 15 4" xfId="3276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3" xfId="3965"/>
    <cellStyle name="20 % - zvýraznenie4 16 3" xfId="1866"/>
    <cellStyle name="20 % - zvýraznenie4 16 3 2" xfId="4711"/>
    <cellStyle name="20 % - zvýraznenie4 16 4" xfId="3289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3" xfId="4291"/>
    <cellStyle name="20 % - zvýraznenie4 17 3" xfId="2193"/>
    <cellStyle name="20 % - zvýraznenie4 17 3 2" xfId="5037"/>
    <cellStyle name="20 % - zvýraznenie4 17 4" xfId="3615"/>
    <cellStyle name="20 % - zvýraznenie4 18" xfId="781"/>
    <cellStyle name="20 % - zvýraznenie4 18 2" xfId="2205"/>
    <cellStyle name="20 % - zvýraznenie4 18 2 2" xfId="5049"/>
    <cellStyle name="20 % - zvýraznenie4 18 3" xfId="3627"/>
    <cellStyle name="20 % - zvýraznenie4 19" xfId="1459"/>
    <cellStyle name="20 % - zvýraznenie4 19 2" xfId="2883"/>
    <cellStyle name="20 % - zvýraznenie4 19 2 2" xfId="5727"/>
    <cellStyle name="20 % - zvýraznenie4 19 3" xfId="4305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3" xfId="4095"/>
    <cellStyle name="20 % - zvýraznenie4 2 2 2 3" xfId="1997"/>
    <cellStyle name="20 % - zvýraznenie4 2 2 2 3 2" xfId="4841"/>
    <cellStyle name="20 % - zvýraznenie4 2 2 2 4" xfId="3419"/>
    <cellStyle name="20 % - zvýraznenie4 2 2 3" xfId="911"/>
    <cellStyle name="20 % - zvýraznenie4 2 2 3 2" xfId="2335"/>
    <cellStyle name="20 % - zvýraznenie4 2 2 3 2 2" xfId="5179"/>
    <cellStyle name="20 % - zvýraznenie4 2 2 3 3" xfId="3757"/>
    <cellStyle name="20 % - zvýraznenie4 2 2 4" xfId="1658"/>
    <cellStyle name="20 % - zvýraznenie4 2 2 4 2" xfId="4503"/>
    <cellStyle name="20 % - zvýraznenie4 2 2 5" xfId="3081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3" xfId="4193"/>
    <cellStyle name="20 % - zvýraznenie4 2 3 2 3" xfId="2095"/>
    <cellStyle name="20 % - zvýraznenie4 2 3 2 3 2" xfId="4939"/>
    <cellStyle name="20 % - zvýraznenie4 2 3 2 4" xfId="3517"/>
    <cellStyle name="20 % - zvýraznenie4 2 3 3" xfId="1009"/>
    <cellStyle name="20 % - zvýraznenie4 2 3 3 2" xfId="2433"/>
    <cellStyle name="20 % - zvýraznenie4 2 3 3 2 2" xfId="5277"/>
    <cellStyle name="20 % - zvýraznenie4 2 3 3 3" xfId="3855"/>
    <cellStyle name="20 % - zvýraznenie4 2 3 4" xfId="1756"/>
    <cellStyle name="20 % - zvýraznenie4 2 3 4 2" xfId="4601"/>
    <cellStyle name="20 % - zvýraznenie4 2 3 5" xfId="3179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3" xfId="3996"/>
    <cellStyle name="20 % - zvýraznenie4 2 4 3" xfId="1898"/>
    <cellStyle name="20 % - zvýraznenie4 2 4 3 2" xfId="4742"/>
    <cellStyle name="20 % - zvýraznenie4 2 4 4" xfId="3320"/>
    <cellStyle name="20 % - zvýraznenie4 2 5" xfId="812"/>
    <cellStyle name="20 % - zvýraznenie4 2 5 2" xfId="2236"/>
    <cellStyle name="20 % - zvýraznenie4 2 5 2 2" xfId="5080"/>
    <cellStyle name="20 % - zvýraznenie4 2 5 3" xfId="3658"/>
    <cellStyle name="20 % - zvýraznenie4 2 6" xfId="1559"/>
    <cellStyle name="20 % - zvýraznenie4 2 6 2" xfId="4404"/>
    <cellStyle name="20 % - zvýraznenie4 2 7" xfId="2982"/>
    <cellStyle name="20 % - zvýraznenie4 20" xfId="1473"/>
    <cellStyle name="20 % - zvýraznenie4 20 2" xfId="2897"/>
    <cellStyle name="20 % - zvýraznenie4 20 2 2" xfId="5741"/>
    <cellStyle name="20 % - zvýraznenie4 20 3" xfId="4319"/>
    <cellStyle name="20 % - zvýraznenie4 21" xfId="1487"/>
    <cellStyle name="20 % - zvýraznenie4 21 2" xfId="2911"/>
    <cellStyle name="20 % - zvýraznenie4 21 2 2" xfId="5755"/>
    <cellStyle name="20 % - zvýraznenie4 21 3" xfId="4333"/>
    <cellStyle name="20 % - zvýraznenie4 22" xfId="1501"/>
    <cellStyle name="20 % - zvýraznenie4 22 2" xfId="2925"/>
    <cellStyle name="20 % - zvýraznenie4 22 2 2" xfId="5769"/>
    <cellStyle name="20 % - zvýraznenie4 22 3" xfId="4347"/>
    <cellStyle name="20 % - zvýraznenie4 23" xfId="1516"/>
    <cellStyle name="20 % - zvýraznenie4 23 2" xfId="4361"/>
    <cellStyle name="20 % - zvýraznenie4 24" xfId="1528"/>
    <cellStyle name="20 % - zvýraznenie4 24 2" xfId="4373"/>
    <cellStyle name="20 % - zvýraznenie4 25" xfId="2939"/>
    <cellStyle name="20 % - zvýraznenie4 25 2" xfId="5783"/>
    <cellStyle name="20 % - zvýraznenie4 26" xfId="93"/>
    <cellStyle name="20 % - zvýraznenie4 26 2" xfId="5796"/>
    <cellStyle name="20 % - zvýraznenie4 27" xfId="5811"/>
    <cellStyle name="20 % - zvýraznenie4 28" xfId="2951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3" xfId="4108"/>
    <cellStyle name="20 % - zvýraznenie4 3 2 2 3" xfId="2010"/>
    <cellStyle name="20 % - zvýraznenie4 3 2 2 3 2" xfId="4854"/>
    <cellStyle name="20 % - zvýraznenie4 3 2 2 4" xfId="3432"/>
    <cellStyle name="20 % - zvýraznenie4 3 2 3" xfId="924"/>
    <cellStyle name="20 % - zvýraznenie4 3 2 3 2" xfId="2348"/>
    <cellStyle name="20 % - zvýraznenie4 3 2 3 2 2" xfId="5192"/>
    <cellStyle name="20 % - zvýraznenie4 3 2 3 3" xfId="3770"/>
    <cellStyle name="20 % - zvýraznenie4 3 2 4" xfId="1671"/>
    <cellStyle name="20 % - zvýraznenie4 3 2 4 2" xfId="4516"/>
    <cellStyle name="20 % - zvýraznenie4 3 2 5" xfId="3094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3" xfId="4206"/>
    <cellStyle name="20 % - zvýraznenie4 3 3 2 3" xfId="2108"/>
    <cellStyle name="20 % - zvýraznenie4 3 3 2 3 2" xfId="4952"/>
    <cellStyle name="20 % - zvýraznenie4 3 3 2 4" xfId="3530"/>
    <cellStyle name="20 % - zvýraznenie4 3 3 3" xfId="1022"/>
    <cellStyle name="20 % - zvýraznenie4 3 3 3 2" xfId="2446"/>
    <cellStyle name="20 % - zvýraznenie4 3 3 3 2 2" xfId="5290"/>
    <cellStyle name="20 % - zvýraznenie4 3 3 3 3" xfId="3868"/>
    <cellStyle name="20 % - zvýraznenie4 3 3 4" xfId="1769"/>
    <cellStyle name="20 % - zvýraznenie4 3 3 4 2" xfId="4614"/>
    <cellStyle name="20 % - zvýraznenie4 3 3 5" xfId="3192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3" xfId="4009"/>
    <cellStyle name="20 % - zvýraznenie4 3 4 3" xfId="1911"/>
    <cellStyle name="20 % - zvýraznenie4 3 4 3 2" xfId="4755"/>
    <cellStyle name="20 % - zvýraznenie4 3 4 4" xfId="3333"/>
    <cellStyle name="20 % - zvýraznenie4 3 5" xfId="825"/>
    <cellStyle name="20 % - zvýraznenie4 3 5 2" xfId="2249"/>
    <cellStyle name="20 % - zvýraznenie4 3 5 2 2" xfId="5093"/>
    <cellStyle name="20 % - zvýraznenie4 3 5 3" xfId="3671"/>
    <cellStyle name="20 % - zvýraznenie4 3 6" xfId="1572"/>
    <cellStyle name="20 % - zvýraznenie4 3 6 2" xfId="4417"/>
    <cellStyle name="20 % - zvýraznenie4 3 7" xfId="2995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3" xfId="4122"/>
    <cellStyle name="20 % - zvýraznenie4 4 2 2 3" xfId="2024"/>
    <cellStyle name="20 % - zvýraznenie4 4 2 2 3 2" xfId="4868"/>
    <cellStyle name="20 % - zvýraznenie4 4 2 2 4" xfId="3446"/>
    <cellStyle name="20 % - zvýraznenie4 4 2 3" xfId="938"/>
    <cellStyle name="20 % - zvýraznenie4 4 2 3 2" xfId="2362"/>
    <cellStyle name="20 % - zvýraznenie4 4 2 3 2 2" xfId="5206"/>
    <cellStyle name="20 % - zvýraznenie4 4 2 3 3" xfId="3784"/>
    <cellStyle name="20 % - zvýraznenie4 4 2 4" xfId="1685"/>
    <cellStyle name="20 % - zvýraznenie4 4 2 4 2" xfId="4530"/>
    <cellStyle name="20 % - zvýraznenie4 4 2 5" xfId="3108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3" xfId="4220"/>
    <cellStyle name="20 % - zvýraznenie4 4 3 2 3" xfId="2122"/>
    <cellStyle name="20 % - zvýraznenie4 4 3 2 3 2" xfId="4966"/>
    <cellStyle name="20 % - zvýraznenie4 4 3 2 4" xfId="3544"/>
    <cellStyle name="20 % - zvýraznenie4 4 3 3" xfId="1036"/>
    <cellStyle name="20 % - zvýraznenie4 4 3 3 2" xfId="2460"/>
    <cellStyle name="20 % - zvýraznenie4 4 3 3 2 2" xfId="5304"/>
    <cellStyle name="20 % - zvýraznenie4 4 3 3 3" xfId="3882"/>
    <cellStyle name="20 % - zvýraznenie4 4 3 4" xfId="1783"/>
    <cellStyle name="20 % - zvýraznenie4 4 3 4 2" xfId="4628"/>
    <cellStyle name="20 % - zvýraznenie4 4 3 5" xfId="3206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3" xfId="4023"/>
    <cellStyle name="20 % - zvýraznenie4 4 4 3" xfId="1925"/>
    <cellStyle name="20 % - zvýraznenie4 4 4 3 2" xfId="4769"/>
    <cellStyle name="20 % - zvýraznenie4 4 4 4" xfId="3347"/>
    <cellStyle name="20 % - zvýraznenie4 4 5" xfId="839"/>
    <cellStyle name="20 % - zvýraznenie4 4 5 2" xfId="2263"/>
    <cellStyle name="20 % - zvýraznenie4 4 5 2 2" xfId="5107"/>
    <cellStyle name="20 % - zvýraznenie4 4 5 3" xfId="3685"/>
    <cellStyle name="20 % - zvýraznenie4 4 6" xfId="1586"/>
    <cellStyle name="20 % - zvýraznenie4 4 6 2" xfId="4431"/>
    <cellStyle name="20 % - zvýraznenie4 4 7" xfId="3009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3" xfId="4037"/>
    <cellStyle name="20 % - zvýraznenie4 5 2 3" xfId="1939"/>
    <cellStyle name="20 % - zvýraznenie4 5 2 3 2" xfId="4783"/>
    <cellStyle name="20 % - zvýraznenie4 5 2 4" xfId="3361"/>
    <cellStyle name="20 % - zvýraznenie4 5 3" xfId="853"/>
    <cellStyle name="20 % - zvýraznenie4 5 3 2" xfId="2277"/>
    <cellStyle name="20 % - zvýraznenie4 5 3 2 2" xfId="5121"/>
    <cellStyle name="20 % - zvýraznenie4 5 3 3" xfId="3699"/>
    <cellStyle name="20 % - zvýraznenie4 5 4" xfId="1600"/>
    <cellStyle name="20 % - zvýraznenie4 5 4 2" xfId="4445"/>
    <cellStyle name="20 % - zvýraznenie4 5 5" xfId="3023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3" xfId="4051"/>
    <cellStyle name="20 % - zvýraznenie4 6 2 3" xfId="1953"/>
    <cellStyle name="20 % - zvýraznenie4 6 2 3 2" xfId="4797"/>
    <cellStyle name="20 % - zvýraznenie4 6 2 4" xfId="3375"/>
    <cellStyle name="20 % - zvýraznenie4 6 3" xfId="867"/>
    <cellStyle name="20 % - zvýraznenie4 6 3 2" xfId="2291"/>
    <cellStyle name="20 % - zvýraznenie4 6 3 2 2" xfId="5135"/>
    <cellStyle name="20 % - zvýraznenie4 6 3 3" xfId="3713"/>
    <cellStyle name="20 % - zvýraznenie4 6 4" xfId="1614"/>
    <cellStyle name="20 % - zvýraznenie4 6 4 2" xfId="4459"/>
    <cellStyle name="20 % - zvýraznenie4 6 5" xfId="3037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3" xfId="4066"/>
    <cellStyle name="20 % - zvýraznenie4 7 2 3" xfId="1968"/>
    <cellStyle name="20 % - zvýraznenie4 7 2 3 2" xfId="4812"/>
    <cellStyle name="20 % - zvýraznenie4 7 2 4" xfId="3390"/>
    <cellStyle name="20 % - zvýraznenie4 7 3" xfId="882"/>
    <cellStyle name="20 % - zvýraznenie4 7 3 2" xfId="2306"/>
    <cellStyle name="20 % - zvýraznenie4 7 3 2 2" xfId="5150"/>
    <cellStyle name="20 % - zvýraznenie4 7 3 3" xfId="3728"/>
    <cellStyle name="20 % - zvýraznenie4 7 4" xfId="1629"/>
    <cellStyle name="20 % - zvýraznenie4 7 4 2" xfId="4474"/>
    <cellStyle name="20 % - zvýraznenie4 7 5" xfId="3052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3" xfId="4136"/>
    <cellStyle name="20 % - zvýraznenie4 8 2 3" xfId="2038"/>
    <cellStyle name="20 % - zvýraznenie4 8 2 3 2" xfId="4882"/>
    <cellStyle name="20 % - zvýraznenie4 8 2 4" xfId="3460"/>
    <cellStyle name="20 % - zvýraznenie4 8 3" xfId="952"/>
    <cellStyle name="20 % - zvýraznenie4 8 3 2" xfId="2376"/>
    <cellStyle name="20 % - zvýraznenie4 8 3 2 2" xfId="5220"/>
    <cellStyle name="20 % - zvýraznenie4 8 3 3" xfId="3798"/>
    <cellStyle name="20 % - zvýraznenie4 8 4" xfId="1699"/>
    <cellStyle name="20 % - zvýraznenie4 8 4 2" xfId="4544"/>
    <cellStyle name="20 % - zvýraznenie4 8 5" xfId="3122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3" xfId="4150"/>
    <cellStyle name="20 % - zvýraznenie4 9 2 3" xfId="2052"/>
    <cellStyle name="20 % - zvýraznenie4 9 2 3 2" xfId="4896"/>
    <cellStyle name="20 % - zvýraznenie4 9 2 4" xfId="3474"/>
    <cellStyle name="20 % - zvýraznenie4 9 3" xfId="966"/>
    <cellStyle name="20 % - zvýraznenie4 9 3 2" xfId="2390"/>
    <cellStyle name="20 % - zvýraznenie4 9 3 2 2" xfId="5234"/>
    <cellStyle name="20 % - zvýraznenie4 9 3 3" xfId="3812"/>
    <cellStyle name="20 % - zvýraznenie4 9 4" xfId="1713"/>
    <cellStyle name="20 % - zvýraznenie4 9 4 2" xfId="4558"/>
    <cellStyle name="20 % - zvýraznenie4 9 5" xfId="3136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3" xfId="4179"/>
    <cellStyle name="20 % - zvýraznenie5 10 2 3" xfId="2081"/>
    <cellStyle name="20 % - zvýraznenie5 10 2 3 2" xfId="4925"/>
    <cellStyle name="20 % - zvýraznenie5 10 2 4" xfId="3503"/>
    <cellStyle name="20 % - zvýraznenie5 10 3" xfId="995"/>
    <cellStyle name="20 % - zvýraznenie5 10 3 2" xfId="2419"/>
    <cellStyle name="20 % - zvýraznenie5 10 3 2 2" xfId="5263"/>
    <cellStyle name="20 % - zvýraznenie5 10 3 3" xfId="3841"/>
    <cellStyle name="20 % - zvýraznenie5 10 4" xfId="1742"/>
    <cellStyle name="20 % - zvýraznenie5 10 4 2" xfId="4587"/>
    <cellStyle name="20 % - zvýraznenie5 10 5" xfId="3165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3" xfId="4236"/>
    <cellStyle name="20 % - zvýraznenie5 11 2 3" xfId="2138"/>
    <cellStyle name="20 % - zvýraznenie5 11 2 3 2" xfId="4982"/>
    <cellStyle name="20 % - zvýraznenie5 11 2 4" xfId="3560"/>
    <cellStyle name="20 % - zvýraznenie5 11 3" xfId="1052"/>
    <cellStyle name="20 % - zvýraznenie5 11 3 2" xfId="2476"/>
    <cellStyle name="20 % - zvýraznenie5 11 3 2 2" xfId="5320"/>
    <cellStyle name="20 % - zvýraznenie5 11 3 3" xfId="3898"/>
    <cellStyle name="20 % - zvýraznenie5 11 4" xfId="1799"/>
    <cellStyle name="20 % - zvýraznenie5 11 4 2" xfId="4644"/>
    <cellStyle name="20 % - zvýraznenie5 11 5" xfId="3222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3" xfId="4250"/>
    <cellStyle name="20 % - zvýraznenie5 12 2 3" xfId="2152"/>
    <cellStyle name="20 % - zvýraznenie5 12 2 3 2" xfId="4996"/>
    <cellStyle name="20 % - zvýraznenie5 12 2 4" xfId="3574"/>
    <cellStyle name="20 % - zvýraznenie5 12 3" xfId="1066"/>
    <cellStyle name="20 % - zvýraznenie5 12 3 2" xfId="2490"/>
    <cellStyle name="20 % - zvýraznenie5 12 3 2 2" xfId="5334"/>
    <cellStyle name="20 % - zvýraznenie5 12 3 3" xfId="3912"/>
    <cellStyle name="20 % - zvýraznenie5 12 4" xfId="1813"/>
    <cellStyle name="20 % - zvýraznenie5 12 4 2" xfId="4658"/>
    <cellStyle name="20 % - zvýraznenie5 12 5" xfId="3236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3" xfId="4264"/>
    <cellStyle name="20 % - zvýraznenie5 13 2 3" xfId="2166"/>
    <cellStyle name="20 % - zvýraznenie5 13 2 3 2" xfId="5010"/>
    <cellStyle name="20 % - zvýraznenie5 13 2 4" xfId="3588"/>
    <cellStyle name="20 % - zvýraznenie5 13 3" xfId="1080"/>
    <cellStyle name="20 % - zvýraznenie5 13 3 2" xfId="2504"/>
    <cellStyle name="20 % - zvýraznenie5 13 3 2 2" xfId="5348"/>
    <cellStyle name="20 % - zvýraznenie5 13 3 3" xfId="3926"/>
    <cellStyle name="20 % - zvýraznenie5 13 4" xfId="1827"/>
    <cellStyle name="20 % - zvýraznenie5 13 4 2" xfId="4672"/>
    <cellStyle name="20 % - zvýraznenie5 13 5" xfId="3250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3" xfId="4278"/>
    <cellStyle name="20 % - zvýraznenie5 14 2 3" xfId="2180"/>
    <cellStyle name="20 % - zvýraznenie5 14 2 3 2" xfId="5024"/>
    <cellStyle name="20 % - zvýraznenie5 14 2 4" xfId="3602"/>
    <cellStyle name="20 % - zvýraznenie5 14 3" xfId="1094"/>
    <cellStyle name="20 % - zvýraznenie5 14 3 2" xfId="2518"/>
    <cellStyle name="20 % - zvýraznenie5 14 3 2 2" xfId="5362"/>
    <cellStyle name="20 % - zvýraznenie5 14 3 3" xfId="3940"/>
    <cellStyle name="20 % - zvýraznenie5 14 4" xfId="1841"/>
    <cellStyle name="20 % - zvýraznenie5 14 4 2" xfId="4686"/>
    <cellStyle name="20 % - zvýraznenie5 14 5" xfId="3264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3" xfId="3954"/>
    <cellStyle name="20 % - zvýraznenie5 15 3" xfId="1855"/>
    <cellStyle name="20 % - zvýraznenie5 15 3 2" xfId="4700"/>
    <cellStyle name="20 % - zvýraznenie5 15 4" xfId="3278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3" xfId="3967"/>
    <cellStyle name="20 % - zvýraznenie5 16 3" xfId="1868"/>
    <cellStyle name="20 % - zvýraznenie5 16 3 2" xfId="4713"/>
    <cellStyle name="20 % - zvýraznenie5 16 4" xfId="3291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3" xfId="4293"/>
    <cellStyle name="20 % - zvýraznenie5 17 3" xfId="2195"/>
    <cellStyle name="20 % - zvýraznenie5 17 3 2" xfId="5039"/>
    <cellStyle name="20 % - zvýraznenie5 17 4" xfId="3617"/>
    <cellStyle name="20 % - zvýraznenie5 18" xfId="783"/>
    <cellStyle name="20 % - zvýraznenie5 18 2" xfId="2207"/>
    <cellStyle name="20 % - zvýraznenie5 18 2 2" xfId="5051"/>
    <cellStyle name="20 % - zvýraznenie5 18 3" xfId="3629"/>
    <cellStyle name="20 % - zvýraznenie5 19" xfId="1461"/>
    <cellStyle name="20 % - zvýraznenie5 19 2" xfId="2885"/>
    <cellStyle name="20 % - zvýraznenie5 19 2 2" xfId="5729"/>
    <cellStyle name="20 % - zvýraznenie5 19 3" xfId="4307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3" xfId="4097"/>
    <cellStyle name="20 % - zvýraznenie5 2 2 2 3" xfId="1999"/>
    <cellStyle name="20 % - zvýraznenie5 2 2 2 3 2" xfId="4843"/>
    <cellStyle name="20 % - zvýraznenie5 2 2 2 4" xfId="3421"/>
    <cellStyle name="20 % - zvýraznenie5 2 2 3" xfId="913"/>
    <cellStyle name="20 % - zvýraznenie5 2 2 3 2" xfId="2337"/>
    <cellStyle name="20 % - zvýraznenie5 2 2 3 2 2" xfId="5181"/>
    <cellStyle name="20 % - zvýraznenie5 2 2 3 3" xfId="3759"/>
    <cellStyle name="20 % - zvýraznenie5 2 2 4" xfId="1660"/>
    <cellStyle name="20 % - zvýraznenie5 2 2 4 2" xfId="4505"/>
    <cellStyle name="20 % - zvýraznenie5 2 2 5" xfId="3083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3" xfId="4195"/>
    <cellStyle name="20 % - zvýraznenie5 2 3 2 3" xfId="2097"/>
    <cellStyle name="20 % - zvýraznenie5 2 3 2 3 2" xfId="4941"/>
    <cellStyle name="20 % - zvýraznenie5 2 3 2 4" xfId="3519"/>
    <cellStyle name="20 % - zvýraznenie5 2 3 3" xfId="1011"/>
    <cellStyle name="20 % - zvýraznenie5 2 3 3 2" xfId="2435"/>
    <cellStyle name="20 % - zvýraznenie5 2 3 3 2 2" xfId="5279"/>
    <cellStyle name="20 % - zvýraznenie5 2 3 3 3" xfId="3857"/>
    <cellStyle name="20 % - zvýraznenie5 2 3 4" xfId="1758"/>
    <cellStyle name="20 % - zvýraznenie5 2 3 4 2" xfId="4603"/>
    <cellStyle name="20 % - zvýraznenie5 2 3 5" xfId="3181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3" xfId="3998"/>
    <cellStyle name="20 % - zvýraznenie5 2 4 3" xfId="1900"/>
    <cellStyle name="20 % - zvýraznenie5 2 4 3 2" xfId="4744"/>
    <cellStyle name="20 % - zvýraznenie5 2 4 4" xfId="3322"/>
    <cellStyle name="20 % - zvýraznenie5 2 5" xfId="814"/>
    <cellStyle name="20 % - zvýraznenie5 2 5 2" xfId="2238"/>
    <cellStyle name="20 % - zvýraznenie5 2 5 2 2" xfId="5082"/>
    <cellStyle name="20 % - zvýraznenie5 2 5 3" xfId="3660"/>
    <cellStyle name="20 % - zvýraznenie5 2 6" xfId="1561"/>
    <cellStyle name="20 % - zvýraznenie5 2 6 2" xfId="4406"/>
    <cellStyle name="20 % - zvýraznenie5 2 7" xfId="2984"/>
    <cellStyle name="20 % - zvýraznenie5 20" xfId="1475"/>
    <cellStyle name="20 % - zvýraznenie5 20 2" xfId="2899"/>
    <cellStyle name="20 % - zvýraznenie5 20 2 2" xfId="5743"/>
    <cellStyle name="20 % - zvýraznenie5 20 3" xfId="4321"/>
    <cellStyle name="20 % - zvýraznenie5 21" xfId="1489"/>
    <cellStyle name="20 % - zvýraznenie5 21 2" xfId="2913"/>
    <cellStyle name="20 % - zvýraznenie5 21 2 2" xfId="5757"/>
    <cellStyle name="20 % - zvýraznenie5 21 3" xfId="4335"/>
    <cellStyle name="20 % - zvýraznenie5 22" xfId="1503"/>
    <cellStyle name="20 % - zvýraznenie5 22 2" xfId="2927"/>
    <cellStyle name="20 % - zvýraznenie5 22 2 2" xfId="5771"/>
    <cellStyle name="20 % - zvýraznenie5 22 3" xfId="4349"/>
    <cellStyle name="20 % - zvýraznenie5 23" xfId="1518"/>
    <cellStyle name="20 % - zvýraznenie5 23 2" xfId="4363"/>
    <cellStyle name="20 % - zvýraznenie5 24" xfId="1530"/>
    <cellStyle name="20 % - zvýraznenie5 24 2" xfId="4375"/>
    <cellStyle name="20 % - zvýraznenie5 25" xfId="2941"/>
    <cellStyle name="20 % - zvýraznenie5 25 2" xfId="5785"/>
    <cellStyle name="20 % - zvýraznenie5 26" xfId="95"/>
    <cellStyle name="20 % - zvýraznenie5 26 2" xfId="5798"/>
    <cellStyle name="20 % - zvýraznenie5 27" xfId="5813"/>
    <cellStyle name="20 % - zvýraznenie5 28" xfId="2953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3" xfId="4110"/>
    <cellStyle name="20 % - zvýraznenie5 3 2 2 3" xfId="2012"/>
    <cellStyle name="20 % - zvýraznenie5 3 2 2 3 2" xfId="4856"/>
    <cellStyle name="20 % - zvýraznenie5 3 2 2 4" xfId="3434"/>
    <cellStyle name="20 % - zvýraznenie5 3 2 3" xfId="926"/>
    <cellStyle name="20 % - zvýraznenie5 3 2 3 2" xfId="2350"/>
    <cellStyle name="20 % - zvýraznenie5 3 2 3 2 2" xfId="5194"/>
    <cellStyle name="20 % - zvýraznenie5 3 2 3 3" xfId="3772"/>
    <cellStyle name="20 % - zvýraznenie5 3 2 4" xfId="1673"/>
    <cellStyle name="20 % - zvýraznenie5 3 2 4 2" xfId="4518"/>
    <cellStyle name="20 % - zvýraznenie5 3 2 5" xfId="3096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3" xfId="4208"/>
    <cellStyle name="20 % - zvýraznenie5 3 3 2 3" xfId="2110"/>
    <cellStyle name="20 % - zvýraznenie5 3 3 2 3 2" xfId="4954"/>
    <cellStyle name="20 % - zvýraznenie5 3 3 2 4" xfId="3532"/>
    <cellStyle name="20 % - zvýraznenie5 3 3 3" xfId="1024"/>
    <cellStyle name="20 % - zvýraznenie5 3 3 3 2" xfId="2448"/>
    <cellStyle name="20 % - zvýraznenie5 3 3 3 2 2" xfId="5292"/>
    <cellStyle name="20 % - zvýraznenie5 3 3 3 3" xfId="3870"/>
    <cellStyle name="20 % - zvýraznenie5 3 3 4" xfId="1771"/>
    <cellStyle name="20 % - zvýraznenie5 3 3 4 2" xfId="4616"/>
    <cellStyle name="20 % - zvýraznenie5 3 3 5" xfId="3194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3" xfId="4011"/>
    <cellStyle name="20 % - zvýraznenie5 3 4 3" xfId="1913"/>
    <cellStyle name="20 % - zvýraznenie5 3 4 3 2" xfId="4757"/>
    <cellStyle name="20 % - zvýraznenie5 3 4 4" xfId="3335"/>
    <cellStyle name="20 % - zvýraznenie5 3 5" xfId="827"/>
    <cellStyle name="20 % - zvýraznenie5 3 5 2" xfId="2251"/>
    <cellStyle name="20 % - zvýraznenie5 3 5 2 2" xfId="5095"/>
    <cellStyle name="20 % - zvýraznenie5 3 5 3" xfId="3673"/>
    <cellStyle name="20 % - zvýraznenie5 3 6" xfId="1574"/>
    <cellStyle name="20 % - zvýraznenie5 3 6 2" xfId="4419"/>
    <cellStyle name="20 % - zvýraznenie5 3 7" xfId="2997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3" xfId="4124"/>
    <cellStyle name="20 % - zvýraznenie5 4 2 2 3" xfId="2026"/>
    <cellStyle name="20 % - zvýraznenie5 4 2 2 3 2" xfId="4870"/>
    <cellStyle name="20 % - zvýraznenie5 4 2 2 4" xfId="3448"/>
    <cellStyle name="20 % - zvýraznenie5 4 2 3" xfId="940"/>
    <cellStyle name="20 % - zvýraznenie5 4 2 3 2" xfId="2364"/>
    <cellStyle name="20 % - zvýraznenie5 4 2 3 2 2" xfId="5208"/>
    <cellStyle name="20 % - zvýraznenie5 4 2 3 3" xfId="3786"/>
    <cellStyle name="20 % - zvýraznenie5 4 2 4" xfId="1687"/>
    <cellStyle name="20 % - zvýraznenie5 4 2 4 2" xfId="4532"/>
    <cellStyle name="20 % - zvýraznenie5 4 2 5" xfId="3110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3" xfId="4222"/>
    <cellStyle name="20 % - zvýraznenie5 4 3 2 3" xfId="2124"/>
    <cellStyle name="20 % - zvýraznenie5 4 3 2 3 2" xfId="4968"/>
    <cellStyle name="20 % - zvýraznenie5 4 3 2 4" xfId="3546"/>
    <cellStyle name="20 % - zvýraznenie5 4 3 3" xfId="1038"/>
    <cellStyle name="20 % - zvýraznenie5 4 3 3 2" xfId="2462"/>
    <cellStyle name="20 % - zvýraznenie5 4 3 3 2 2" xfId="5306"/>
    <cellStyle name="20 % - zvýraznenie5 4 3 3 3" xfId="3884"/>
    <cellStyle name="20 % - zvýraznenie5 4 3 4" xfId="1785"/>
    <cellStyle name="20 % - zvýraznenie5 4 3 4 2" xfId="4630"/>
    <cellStyle name="20 % - zvýraznenie5 4 3 5" xfId="3208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3" xfId="4025"/>
    <cellStyle name="20 % - zvýraznenie5 4 4 3" xfId="1927"/>
    <cellStyle name="20 % - zvýraznenie5 4 4 3 2" xfId="4771"/>
    <cellStyle name="20 % - zvýraznenie5 4 4 4" xfId="3349"/>
    <cellStyle name="20 % - zvýraznenie5 4 5" xfId="841"/>
    <cellStyle name="20 % - zvýraznenie5 4 5 2" xfId="2265"/>
    <cellStyle name="20 % - zvýraznenie5 4 5 2 2" xfId="5109"/>
    <cellStyle name="20 % - zvýraznenie5 4 5 3" xfId="3687"/>
    <cellStyle name="20 % - zvýraznenie5 4 6" xfId="1588"/>
    <cellStyle name="20 % - zvýraznenie5 4 6 2" xfId="4433"/>
    <cellStyle name="20 % - zvýraznenie5 4 7" xfId="3011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3" xfId="4039"/>
    <cellStyle name="20 % - zvýraznenie5 5 2 3" xfId="1941"/>
    <cellStyle name="20 % - zvýraznenie5 5 2 3 2" xfId="4785"/>
    <cellStyle name="20 % - zvýraznenie5 5 2 4" xfId="3363"/>
    <cellStyle name="20 % - zvýraznenie5 5 3" xfId="855"/>
    <cellStyle name="20 % - zvýraznenie5 5 3 2" xfId="2279"/>
    <cellStyle name="20 % - zvýraznenie5 5 3 2 2" xfId="5123"/>
    <cellStyle name="20 % - zvýraznenie5 5 3 3" xfId="3701"/>
    <cellStyle name="20 % - zvýraznenie5 5 4" xfId="1602"/>
    <cellStyle name="20 % - zvýraznenie5 5 4 2" xfId="4447"/>
    <cellStyle name="20 % - zvýraznenie5 5 5" xfId="3025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3" xfId="4053"/>
    <cellStyle name="20 % - zvýraznenie5 6 2 3" xfId="1955"/>
    <cellStyle name="20 % - zvýraznenie5 6 2 3 2" xfId="4799"/>
    <cellStyle name="20 % - zvýraznenie5 6 2 4" xfId="3377"/>
    <cellStyle name="20 % - zvýraznenie5 6 3" xfId="869"/>
    <cellStyle name="20 % - zvýraznenie5 6 3 2" xfId="2293"/>
    <cellStyle name="20 % - zvýraznenie5 6 3 2 2" xfId="5137"/>
    <cellStyle name="20 % - zvýraznenie5 6 3 3" xfId="3715"/>
    <cellStyle name="20 % - zvýraznenie5 6 4" xfId="1616"/>
    <cellStyle name="20 % - zvýraznenie5 6 4 2" xfId="4461"/>
    <cellStyle name="20 % - zvýraznenie5 6 5" xfId="3039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3" xfId="4068"/>
    <cellStyle name="20 % - zvýraznenie5 7 2 3" xfId="1970"/>
    <cellStyle name="20 % - zvýraznenie5 7 2 3 2" xfId="4814"/>
    <cellStyle name="20 % - zvýraznenie5 7 2 4" xfId="3392"/>
    <cellStyle name="20 % - zvýraznenie5 7 3" xfId="884"/>
    <cellStyle name="20 % - zvýraznenie5 7 3 2" xfId="2308"/>
    <cellStyle name="20 % - zvýraznenie5 7 3 2 2" xfId="5152"/>
    <cellStyle name="20 % - zvýraznenie5 7 3 3" xfId="3730"/>
    <cellStyle name="20 % - zvýraznenie5 7 4" xfId="1631"/>
    <cellStyle name="20 % - zvýraznenie5 7 4 2" xfId="4476"/>
    <cellStyle name="20 % - zvýraznenie5 7 5" xfId="3054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3" xfId="4138"/>
    <cellStyle name="20 % - zvýraznenie5 8 2 3" xfId="2040"/>
    <cellStyle name="20 % - zvýraznenie5 8 2 3 2" xfId="4884"/>
    <cellStyle name="20 % - zvýraznenie5 8 2 4" xfId="3462"/>
    <cellStyle name="20 % - zvýraznenie5 8 3" xfId="954"/>
    <cellStyle name="20 % - zvýraznenie5 8 3 2" xfId="2378"/>
    <cellStyle name="20 % - zvýraznenie5 8 3 2 2" xfId="5222"/>
    <cellStyle name="20 % - zvýraznenie5 8 3 3" xfId="3800"/>
    <cellStyle name="20 % - zvýraznenie5 8 4" xfId="1701"/>
    <cellStyle name="20 % - zvýraznenie5 8 4 2" xfId="4546"/>
    <cellStyle name="20 % - zvýraznenie5 8 5" xfId="3124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3" xfId="4152"/>
    <cellStyle name="20 % - zvýraznenie5 9 2 3" xfId="2054"/>
    <cellStyle name="20 % - zvýraznenie5 9 2 3 2" xfId="4898"/>
    <cellStyle name="20 % - zvýraznenie5 9 2 4" xfId="3476"/>
    <cellStyle name="20 % - zvýraznenie5 9 3" xfId="968"/>
    <cellStyle name="20 % - zvýraznenie5 9 3 2" xfId="2392"/>
    <cellStyle name="20 % - zvýraznenie5 9 3 2 2" xfId="5236"/>
    <cellStyle name="20 % - zvýraznenie5 9 3 3" xfId="3814"/>
    <cellStyle name="20 % - zvýraznenie5 9 4" xfId="1715"/>
    <cellStyle name="20 % - zvýraznenie5 9 4 2" xfId="4560"/>
    <cellStyle name="20 % - zvýraznenie5 9 5" xfId="3138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3" xfId="4181"/>
    <cellStyle name="20 % - zvýraznenie6 10 2 3" xfId="2083"/>
    <cellStyle name="20 % - zvýraznenie6 10 2 3 2" xfId="4927"/>
    <cellStyle name="20 % - zvýraznenie6 10 2 4" xfId="3505"/>
    <cellStyle name="20 % - zvýraznenie6 10 3" xfId="997"/>
    <cellStyle name="20 % - zvýraznenie6 10 3 2" xfId="2421"/>
    <cellStyle name="20 % - zvýraznenie6 10 3 2 2" xfId="5265"/>
    <cellStyle name="20 % - zvýraznenie6 10 3 3" xfId="3843"/>
    <cellStyle name="20 % - zvýraznenie6 10 4" xfId="1744"/>
    <cellStyle name="20 % - zvýraznenie6 10 4 2" xfId="4589"/>
    <cellStyle name="20 % - zvýraznenie6 10 5" xfId="3167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3" xfId="4238"/>
    <cellStyle name="20 % - zvýraznenie6 11 2 3" xfId="2140"/>
    <cellStyle name="20 % - zvýraznenie6 11 2 3 2" xfId="4984"/>
    <cellStyle name="20 % - zvýraznenie6 11 2 4" xfId="3562"/>
    <cellStyle name="20 % - zvýraznenie6 11 3" xfId="1054"/>
    <cellStyle name="20 % - zvýraznenie6 11 3 2" xfId="2478"/>
    <cellStyle name="20 % - zvýraznenie6 11 3 2 2" xfId="5322"/>
    <cellStyle name="20 % - zvýraznenie6 11 3 3" xfId="3900"/>
    <cellStyle name="20 % - zvýraznenie6 11 4" xfId="1801"/>
    <cellStyle name="20 % - zvýraznenie6 11 4 2" xfId="4646"/>
    <cellStyle name="20 % - zvýraznenie6 11 5" xfId="3224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3" xfId="4252"/>
    <cellStyle name="20 % - zvýraznenie6 12 2 3" xfId="2154"/>
    <cellStyle name="20 % - zvýraznenie6 12 2 3 2" xfId="4998"/>
    <cellStyle name="20 % - zvýraznenie6 12 2 4" xfId="3576"/>
    <cellStyle name="20 % - zvýraznenie6 12 3" xfId="1068"/>
    <cellStyle name="20 % - zvýraznenie6 12 3 2" xfId="2492"/>
    <cellStyle name="20 % - zvýraznenie6 12 3 2 2" xfId="5336"/>
    <cellStyle name="20 % - zvýraznenie6 12 3 3" xfId="3914"/>
    <cellStyle name="20 % - zvýraznenie6 12 4" xfId="1815"/>
    <cellStyle name="20 % - zvýraznenie6 12 4 2" xfId="4660"/>
    <cellStyle name="20 % - zvýraznenie6 12 5" xfId="3238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3" xfId="4266"/>
    <cellStyle name="20 % - zvýraznenie6 13 2 3" xfId="2168"/>
    <cellStyle name="20 % - zvýraznenie6 13 2 3 2" xfId="5012"/>
    <cellStyle name="20 % - zvýraznenie6 13 2 4" xfId="3590"/>
    <cellStyle name="20 % - zvýraznenie6 13 3" xfId="1082"/>
    <cellStyle name="20 % - zvýraznenie6 13 3 2" xfId="2506"/>
    <cellStyle name="20 % - zvýraznenie6 13 3 2 2" xfId="5350"/>
    <cellStyle name="20 % - zvýraznenie6 13 3 3" xfId="3928"/>
    <cellStyle name="20 % - zvýraznenie6 13 4" xfId="1829"/>
    <cellStyle name="20 % - zvýraznenie6 13 4 2" xfId="4674"/>
    <cellStyle name="20 % - zvýraznenie6 13 5" xfId="3252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3" xfId="4280"/>
    <cellStyle name="20 % - zvýraznenie6 14 2 3" xfId="2182"/>
    <cellStyle name="20 % - zvýraznenie6 14 2 3 2" xfId="5026"/>
    <cellStyle name="20 % - zvýraznenie6 14 2 4" xfId="3604"/>
    <cellStyle name="20 % - zvýraznenie6 14 3" xfId="1096"/>
    <cellStyle name="20 % - zvýraznenie6 14 3 2" xfId="2520"/>
    <cellStyle name="20 % - zvýraznenie6 14 3 2 2" xfId="5364"/>
    <cellStyle name="20 % - zvýraznenie6 14 3 3" xfId="3942"/>
    <cellStyle name="20 % - zvýraznenie6 14 4" xfId="1843"/>
    <cellStyle name="20 % - zvýraznenie6 14 4 2" xfId="4688"/>
    <cellStyle name="20 % - zvýraznenie6 14 5" xfId="3266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3" xfId="3956"/>
    <cellStyle name="20 % - zvýraznenie6 15 3" xfId="1857"/>
    <cellStyle name="20 % - zvýraznenie6 15 3 2" xfId="4702"/>
    <cellStyle name="20 % - zvýraznenie6 15 4" xfId="3280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3" xfId="3969"/>
    <cellStyle name="20 % - zvýraznenie6 16 3" xfId="1870"/>
    <cellStyle name="20 % - zvýraznenie6 16 3 2" xfId="4715"/>
    <cellStyle name="20 % - zvýraznenie6 16 4" xfId="3293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3" xfId="4295"/>
    <cellStyle name="20 % - zvýraznenie6 17 3" xfId="2197"/>
    <cellStyle name="20 % - zvýraznenie6 17 3 2" xfId="5041"/>
    <cellStyle name="20 % - zvýraznenie6 17 4" xfId="3619"/>
    <cellStyle name="20 % - zvýraznenie6 18" xfId="785"/>
    <cellStyle name="20 % - zvýraznenie6 18 2" xfId="2209"/>
    <cellStyle name="20 % - zvýraznenie6 18 2 2" xfId="5053"/>
    <cellStyle name="20 % - zvýraznenie6 18 3" xfId="3631"/>
    <cellStyle name="20 % - zvýraznenie6 19" xfId="1463"/>
    <cellStyle name="20 % - zvýraznenie6 19 2" xfId="2887"/>
    <cellStyle name="20 % - zvýraznenie6 19 2 2" xfId="5731"/>
    <cellStyle name="20 % - zvýraznenie6 19 3" xfId="4309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3" xfId="4099"/>
    <cellStyle name="20 % - zvýraznenie6 2 2 2 3" xfId="2001"/>
    <cellStyle name="20 % - zvýraznenie6 2 2 2 3 2" xfId="4845"/>
    <cellStyle name="20 % - zvýraznenie6 2 2 2 4" xfId="3423"/>
    <cellStyle name="20 % - zvýraznenie6 2 2 3" xfId="915"/>
    <cellStyle name="20 % - zvýraznenie6 2 2 3 2" xfId="2339"/>
    <cellStyle name="20 % - zvýraznenie6 2 2 3 2 2" xfId="5183"/>
    <cellStyle name="20 % - zvýraznenie6 2 2 3 3" xfId="3761"/>
    <cellStyle name="20 % - zvýraznenie6 2 2 4" xfId="1662"/>
    <cellStyle name="20 % - zvýraznenie6 2 2 4 2" xfId="4507"/>
    <cellStyle name="20 % - zvýraznenie6 2 2 5" xfId="3085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3" xfId="4197"/>
    <cellStyle name="20 % - zvýraznenie6 2 3 2 3" xfId="2099"/>
    <cellStyle name="20 % - zvýraznenie6 2 3 2 3 2" xfId="4943"/>
    <cellStyle name="20 % - zvýraznenie6 2 3 2 4" xfId="3521"/>
    <cellStyle name="20 % - zvýraznenie6 2 3 3" xfId="1013"/>
    <cellStyle name="20 % - zvýraznenie6 2 3 3 2" xfId="2437"/>
    <cellStyle name="20 % - zvýraznenie6 2 3 3 2 2" xfId="5281"/>
    <cellStyle name="20 % - zvýraznenie6 2 3 3 3" xfId="3859"/>
    <cellStyle name="20 % - zvýraznenie6 2 3 4" xfId="1760"/>
    <cellStyle name="20 % - zvýraznenie6 2 3 4 2" xfId="4605"/>
    <cellStyle name="20 % - zvýraznenie6 2 3 5" xfId="3183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3" xfId="4000"/>
    <cellStyle name="20 % - zvýraznenie6 2 4 3" xfId="1902"/>
    <cellStyle name="20 % - zvýraznenie6 2 4 3 2" xfId="4746"/>
    <cellStyle name="20 % - zvýraznenie6 2 4 4" xfId="3324"/>
    <cellStyle name="20 % - zvýraznenie6 2 5" xfId="816"/>
    <cellStyle name="20 % - zvýraznenie6 2 5 2" xfId="2240"/>
    <cellStyle name="20 % - zvýraznenie6 2 5 2 2" xfId="5084"/>
    <cellStyle name="20 % - zvýraznenie6 2 5 3" xfId="3662"/>
    <cellStyle name="20 % - zvýraznenie6 2 6" xfId="1563"/>
    <cellStyle name="20 % - zvýraznenie6 2 6 2" xfId="4408"/>
    <cellStyle name="20 % - zvýraznenie6 2 7" xfId="2986"/>
    <cellStyle name="20 % - zvýraznenie6 20" xfId="1477"/>
    <cellStyle name="20 % - zvýraznenie6 20 2" xfId="2901"/>
    <cellStyle name="20 % - zvýraznenie6 20 2 2" xfId="5745"/>
    <cellStyle name="20 % - zvýraznenie6 20 3" xfId="4323"/>
    <cellStyle name="20 % - zvýraznenie6 21" xfId="1491"/>
    <cellStyle name="20 % - zvýraznenie6 21 2" xfId="2915"/>
    <cellStyle name="20 % - zvýraznenie6 21 2 2" xfId="5759"/>
    <cellStyle name="20 % - zvýraznenie6 21 3" xfId="4337"/>
    <cellStyle name="20 % - zvýraznenie6 22" xfId="1505"/>
    <cellStyle name="20 % - zvýraznenie6 22 2" xfId="2929"/>
    <cellStyle name="20 % - zvýraznenie6 22 2 2" xfId="5773"/>
    <cellStyle name="20 % - zvýraznenie6 22 3" xfId="4351"/>
    <cellStyle name="20 % - zvýraznenie6 23" xfId="1520"/>
    <cellStyle name="20 % - zvýraznenie6 23 2" xfId="4365"/>
    <cellStyle name="20 % - zvýraznenie6 24" xfId="1532"/>
    <cellStyle name="20 % - zvýraznenie6 24 2" xfId="4377"/>
    <cellStyle name="20 % - zvýraznenie6 25" xfId="2943"/>
    <cellStyle name="20 % - zvýraznenie6 25 2" xfId="5787"/>
    <cellStyle name="20 % - zvýraznenie6 26" xfId="97"/>
    <cellStyle name="20 % - zvýraznenie6 26 2" xfId="5800"/>
    <cellStyle name="20 % - zvýraznenie6 27" xfId="5815"/>
    <cellStyle name="20 % - zvýraznenie6 28" xfId="2955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3" xfId="4112"/>
    <cellStyle name="20 % - zvýraznenie6 3 2 2 3" xfId="2014"/>
    <cellStyle name="20 % - zvýraznenie6 3 2 2 3 2" xfId="4858"/>
    <cellStyle name="20 % - zvýraznenie6 3 2 2 4" xfId="3436"/>
    <cellStyle name="20 % - zvýraznenie6 3 2 3" xfId="928"/>
    <cellStyle name="20 % - zvýraznenie6 3 2 3 2" xfId="2352"/>
    <cellStyle name="20 % - zvýraznenie6 3 2 3 2 2" xfId="5196"/>
    <cellStyle name="20 % - zvýraznenie6 3 2 3 3" xfId="3774"/>
    <cellStyle name="20 % - zvýraznenie6 3 2 4" xfId="1675"/>
    <cellStyle name="20 % - zvýraznenie6 3 2 4 2" xfId="4520"/>
    <cellStyle name="20 % - zvýraznenie6 3 2 5" xfId="3098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3" xfId="4210"/>
    <cellStyle name="20 % - zvýraznenie6 3 3 2 3" xfId="2112"/>
    <cellStyle name="20 % - zvýraznenie6 3 3 2 3 2" xfId="4956"/>
    <cellStyle name="20 % - zvýraznenie6 3 3 2 4" xfId="3534"/>
    <cellStyle name="20 % - zvýraznenie6 3 3 3" xfId="1026"/>
    <cellStyle name="20 % - zvýraznenie6 3 3 3 2" xfId="2450"/>
    <cellStyle name="20 % - zvýraznenie6 3 3 3 2 2" xfId="5294"/>
    <cellStyle name="20 % - zvýraznenie6 3 3 3 3" xfId="3872"/>
    <cellStyle name="20 % - zvýraznenie6 3 3 4" xfId="1773"/>
    <cellStyle name="20 % - zvýraznenie6 3 3 4 2" xfId="4618"/>
    <cellStyle name="20 % - zvýraznenie6 3 3 5" xfId="3196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3" xfId="4013"/>
    <cellStyle name="20 % - zvýraznenie6 3 4 3" xfId="1915"/>
    <cellStyle name="20 % - zvýraznenie6 3 4 3 2" xfId="4759"/>
    <cellStyle name="20 % - zvýraznenie6 3 4 4" xfId="3337"/>
    <cellStyle name="20 % - zvýraznenie6 3 5" xfId="829"/>
    <cellStyle name="20 % - zvýraznenie6 3 5 2" xfId="2253"/>
    <cellStyle name="20 % - zvýraznenie6 3 5 2 2" xfId="5097"/>
    <cellStyle name="20 % - zvýraznenie6 3 5 3" xfId="3675"/>
    <cellStyle name="20 % - zvýraznenie6 3 6" xfId="1576"/>
    <cellStyle name="20 % - zvýraznenie6 3 6 2" xfId="4421"/>
    <cellStyle name="20 % - zvýraznenie6 3 7" xfId="2999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3" xfId="4126"/>
    <cellStyle name="20 % - zvýraznenie6 4 2 2 3" xfId="2028"/>
    <cellStyle name="20 % - zvýraznenie6 4 2 2 3 2" xfId="4872"/>
    <cellStyle name="20 % - zvýraznenie6 4 2 2 4" xfId="3450"/>
    <cellStyle name="20 % - zvýraznenie6 4 2 3" xfId="942"/>
    <cellStyle name="20 % - zvýraznenie6 4 2 3 2" xfId="2366"/>
    <cellStyle name="20 % - zvýraznenie6 4 2 3 2 2" xfId="5210"/>
    <cellStyle name="20 % - zvýraznenie6 4 2 3 3" xfId="3788"/>
    <cellStyle name="20 % - zvýraznenie6 4 2 4" xfId="1689"/>
    <cellStyle name="20 % - zvýraznenie6 4 2 4 2" xfId="4534"/>
    <cellStyle name="20 % - zvýraznenie6 4 2 5" xfId="3112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3" xfId="4224"/>
    <cellStyle name="20 % - zvýraznenie6 4 3 2 3" xfId="2126"/>
    <cellStyle name="20 % - zvýraznenie6 4 3 2 3 2" xfId="4970"/>
    <cellStyle name="20 % - zvýraznenie6 4 3 2 4" xfId="3548"/>
    <cellStyle name="20 % - zvýraznenie6 4 3 3" xfId="1040"/>
    <cellStyle name="20 % - zvýraznenie6 4 3 3 2" xfId="2464"/>
    <cellStyle name="20 % - zvýraznenie6 4 3 3 2 2" xfId="5308"/>
    <cellStyle name="20 % - zvýraznenie6 4 3 3 3" xfId="3886"/>
    <cellStyle name="20 % - zvýraznenie6 4 3 4" xfId="1787"/>
    <cellStyle name="20 % - zvýraznenie6 4 3 4 2" xfId="4632"/>
    <cellStyle name="20 % - zvýraznenie6 4 3 5" xfId="3210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3" xfId="4027"/>
    <cellStyle name="20 % - zvýraznenie6 4 4 3" xfId="1929"/>
    <cellStyle name="20 % - zvýraznenie6 4 4 3 2" xfId="4773"/>
    <cellStyle name="20 % - zvýraznenie6 4 4 4" xfId="3351"/>
    <cellStyle name="20 % - zvýraznenie6 4 5" xfId="843"/>
    <cellStyle name="20 % - zvýraznenie6 4 5 2" xfId="2267"/>
    <cellStyle name="20 % - zvýraznenie6 4 5 2 2" xfId="5111"/>
    <cellStyle name="20 % - zvýraznenie6 4 5 3" xfId="3689"/>
    <cellStyle name="20 % - zvýraznenie6 4 6" xfId="1590"/>
    <cellStyle name="20 % - zvýraznenie6 4 6 2" xfId="4435"/>
    <cellStyle name="20 % - zvýraznenie6 4 7" xfId="3013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3" xfId="4041"/>
    <cellStyle name="20 % - zvýraznenie6 5 2 3" xfId="1943"/>
    <cellStyle name="20 % - zvýraznenie6 5 2 3 2" xfId="4787"/>
    <cellStyle name="20 % - zvýraznenie6 5 2 4" xfId="3365"/>
    <cellStyle name="20 % - zvýraznenie6 5 3" xfId="857"/>
    <cellStyle name="20 % - zvýraznenie6 5 3 2" xfId="2281"/>
    <cellStyle name="20 % - zvýraznenie6 5 3 2 2" xfId="5125"/>
    <cellStyle name="20 % - zvýraznenie6 5 3 3" xfId="3703"/>
    <cellStyle name="20 % - zvýraznenie6 5 4" xfId="1604"/>
    <cellStyle name="20 % - zvýraznenie6 5 4 2" xfId="4449"/>
    <cellStyle name="20 % - zvýraznenie6 5 5" xfId="3027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3" xfId="4055"/>
    <cellStyle name="20 % - zvýraznenie6 6 2 3" xfId="1957"/>
    <cellStyle name="20 % - zvýraznenie6 6 2 3 2" xfId="4801"/>
    <cellStyle name="20 % - zvýraznenie6 6 2 4" xfId="3379"/>
    <cellStyle name="20 % - zvýraznenie6 6 3" xfId="871"/>
    <cellStyle name="20 % - zvýraznenie6 6 3 2" xfId="2295"/>
    <cellStyle name="20 % - zvýraznenie6 6 3 2 2" xfId="5139"/>
    <cellStyle name="20 % - zvýraznenie6 6 3 3" xfId="3717"/>
    <cellStyle name="20 % - zvýraznenie6 6 4" xfId="1618"/>
    <cellStyle name="20 % - zvýraznenie6 6 4 2" xfId="4463"/>
    <cellStyle name="20 % - zvýraznenie6 6 5" xfId="3041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3" xfId="4070"/>
    <cellStyle name="20 % - zvýraznenie6 7 2 3" xfId="1972"/>
    <cellStyle name="20 % - zvýraznenie6 7 2 3 2" xfId="4816"/>
    <cellStyle name="20 % - zvýraznenie6 7 2 4" xfId="3394"/>
    <cellStyle name="20 % - zvýraznenie6 7 3" xfId="886"/>
    <cellStyle name="20 % - zvýraznenie6 7 3 2" xfId="2310"/>
    <cellStyle name="20 % - zvýraznenie6 7 3 2 2" xfId="5154"/>
    <cellStyle name="20 % - zvýraznenie6 7 3 3" xfId="3732"/>
    <cellStyle name="20 % - zvýraznenie6 7 4" xfId="1633"/>
    <cellStyle name="20 % - zvýraznenie6 7 4 2" xfId="4478"/>
    <cellStyle name="20 % - zvýraznenie6 7 5" xfId="3056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3" xfId="4140"/>
    <cellStyle name="20 % - zvýraznenie6 8 2 3" xfId="2042"/>
    <cellStyle name="20 % - zvýraznenie6 8 2 3 2" xfId="4886"/>
    <cellStyle name="20 % - zvýraznenie6 8 2 4" xfId="3464"/>
    <cellStyle name="20 % - zvýraznenie6 8 3" xfId="956"/>
    <cellStyle name="20 % - zvýraznenie6 8 3 2" xfId="2380"/>
    <cellStyle name="20 % - zvýraznenie6 8 3 2 2" xfId="5224"/>
    <cellStyle name="20 % - zvýraznenie6 8 3 3" xfId="3802"/>
    <cellStyle name="20 % - zvýraznenie6 8 4" xfId="1703"/>
    <cellStyle name="20 % - zvýraznenie6 8 4 2" xfId="4548"/>
    <cellStyle name="20 % - zvýraznenie6 8 5" xfId="3126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3" xfId="4154"/>
    <cellStyle name="20 % - zvýraznenie6 9 2 3" xfId="2056"/>
    <cellStyle name="20 % - zvýraznenie6 9 2 3 2" xfId="4900"/>
    <cellStyle name="20 % - zvýraznenie6 9 2 4" xfId="3478"/>
    <cellStyle name="20 % - zvýraznenie6 9 3" xfId="970"/>
    <cellStyle name="20 % - zvýraznenie6 9 3 2" xfId="2394"/>
    <cellStyle name="20 % - zvýraznenie6 9 3 2 2" xfId="5238"/>
    <cellStyle name="20 % - zvýraznenie6 9 3 3" xfId="3816"/>
    <cellStyle name="20 % - zvýraznenie6 9 4" xfId="1717"/>
    <cellStyle name="20 % - zvýraznenie6 9 4 2" xfId="4562"/>
    <cellStyle name="20 % - zvýraznenie6 9 5" xfId="3140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3" xfId="4172"/>
    <cellStyle name="40 % - zvýraznenie1 10 2 3" xfId="2074"/>
    <cellStyle name="40 % - zvýraznenie1 10 2 3 2" xfId="4918"/>
    <cellStyle name="40 % - zvýraznenie1 10 2 4" xfId="3496"/>
    <cellStyle name="40 % - zvýraznenie1 10 3" xfId="988"/>
    <cellStyle name="40 % - zvýraznenie1 10 3 2" xfId="2412"/>
    <cellStyle name="40 % - zvýraznenie1 10 3 2 2" xfId="5256"/>
    <cellStyle name="40 % - zvýraznenie1 10 3 3" xfId="3834"/>
    <cellStyle name="40 % - zvýraznenie1 10 4" xfId="1735"/>
    <cellStyle name="40 % - zvýraznenie1 10 4 2" xfId="4580"/>
    <cellStyle name="40 % - zvýraznenie1 10 5" xfId="3158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3" xfId="4229"/>
    <cellStyle name="40 % - zvýraznenie1 11 2 3" xfId="2131"/>
    <cellStyle name="40 % - zvýraznenie1 11 2 3 2" xfId="4975"/>
    <cellStyle name="40 % - zvýraznenie1 11 2 4" xfId="3553"/>
    <cellStyle name="40 % - zvýraznenie1 11 3" xfId="1045"/>
    <cellStyle name="40 % - zvýraznenie1 11 3 2" xfId="2469"/>
    <cellStyle name="40 % - zvýraznenie1 11 3 2 2" xfId="5313"/>
    <cellStyle name="40 % - zvýraznenie1 11 3 3" xfId="3891"/>
    <cellStyle name="40 % - zvýraznenie1 11 4" xfId="1792"/>
    <cellStyle name="40 % - zvýraznenie1 11 4 2" xfId="4637"/>
    <cellStyle name="40 % - zvýraznenie1 11 5" xfId="3215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3" xfId="4243"/>
    <cellStyle name="40 % - zvýraznenie1 12 2 3" xfId="2145"/>
    <cellStyle name="40 % - zvýraznenie1 12 2 3 2" xfId="4989"/>
    <cellStyle name="40 % - zvýraznenie1 12 2 4" xfId="3567"/>
    <cellStyle name="40 % - zvýraznenie1 12 3" xfId="1059"/>
    <cellStyle name="40 % - zvýraznenie1 12 3 2" xfId="2483"/>
    <cellStyle name="40 % - zvýraznenie1 12 3 2 2" xfId="5327"/>
    <cellStyle name="40 % - zvýraznenie1 12 3 3" xfId="3905"/>
    <cellStyle name="40 % - zvýraznenie1 12 4" xfId="1806"/>
    <cellStyle name="40 % - zvýraznenie1 12 4 2" xfId="4651"/>
    <cellStyle name="40 % - zvýraznenie1 12 5" xfId="3229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3" xfId="4257"/>
    <cellStyle name="40 % - zvýraznenie1 13 2 3" xfId="2159"/>
    <cellStyle name="40 % - zvýraznenie1 13 2 3 2" xfId="5003"/>
    <cellStyle name="40 % - zvýraznenie1 13 2 4" xfId="3581"/>
    <cellStyle name="40 % - zvýraznenie1 13 3" xfId="1073"/>
    <cellStyle name="40 % - zvýraznenie1 13 3 2" xfId="2497"/>
    <cellStyle name="40 % - zvýraznenie1 13 3 2 2" xfId="5341"/>
    <cellStyle name="40 % - zvýraznenie1 13 3 3" xfId="3919"/>
    <cellStyle name="40 % - zvýraznenie1 13 4" xfId="1820"/>
    <cellStyle name="40 % - zvýraznenie1 13 4 2" xfId="4665"/>
    <cellStyle name="40 % - zvýraznenie1 13 5" xfId="3243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3" xfId="4271"/>
    <cellStyle name="40 % - zvýraznenie1 14 2 3" xfId="2173"/>
    <cellStyle name="40 % - zvýraznenie1 14 2 3 2" xfId="5017"/>
    <cellStyle name="40 % - zvýraznenie1 14 2 4" xfId="3595"/>
    <cellStyle name="40 % - zvýraznenie1 14 3" xfId="1087"/>
    <cellStyle name="40 % - zvýraznenie1 14 3 2" xfId="2511"/>
    <cellStyle name="40 % - zvýraznenie1 14 3 2 2" xfId="5355"/>
    <cellStyle name="40 % - zvýraznenie1 14 3 3" xfId="3933"/>
    <cellStyle name="40 % - zvýraznenie1 14 4" xfId="1834"/>
    <cellStyle name="40 % - zvýraznenie1 14 4 2" xfId="4679"/>
    <cellStyle name="40 % - zvýraznenie1 14 5" xfId="3257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3" xfId="3947"/>
    <cellStyle name="40 % - zvýraznenie1 15 3" xfId="1848"/>
    <cellStyle name="40 % - zvýraznenie1 15 3 2" xfId="4693"/>
    <cellStyle name="40 % - zvýraznenie1 15 4" xfId="3271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3" xfId="3960"/>
    <cellStyle name="40 % - zvýraznenie1 16 3" xfId="1861"/>
    <cellStyle name="40 % - zvýraznenie1 16 3 2" xfId="4706"/>
    <cellStyle name="40 % - zvýraznenie1 16 4" xfId="3284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3" xfId="4286"/>
    <cellStyle name="40 % - zvýraznenie1 17 3" xfId="2188"/>
    <cellStyle name="40 % - zvýraznenie1 17 3 2" xfId="5032"/>
    <cellStyle name="40 % - zvýraznenie1 17 4" xfId="3610"/>
    <cellStyle name="40 % - zvýraznenie1 18" xfId="776"/>
    <cellStyle name="40 % - zvýraznenie1 18 2" xfId="2200"/>
    <cellStyle name="40 % - zvýraznenie1 18 2 2" xfId="5044"/>
    <cellStyle name="40 % - zvýraznenie1 18 3" xfId="3622"/>
    <cellStyle name="40 % - zvýraznenie1 19" xfId="1454"/>
    <cellStyle name="40 % - zvýraznenie1 19 2" xfId="2878"/>
    <cellStyle name="40 % - zvýraznenie1 19 2 2" xfId="5722"/>
    <cellStyle name="40 % - zvýraznenie1 19 3" xfId="4300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3" xfId="4090"/>
    <cellStyle name="40 % - zvýraznenie1 2 2 2 3" xfId="1992"/>
    <cellStyle name="40 % - zvýraznenie1 2 2 2 3 2" xfId="4836"/>
    <cellStyle name="40 % - zvýraznenie1 2 2 2 4" xfId="3414"/>
    <cellStyle name="40 % - zvýraznenie1 2 2 3" xfId="906"/>
    <cellStyle name="40 % - zvýraznenie1 2 2 3 2" xfId="2330"/>
    <cellStyle name="40 % - zvýraznenie1 2 2 3 2 2" xfId="5174"/>
    <cellStyle name="40 % - zvýraznenie1 2 2 3 3" xfId="3752"/>
    <cellStyle name="40 % - zvýraznenie1 2 2 4" xfId="1653"/>
    <cellStyle name="40 % - zvýraznenie1 2 2 4 2" xfId="4498"/>
    <cellStyle name="40 % - zvýraznenie1 2 2 5" xfId="3076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3" xfId="4188"/>
    <cellStyle name="40 % - zvýraznenie1 2 3 2 3" xfId="2090"/>
    <cellStyle name="40 % - zvýraznenie1 2 3 2 3 2" xfId="4934"/>
    <cellStyle name="40 % - zvýraznenie1 2 3 2 4" xfId="3512"/>
    <cellStyle name="40 % - zvýraznenie1 2 3 3" xfId="1004"/>
    <cellStyle name="40 % - zvýraznenie1 2 3 3 2" xfId="2428"/>
    <cellStyle name="40 % - zvýraznenie1 2 3 3 2 2" xfId="5272"/>
    <cellStyle name="40 % - zvýraznenie1 2 3 3 3" xfId="3850"/>
    <cellStyle name="40 % - zvýraznenie1 2 3 4" xfId="1751"/>
    <cellStyle name="40 % - zvýraznenie1 2 3 4 2" xfId="4596"/>
    <cellStyle name="40 % - zvýraznenie1 2 3 5" xfId="3174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3" xfId="3991"/>
    <cellStyle name="40 % - zvýraznenie1 2 4 3" xfId="1893"/>
    <cellStyle name="40 % - zvýraznenie1 2 4 3 2" xfId="4737"/>
    <cellStyle name="40 % - zvýraznenie1 2 4 4" xfId="3315"/>
    <cellStyle name="40 % - zvýraznenie1 2 5" xfId="807"/>
    <cellStyle name="40 % - zvýraznenie1 2 5 2" xfId="2231"/>
    <cellStyle name="40 % - zvýraznenie1 2 5 2 2" xfId="5075"/>
    <cellStyle name="40 % - zvýraznenie1 2 5 3" xfId="3653"/>
    <cellStyle name="40 % - zvýraznenie1 2 6" xfId="1554"/>
    <cellStyle name="40 % - zvýraznenie1 2 6 2" xfId="4399"/>
    <cellStyle name="40 % - zvýraznenie1 2 7" xfId="2977"/>
    <cellStyle name="40 % - zvýraznenie1 20" xfId="1468"/>
    <cellStyle name="40 % - zvýraznenie1 20 2" xfId="2892"/>
    <cellStyle name="40 % - zvýraznenie1 20 2 2" xfId="5736"/>
    <cellStyle name="40 % - zvýraznenie1 20 3" xfId="4314"/>
    <cellStyle name="40 % - zvýraznenie1 21" xfId="1482"/>
    <cellStyle name="40 % - zvýraznenie1 21 2" xfId="2906"/>
    <cellStyle name="40 % - zvýraznenie1 21 2 2" xfId="5750"/>
    <cellStyle name="40 % - zvýraznenie1 21 3" xfId="4328"/>
    <cellStyle name="40 % - zvýraznenie1 22" xfId="1496"/>
    <cellStyle name="40 % - zvýraznenie1 22 2" xfId="2920"/>
    <cellStyle name="40 % - zvýraznenie1 22 2 2" xfId="5764"/>
    <cellStyle name="40 % - zvýraznenie1 22 3" xfId="4342"/>
    <cellStyle name="40 % - zvýraznenie1 23" xfId="1511"/>
    <cellStyle name="40 % - zvýraznenie1 23 2" xfId="4356"/>
    <cellStyle name="40 % - zvýraznenie1 24" xfId="1523"/>
    <cellStyle name="40 % - zvýraznenie1 24 2" xfId="4368"/>
    <cellStyle name="40 % - zvýraznenie1 25" xfId="2934"/>
    <cellStyle name="40 % - zvýraznenie1 25 2" xfId="5778"/>
    <cellStyle name="40 % - zvýraznenie1 26" xfId="88"/>
    <cellStyle name="40 % - zvýraznenie1 26 2" xfId="5791"/>
    <cellStyle name="40 % - zvýraznenie1 27" xfId="5806"/>
    <cellStyle name="40 % - zvýraznenie1 28" xfId="2946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3" xfId="4103"/>
    <cellStyle name="40 % - zvýraznenie1 3 2 2 3" xfId="2005"/>
    <cellStyle name="40 % - zvýraznenie1 3 2 2 3 2" xfId="4849"/>
    <cellStyle name="40 % - zvýraznenie1 3 2 2 4" xfId="3427"/>
    <cellStyle name="40 % - zvýraznenie1 3 2 3" xfId="919"/>
    <cellStyle name="40 % - zvýraznenie1 3 2 3 2" xfId="2343"/>
    <cellStyle name="40 % - zvýraznenie1 3 2 3 2 2" xfId="5187"/>
    <cellStyle name="40 % - zvýraznenie1 3 2 3 3" xfId="3765"/>
    <cellStyle name="40 % - zvýraznenie1 3 2 4" xfId="1666"/>
    <cellStyle name="40 % - zvýraznenie1 3 2 4 2" xfId="4511"/>
    <cellStyle name="40 % - zvýraznenie1 3 2 5" xfId="3089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3" xfId="4201"/>
    <cellStyle name="40 % - zvýraznenie1 3 3 2 3" xfId="2103"/>
    <cellStyle name="40 % - zvýraznenie1 3 3 2 3 2" xfId="4947"/>
    <cellStyle name="40 % - zvýraznenie1 3 3 2 4" xfId="3525"/>
    <cellStyle name="40 % - zvýraznenie1 3 3 3" xfId="1017"/>
    <cellStyle name="40 % - zvýraznenie1 3 3 3 2" xfId="2441"/>
    <cellStyle name="40 % - zvýraznenie1 3 3 3 2 2" xfId="5285"/>
    <cellStyle name="40 % - zvýraznenie1 3 3 3 3" xfId="3863"/>
    <cellStyle name="40 % - zvýraznenie1 3 3 4" xfId="1764"/>
    <cellStyle name="40 % - zvýraznenie1 3 3 4 2" xfId="4609"/>
    <cellStyle name="40 % - zvýraznenie1 3 3 5" xfId="3187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3" xfId="4004"/>
    <cellStyle name="40 % - zvýraznenie1 3 4 3" xfId="1906"/>
    <cellStyle name="40 % - zvýraznenie1 3 4 3 2" xfId="4750"/>
    <cellStyle name="40 % - zvýraznenie1 3 4 4" xfId="3328"/>
    <cellStyle name="40 % - zvýraznenie1 3 5" xfId="820"/>
    <cellStyle name="40 % - zvýraznenie1 3 5 2" xfId="2244"/>
    <cellStyle name="40 % - zvýraznenie1 3 5 2 2" xfId="5088"/>
    <cellStyle name="40 % - zvýraznenie1 3 5 3" xfId="3666"/>
    <cellStyle name="40 % - zvýraznenie1 3 6" xfId="1567"/>
    <cellStyle name="40 % - zvýraznenie1 3 6 2" xfId="4412"/>
    <cellStyle name="40 % - zvýraznenie1 3 7" xfId="2990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3" xfId="4117"/>
    <cellStyle name="40 % - zvýraznenie1 4 2 2 3" xfId="2019"/>
    <cellStyle name="40 % - zvýraznenie1 4 2 2 3 2" xfId="4863"/>
    <cellStyle name="40 % - zvýraznenie1 4 2 2 4" xfId="3441"/>
    <cellStyle name="40 % - zvýraznenie1 4 2 3" xfId="933"/>
    <cellStyle name="40 % - zvýraznenie1 4 2 3 2" xfId="2357"/>
    <cellStyle name="40 % - zvýraznenie1 4 2 3 2 2" xfId="5201"/>
    <cellStyle name="40 % - zvýraznenie1 4 2 3 3" xfId="3779"/>
    <cellStyle name="40 % - zvýraznenie1 4 2 4" xfId="1680"/>
    <cellStyle name="40 % - zvýraznenie1 4 2 4 2" xfId="4525"/>
    <cellStyle name="40 % - zvýraznenie1 4 2 5" xfId="3103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3" xfId="4215"/>
    <cellStyle name="40 % - zvýraznenie1 4 3 2 3" xfId="2117"/>
    <cellStyle name="40 % - zvýraznenie1 4 3 2 3 2" xfId="4961"/>
    <cellStyle name="40 % - zvýraznenie1 4 3 2 4" xfId="3539"/>
    <cellStyle name="40 % - zvýraznenie1 4 3 3" xfId="1031"/>
    <cellStyle name="40 % - zvýraznenie1 4 3 3 2" xfId="2455"/>
    <cellStyle name="40 % - zvýraznenie1 4 3 3 2 2" xfId="5299"/>
    <cellStyle name="40 % - zvýraznenie1 4 3 3 3" xfId="3877"/>
    <cellStyle name="40 % - zvýraznenie1 4 3 4" xfId="1778"/>
    <cellStyle name="40 % - zvýraznenie1 4 3 4 2" xfId="4623"/>
    <cellStyle name="40 % - zvýraznenie1 4 3 5" xfId="3201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3" xfId="4018"/>
    <cellStyle name="40 % - zvýraznenie1 4 4 3" xfId="1920"/>
    <cellStyle name="40 % - zvýraznenie1 4 4 3 2" xfId="4764"/>
    <cellStyle name="40 % - zvýraznenie1 4 4 4" xfId="3342"/>
    <cellStyle name="40 % - zvýraznenie1 4 5" xfId="834"/>
    <cellStyle name="40 % - zvýraznenie1 4 5 2" xfId="2258"/>
    <cellStyle name="40 % - zvýraznenie1 4 5 2 2" xfId="5102"/>
    <cellStyle name="40 % - zvýraznenie1 4 5 3" xfId="3680"/>
    <cellStyle name="40 % - zvýraznenie1 4 6" xfId="1581"/>
    <cellStyle name="40 % - zvýraznenie1 4 6 2" xfId="4426"/>
    <cellStyle name="40 % - zvýraznenie1 4 7" xfId="3004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3" xfId="4032"/>
    <cellStyle name="40 % - zvýraznenie1 5 2 3" xfId="1934"/>
    <cellStyle name="40 % - zvýraznenie1 5 2 3 2" xfId="4778"/>
    <cellStyle name="40 % - zvýraznenie1 5 2 4" xfId="3356"/>
    <cellStyle name="40 % - zvýraznenie1 5 3" xfId="848"/>
    <cellStyle name="40 % - zvýraznenie1 5 3 2" xfId="2272"/>
    <cellStyle name="40 % - zvýraznenie1 5 3 2 2" xfId="5116"/>
    <cellStyle name="40 % - zvýraznenie1 5 3 3" xfId="3694"/>
    <cellStyle name="40 % - zvýraznenie1 5 4" xfId="1595"/>
    <cellStyle name="40 % - zvýraznenie1 5 4 2" xfId="4440"/>
    <cellStyle name="40 % - zvýraznenie1 5 5" xfId="3018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3" xfId="4046"/>
    <cellStyle name="40 % - zvýraznenie1 6 2 3" xfId="1948"/>
    <cellStyle name="40 % - zvýraznenie1 6 2 3 2" xfId="4792"/>
    <cellStyle name="40 % - zvýraznenie1 6 2 4" xfId="3370"/>
    <cellStyle name="40 % - zvýraznenie1 6 3" xfId="862"/>
    <cellStyle name="40 % - zvýraznenie1 6 3 2" xfId="2286"/>
    <cellStyle name="40 % - zvýraznenie1 6 3 2 2" xfId="5130"/>
    <cellStyle name="40 % - zvýraznenie1 6 3 3" xfId="3708"/>
    <cellStyle name="40 % - zvýraznenie1 6 4" xfId="1609"/>
    <cellStyle name="40 % - zvýraznenie1 6 4 2" xfId="4454"/>
    <cellStyle name="40 % - zvýraznenie1 6 5" xfId="3032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3" xfId="4061"/>
    <cellStyle name="40 % - zvýraznenie1 7 2 3" xfId="1963"/>
    <cellStyle name="40 % - zvýraznenie1 7 2 3 2" xfId="4807"/>
    <cellStyle name="40 % - zvýraznenie1 7 2 4" xfId="3385"/>
    <cellStyle name="40 % - zvýraznenie1 7 3" xfId="877"/>
    <cellStyle name="40 % - zvýraznenie1 7 3 2" xfId="2301"/>
    <cellStyle name="40 % - zvýraznenie1 7 3 2 2" xfId="5145"/>
    <cellStyle name="40 % - zvýraznenie1 7 3 3" xfId="3723"/>
    <cellStyle name="40 % - zvýraznenie1 7 4" xfId="1624"/>
    <cellStyle name="40 % - zvýraznenie1 7 4 2" xfId="4469"/>
    <cellStyle name="40 % - zvýraznenie1 7 5" xfId="3047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3" xfId="4131"/>
    <cellStyle name="40 % - zvýraznenie1 8 2 3" xfId="2033"/>
    <cellStyle name="40 % - zvýraznenie1 8 2 3 2" xfId="4877"/>
    <cellStyle name="40 % - zvýraznenie1 8 2 4" xfId="3455"/>
    <cellStyle name="40 % - zvýraznenie1 8 3" xfId="947"/>
    <cellStyle name="40 % - zvýraznenie1 8 3 2" xfId="2371"/>
    <cellStyle name="40 % - zvýraznenie1 8 3 2 2" xfId="5215"/>
    <cellStyle name="40 % - zvýraznenie1 8 3 3" xfId="3793"/>
    <cellStyle name="40 % - zvýraznenie1 8 4" xfId="1694"/>
    <cellStyle name="40 % - zvýraznenie1 8 4 2" xfId="4539"/>
    <cellStyle name="40 % - zvýraznenie1 8 5" xfId="3117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3" xfId="4145"/>
    <cellStyle name="40 % - zvýraznenie1 9 2 3" xfId="2047"/>
    <cellStyle name="40 % - zvýraznenie1 9 2 3 2" xfId="4891"/>
    <cellStyle name="40 % - zvýraznenie1 9 2 4" xfId="3469"/>
    <cellStyle name="40 % - zvýraznenie1 9 3" xfId="961"/>
    <cellStyle name="40 % - zvýraznenie1 9 3 2" xfId="2385"/>
    <cellStyle name="40 % - zvýraznenie1 9 3 2 2" xfId="5229"/>
    <cellStyle name="40 % - zvýraznenie1 9 3 3" xfId="3807"/>
    <cellStyle name="40 % - zvýraznenie1 9 4" xfId="1708"/>
    <cellStyle name="40 % - zvýraznenie1 9 4 2" xfId="4553"/>
    <cellStyle name="40 % - zvýraznenie1 9 5" xfId="3131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3" xfId="4174"/>
    <cellStyle name="40 % - zvýraznenie2 10 2 3" xfId="2076"/>
    <cellStyle name="40 % - zvýraznenie2 10 2 3 2" xfId="4920"/>
    <cellStyle name="40 % - zvýraznenie2 10 2 4" xfId="3498"/>
    <cellStyle name="40 % - zvýraznenie2 10 3" xfId="990"/>
    <cellStyle name="40 % - zvýraznenie2 10 3 2" xfId="2414"/>
    <cellStyle name="40 % - zvýraznenie2 10 3 2 2" xfId="5258"/>
    <cellStyle name="40 % - zvýraznenie2 10 3 3" xfId="3836"/>
    <cellStyle name="40 % - zvýraznenie2 10 4" xfId="1737"/>
    <cellStyle name="40 % - zvýraznenie2 10 4 2" xfId="4582"/>
    <cellStyle name="40 % - zvýraznenie2 10 5" xfId="3160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3" xfId="4231"/>
    <cellStyle name="40 % - zvýraznenie2 11 2 3" xfId="2133"/>
    <cellStyle name="40 % - zvýraznenie2 11 2 3 2" xfId="4977"/>
    <cellStyle name="40 % - zvýraznenie2 11 2 4" xfId="3555"/>
    <cellStyle name="40 % - zvýraznenie2 11 3" xfId="1047"/>
    <cellStyle name="40 % - zvýraznenie2 11 3 2" xfId="2471"/>
    <cellStyle name="40 % - zvýraznenie2 11 3 2 2" xfId="5315"/>
    <cellStyle name="40 % - zvýraznenie2 11 3 3" xfId="3893"/>
    <cellStyle name="40 % - zvýraznenie2 11 4" xfId="1794"/>
    <cellStyle name="40 % - zvýraznenie2 11 4 2" xfId="4639"/>
    <cellStyle name="40 % - zvýraznenie2 11 5" xfId="3217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3" xfId="4245"/>
    <cellStyle name="40 % - zvýraznenie2 12 2 3" xfId="2147"/>
    <cellStyle name="40 % - zvýraznenie2 12 2 3 2" xfId="4991"/>
    <cellStyle name="40 % - zvýraznenie2 12 2 4" xfId="3569"/>
    <cellStyle name="40 % - zvýraznenie2 12 3" xfId="1061"/>
    <cellStyle name="40 % - zvýraznenie2 12 3 2" xfId="2485"/>
    <cellStyle name="40 % - zvýraznenie2 12 3 2 2" xfId="5329"/>
    <cellStyle name="40 % - zvýraznenie2 12 3 3" xfId="3907"/>
    <cellStyle name="40 % - zvýraznenie2 12 4" xfId="1808"/>
    <cellStyle name="40 % - zvýraznenie2 12 4 2" xfId="4653"/>
    <cellStyle name="40 % - zvýraznenie2 12 5" xfId="3231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3" xfId="4259"/>
    <cellStyle name="40 % - zvýraznenie2 13 2 3" xfId="2161"/>
    <cellStyle name="40 % - zvýraznenie2 13 2 3 2" xfId="5005"/>
    <cellStyle name="40 % - zvýraznenie2 13 2 4" xfId="3583"/>
    <cellStyle name="40 % - zvýraznenie2 13 3" xfId="1075"/>
    <cellStyle name="40 % - zvýraznenie2 13 3 2" xfId="2499"/>
    <cellStyle name="40 % - zvýraznenie2 13 3 2 2" xfId="5343"/>
    <cellStyle name="40 % - zvýraznenie2 13 3 3" xfId="3921"/>
    <cellStyle name="40 % - zvýraznenie2 13 4" xfId="1822"/>
    <cellStyle name="40 % - zvýraznenie2 13 4 2" xfId="4667"/>
    <cellStyle name="40 % - zvýraznenie2 13 5" xfId="3245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3" xfId="4273"/>
    <cellStyle name="40 % - zvýraznenie2 14 2 3" xfId="2175"/>
    <cellStyle name="40 % - zvýraznenie2 14 2 3 2" xfId="5019"/>
    <cellStyle name="40 % - zvýraznenie2 14 2 4" xfId="3597"/>
    <cellStyle name="40 % - zvýraznenie2 14 3" xfId="1089"/>
    <cellStyle name="40 % - zvýraznenie2 14 3 2" xfId="2513"/>
    <cellStyle name="40 % - zvýraznenie2 14 3 2 2" xfId="5357"/>
    <cellStyle name="40 % - zvýraznenie2 14 3 3" xfId="3935"/>
    <cellStyle name="40 % - zvýraznenie2 14 4" xfId="1836"/>
    <cellStyle name="40 % - zvýraznenie2 14 4 2" xfId="4681"/>
    <cellStyle name="40 % - zvýraznenie2 14 5" xfId="3259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3" xfId="3949"/>
    <cellStyle name="40 % - zvýraznenie2 15 3" xfId="1850"/>
    <cellStyle name="40 % - zvýraznenie2 15 3 2" xfId="4695"/>
    <cellStyle name="40 % - zvýraznenie2 15 4" xfId="3273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3" xfId="3962"/>
    <cellStyle name="40 % - zvýraznenie2 16 3" xfId="1863"/>
    <cellStyle name="40 % - zvýraznenie2 16 3 2" xfId="4708"/>
    <cellStyle name="40 % - zvýraznenie2 16 4" xfId="3286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3" xfId="4288"/>
    <cellStyle name="40 % - zvýraznenie2 17 3" xfId="2190"/>
    <cellStyle name="40 % - zvýraznenie2 17 3 2" xfId="5034"/>
    <cellStyle name="40 % - zvýraznenie2 17 4" xfId="3612"/>
    <cellStyle name="40 % - zvýraznenie2 18" xfId="778"/>
    <cellStyle name="40 % - zvýraznenie2 18 2" xfId="2202"/>
    <cellStyle name="40 % - zvýraznenie2 18 2 2" xfId="5046"/>
    <cellStyle name="40 % - zvýraznenie2 18 3" xfId="3624"/>
    <cellStyle name="40 % - zvýraznenie2 19" xfId="1456"/>
    <cellStyle name="40 % - zvýraznenie2 19 2" xfId="2880"/>
    <cellStyle name="40 % - zvýraznenie2 19 2 2" xfId="5724"/>
    <cellStyle name="40 % - zvýraznenie2 19 3" xfId="4302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3" xfId="4092"/>
    <cellStyle name="40 % - zvýraznenie2 2 2 2 3" xfId="1994"/>
    <cellStyle name="40 % - zvýraznenie2 2 2 2 3 2" xfId="4838"/>
    <cellStyle name="40 % - zvýraznenie2 2 2 2 4" xfId="3416"/>
    <cellStyle name="40 % - zvýraznenie2 2 2 3" xfId="908"/>
    <cellStyle name="40 % - zvýraznenie2 2 2 3 2" xfId="2332"/>
    <cellStyle name="40 % - zvýraznenie2 2 2 3 2 2" xfId="5176"/>
    <cellStyle name="40 % - zvýraznenie2 2 2 3 3" xfId="3754"/>
    <cellStyle name="40 % - zvýraznenie2 2 2 4" xfId="1655"/>
    <cellStyle name="40 % - zvýraznenie2 2 2 4 2" xfId="4500"/>
    <cellStyle name="40 % - zvýraznenie2 2 2 5" xfId="3078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3" xfId="4190"/>
    <cellStyle name="40 % - zvýraznenie2 2 3 2 3" xfId="2092"/>
    <cellStyle name="40 % - zvýraznenie2 2 3 2 3 2" xfId="4936"/>
    <cellStyle name="40 % - zvýraznenie2 2 3 2 4" xfId="3514"/>
    <cellStyle name="40 % - zvýraznenie2 2 3 3" xfId="1006"/>
    <cellStyle name="40 % - zvýraznenie2 2 3 3 2" xfId="2430"/>
    <cellStyle name="40 % - zvýraznenie2 2 3 3 2 2" xfId="5274"/>
    <cellStyle name="40 % - zvýraznenie2 2 3 3 3" xfId="3852"/>
    <cellStyle name="40 % - zvýraznenie2 2 3 4" xfId="1753"/>
    <cellStyle name="40 % - zvýraznenie2 2 3 4 2" xfId="4598"/>
    <cellStyle name="40 % - zvýraznenie2 2 3 5" xfId="3176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3" xfId="3993"/>
    <cellStyle name="40 % - zvýraznenie2 2 4 3" xfId="1895"/>
    <cellStyle name="40 % - zvýraznenie2 2 4 3 2" xfId="4739"/>
    <cellStyle name="40 % - zvýraznenie2 2 4 4" xfId="3317"/>
    <cellStyle name="40 % - zvýraznenie2 2 5" xfId="809"/>
    <cellStyle name="40 % - zvýraznenie2 2 5 2" xfId="2233"/>
    <cellStyle name="40 % - zvýraznenie2 2 5 2 2" xfId="5077"/>
    <cellStyle name="40 % - zvýraznenie2 2 5 3" xfId="3655"/>
    <cellStyle name="40 % - zvýraznenie2 2 6" xfId="1556"/>
    <cellStyle name="40 % - zvýraznenie2 2 6 2" xfId="4401"/>
    <cellStyle name="40 % - zvýraznenie2 2 7" xfId="2979"/>
    <cellStyle name="40 % - zvýraznenie2 20" xfId="1470"/>
    <cellStyle name="40 % - zvýraznenie2 20 2" xfId="2894"/>
    <cellStyle name="40 % - zvýraznenie2 20 2 2" xfId="5738"/>
    <cellStyle name="40 % - zvýraznenie2 20 3" xfId="4316"/>
    <cellStyle name="40 % - zvýraznenie2 21" xfId="1484"/>
    <cellStyle name="40 % - zvýraznenie2 21 2" xfId="2908"/>
    <cellStyle name="40 % - zvýraznenie2 21 2 2" xfId="5752"/>
    <cellStyle name="40 % - zvýraznenie2 21 3" xfId="4330"/>
    <cellStyle name="40 % - zvýraznenie2 22" xfId="1498"/>
    <cellStyle name="40 % - zvýraznenie2 22 2" xfId="2922"/>
    <cellStyle name="40 % - zvýraznenie2 22 2 2" xfId="5766"/>
    <cellStyle name="40 % - zvýraznenie2 22 3" xfId="4344"/>
    <cellStyle name="40 % - zvýraznenie2 23" xfId="1513"/>
    <cellStyle name="40 % - zvýraznenie2 23 2" xfId="4358"/>
    <cellStyle name="40 % - zvýraznenie2 24" xfId="1525"/>
    <cellStyle name="40 % - zvýraznenie2 24 2" xfId="4370"/>
    <cellStyle name="40 % - zvýraznenie2 25" xfId="2936"/>
    <cellStyle name="40 % - zvýraznenie2 25 2" xfId="5780"/>
    <cellStyle name="40 % - zvýraznenie2 26" xfId="90"/>
    <cellStyle name="40 % - zvýraznenie2 26 2" xfId="5793"/>
    <cellStyle name="40 % - zvýraznenie2 27" xfId="5808"/>
    <cellStyle name="40 % - zvýraznenie2 28" xfId="2948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3" xfId="4105"/>
    <cellStyle name="40 % - zvýraznenie2 3 2 2 3" xfId="2007"/>
    <cellStyle name="40 % - zvýraznenie2 3 2 2 3 2" xfId="4851"/>
    <cellStyle name="40 % - zvýraznenie2 3 2 2 4" xfId="3429"/>
    <cellStyle name="40 % - zvýraznenie2 3 2 3" xfId="921"/>
    <cellStyle name="40 % - zvýraznenie2 3 2 3 2" xfId="2345"/>
    <cellStyle name="40 % - zvýraznenie2 3 2 3 2 2" xfId="5189"/>
    <cellStyle name="40 % - zvýraznenie2 3 2 3 3" xfId="3767"/>
    <cellStyle name="40 % - zvýraznenie2 3 2 4" xfId="1668"/>
    <cellStyle name="40 % - zvýraznenie2 3 2 4 2" xfId="4513"/>
    <cellStyle name="40 % - zvýraznenie2 3 2 5" xfId="3091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3" xfId="4203"/>
    <cellStyle name="40 % - zvýraznenie2 3 3 2 3" xfId="2105"/>
    <cellStyle name="40 % - zvýraznenie2 3 3 2 3 2" xfId="4949"/>
    <cellStyle name="40 % - zvýraznenie2 3 3 2 4" xfId="3527"/>
    <cellStyle name="40 % - zvýraznenie2 3 3 3" xfId="1019"/>
    <cellStyle name="40 % - zvýraznenie2 3 3 3 2" xfId="2443"/>
    <cellStyle name="40 % - zvýraznenie2 3 3 3 2 2" xfId="5287"/>
    <cellStyle name="40 % - zvýraznenie2 3 3 3 3" xfId="3865"/>
    <cellStyle name="40 % - zvýraznenie2 3 3 4" xfId="1766"/>
    <cellStyle name="40 % - zvýraznenie2 3 3 4 2" xfId="4611"/>
    <cellStyle name="40 % - zvýraznenie2 3 3 5" xfId="3189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3" xfId="4006"/>
    <cellStyle name="40 % - zvýraznenie2 3 4 3" xfId="1908"/>
    <cellStyle name="40 % - zvýraznenie2 3 4 3 2" xfId="4752"/>
    <cellStyle name="40 % - zvýraznenie2 3 4 4" xfId="3330"/>
    <cellStyle name="40 % - zvýraznenie2 3 5" xfId="822"/>
    <cellStyle name="40 % - zvýraznenie2 3 5 2" xfId="2246"/>
    <cellStyle name="40 % - zvýraznenie2 3 5 2 2" xfId="5090"/>
    <cellStyle name="40 % - zvýraznenie2 3 5 3" xfId="3668"/>
    <cellStyle name="40 % - zvýraznenie2 3 6" xfId="1569"/>
    <cellStyle name="40 % - zvýraznenie2 3 6 2" xfId="4414"/>
    <cellStyle name="40 % - zvýraznenie2 3 7" xfId="2992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3" xfId="4119"/>
    <cellStyle name="40 % - zvýraznenie2 4 2 2 3" xfId="2021"/>
    <cellStyle name="40 % - zvýraznenie2 4 2 2 3 2" xfId="4865"/>
    <cellStyle name="40 % - zvýraznenie2 4 2 2 4" xfId="3443"/>
    <cellStyle name="40 % - zvýraznenie2 4 2 3" xfId="935"/>
    <cellStyle name="40 % - zvýraznenie2 4 2 3 2" xfId="2359"/>
    <cellStyle name="40 % - zvýraznenie2 4 2 3 2 2" xfId="5203"/>
    <cellStyle name="40 % - zvýraznenie2 4 2 3 3" xfId="3781"/>
    <cellStyle name="40 % - zvýraznenie2 4 2 4" xfId="1682"/>
    <cellStyle name="40 % - zvýraznenie2 4 2 4 2" xfId="4527"/>
    <cellStyle name="40 % - zvýraznenie2 4 2 5" xfId="3105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3" xfId="4217"/>
    <cellStyle name="40 % - zvýraznenie2 4 3 2 3" xfId="2119"/>
    <cellStyle name="40 % - zvýraznenie2 4 3 2 3 2" xfId="4963"/>
    <cellStyle name="40 % - zvýraznenie2 4 3 2 4" xfId="3541"/>
    <cellStyle name="40 % - zvýraznenie2 4 3 3" xfId="1033"/>
    <cellStyle name="40 % - zvýraznenie2 4 3 3 2" xfId="2457"/>
    <cellStyle name="40 % - zvýraznenie2 4 3 3 2 2" xfId="5301"/>
    <cellStyle name="40 % - zvýraznenie2 4 3 3 3" xfId="3879"/>
    <cellStyle name="40 % - zvýraznenie2 4 3 4" xfId="1780"/>
    <cellStyle name="40 % - zvýraznenie2 4 3 4 2" xfId="4625"/>
    <cellStyle name="40 % - zvýraznenie2 4 3 5" xfId="3203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3" xfId="4020"/>
    <cellStyle name="40 % - zvýraznenie2 4 4 3" xfId="1922"/>
    <cellStyle name="40 % - zvýraznenie2 4 4 3 2" xfId="4766"/>
    <cellStyle name="40 % - zvýraznenie2 4 4 4" xfId="3344"/>
    <cellStyle name="40 % - zvýraznenie2 4 5" xfId="836"/>
    <cellStyle name="40 % - zvýraznenie2 4 5 2" xfId="2260"/>
    <cellStyle name="40 % - zvýraznenie2 4 5 2 2" xfId="5104"/>
    <cellStyle name="40 % - zvýraznenie2 4 5 3" xfId="3682"/>
    <cellStyle name="40 % - zvýraznenie2 4 6" xfId="1583"/>
    <cellStyle name="40 % - zvýraznenie2 4 6 2" xfId="4428"/>
    <cellStyle name="40 % - zvýraznenie2 4 7" xfId="3006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3" xfId="4034"/>
    <cellStyle name="40 % - zvýraznenie2 5 2 3" xfId="1936"/>
    <cellStyle name="40 % - zvýraznenie2 5 2 3 2" xfId="4780"/>
    <cellStyle name="40 % - zvýraznenie2 5 2 4" xfId="3358"/>
    <cellStyle name="40 % - zvýraznenie2 5 3" xfId="850"/>
    <cellStyle name="40 % - zvýraznenie2 5 3 2" xfId="2274"/>
    <cellStyle name="40 % - zvýraznenie2 5 3 2 2" xfId="5118"/>
    <cellStyle name="40 % - zvýraznenie2 5 3 3" xfId="3696"/>
    <cellStyle name="40 % - zvýraznenie2 5 4" xfId="1597"/>
    <cellStyle name="40 % - zvýraznenie2 5 4 2" xfId="4442"/>
    <cellStyle name="40 % - zvýraznenie2 5 5" xfId="3020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3" xfId="4048"/>
    <cellStyle name="40 % - zvýraznenie2 6 2 3" xfId="1950"/>
    <cellStyle name="40 % - zvýraznenie2 6 2 3 2" xfId="4794"/>
    <cellStyle name="40 % - zvýraznenie2 6 2 4" xfId="3372"/>
    <cellStyle name="40 % - zvýraznenie2 6 3" xfId="864"/>
    <cellStyle name="40 % - zvýraznenie2 6 3 2" xfId="2288"/>
    <cellStyle name="40 % - zvýraznenie2 6 3 2 2" xfId="5132"/>
    <cellStyle name="40 % - zvýraznenie2 6 3 3" xfId="3710"/>
    <cellStyle name="40 % - zvýraznenie2 6 4" xfId="1611"/>
    <cellStyle name="40 % - zvýraznenie2 6 4 2" xfId="4456"/>
    <cellStyle name="40 % - zvýraznenie2 6 5" xfId="3034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3" xfId="4063"/>
    <cellStyle name="40 % - zvýraznenie2 7 2 3" xfId="1965"/>
    <cellStyle name="40 % - zvýraznenie2 7 2 3 2" xfId="4809"/>
    <cellStyle name="40 % - zvýraznenie2 7 2 4" xfId="3387"/>
    <cellStyle name="40 % - zvýraznenie2 7 3" xfId="879"/>
    <cellStyle name="40 % - zvýraznenie2 7 3 2" xfId="2303"/>
    <cellStyle name="40 % - zvýraznenie2 7 3 2 2" xfId="5147"/>
    <cellStyle name="40 % - zvýraznenie2 7 3 3" xfId="3725"/>
    <cellStyle name="40 % - zvýraznenie2 7 4" xfId="1626"/>
    <cellStyle name="40 % - zvýraznenie2 7 4 2" xfId="4471"/>
    <cellStyle name="40 % - zvýraznenie2 7 5" xfId="3049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3" xfId="4133"/>
    <cellStyle name="40 % - zvýraznenie2 8 2 3" xfId="2035"/>
    <cellStyle name="40 % - zvýraznenie2 8 2 3 2" xfId="4879"/>
    <cellStyle name="40 % - zvýraznenie2 8 2 4" xfId="3457"/>
    <cellStyle name="40 % - zvýraznenie2 8 3" xfId="949"/>
    <cellStyle name="40 % - zvýraznenie2 8 3 2" xfId="2373"/>
    <cellStyle name="40 % - zvýraznenie2 8 3 2 2" xfId="5217"/>
    <cellStyle name="40 % - zvýraznenie2 8 3 3" xfId="3795"/>
    <cellStyle name="40 % - zvýraznenie2 8 4" xfId="1696"/>
    <cellStyle name="40 % - zvýraznenie2 8 4 2" xfId="4541"/>
    <cellStyle name="40 % - zvýraznenie2 8 5" xfId="3119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3" xfId="4147"/>
    <cellStyle name="40 % - zvýraznenie2 9 2 3" xfId="2049"/>
    <cellStyle name="40 % - zvýraznenie2 9 2 3 2" xfId="4893"/>
    <cellStyle name="40 % - zvýraznenie2 9 2 4" xfId="3471"/>
    <cellStyle name="40 % - zvýraznenie2 9 3" xfId="963"/>
    <cellStyle name="40 % - zvýraznenie2 9 3 2" xfId="2387"/>
    <cellStyle name="40 % - zvýraznenie2 9 3 2 2" xfId="5231"/>
    <cellStyle name="40 % - zvýraznenie2 9 3 3" xfId="3809"/>
    <cellStyle name="40 % - zvýraznenie2 9 4" xfId="1710"/>
    <cellStyle name="40 % - zvýraznenie2 9 4 2" xfId="4555"/>
    <cellStyle name="40 % - zvýraznenie2 9 5" xfId="3133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3" xfId="4176"/>
    <cellStyle name="40 % - zvýraznenie3 10 2 3" xfId="2078"/>
    <cellStyle name="40 % - zvýraznenie3 10 2 3 2" xfId="4922"/>
    <cellStyle name="40 % - zvýraznenie3 10 2 4" xfId="3500"/>
    <cellStyle name="40 % - zvýraznenie3 10 3" xfId="992"/>
    <cellStyle name="40 % - zvýraznenie3 10 3 2" xfId="2416"/>
    <cellStyle name="40 % - zvýraznenie3 10 3 2 2" xfId="5260"/>
    <cellStyle name="40 % - zvýraznenie3 10 3 3" xfId="3838"/>
    <cellStyle name="40 % - zvýraznenie3 10 4" xfId="1739"/>
    <cellStyle name="40 % - zvýraznenie3 10 4 2" xfId="4584"/>
    <cellStyle name="40 % - zvýraznenie3 10 5" xfId="3162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3" xfId="4233"/>
    <cellStyle name="40 % - zvýraznenie3 11 2 3" xfId="2135"/>
    <cellStyle name="40 % - zvýraznenie3 11 2 3 2" xfId="4979"/>
    <cellStyle name="40 % - zvýraznenie3 11 2 4" xfId="3557"/>
    <cellStyle name="40 % - zvýraznenie3 11 3" xfId="1049"/>
    <cellStyle name="40 % - zvýraznenie3 11 3 2" xfId="2473"/>
    <cellStyle name="40 % - zvýraznenie3 11 3 2 2" xfId="5317"/>
    <cellStyle name="40 % - zvýraznenie3 11 3 3" xfId="3895"/>
    <cellStyle name="40 % - zvýraznenie3 11 4" xfId="1796"/>
    <cellStyle name="40 % - zvýraznenie3 11 4 2" xfId="4641"/>
    <cellStyle name="40 % - zvýraznenie3 11 5" xfId="3219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3" xfId="4247"/>
    <cellStyle name="40 % - zvýraznenie3 12 2 3" xfId="2149"/>
    <cellStyle name="40 % - zvýraznenie3 12 2 3 2" xfId="4993"/>
    <cellStyle name="40 % - zvýraznenie3 12 2 4" xfId="3571"/>
    <cellStyle name="40 % - zvýraznenie3 12 3" xfId="1063"/>
    <cellStyle name="40 % - zvýraznenie3 12 3 2" xfId="2487"/>
    <cellStyle name="40 % - zvýraznenie3 12 3 2 2" xfId="5331"/>
    <cellStyle name="40 % - zvýraznenie3 12 3 3" xfId="3909"/>
    <cellStyle name="40 % - zvýraznenie3 12 4" xfId="1810"/>
    <cellStyle name="40 % - zvýraznenie3 12 4 2" xfId="4655"/>
    <cellStyle name="40 % - zvýraznenie3 12 5" xfId="3233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3" xfId="4261"/>
    <cellStyle name="40 % - zvýraznenie3 13 2 3" xfId="2163"/>
    <cellStyle name="40 % - zvýraznenie3 13 2 3 2" xfId="5007"/>
    <cellStyle name="40 % - zvýraznenie3 13 2 4" xfId="3585"/>
    <cellStyle name="40 % - zvýraznenie3 13 3" xfId="1077"/>
    <cellStyle name="40 % - zvýraznenie3 13 3 2" xfId="2501"/>
    <cellStyle name="40 % - zvýraznenie3 13 3 2 2" xfId="5345"/>
    <cellStyle name="40 % - zvýraznenie3 13 3 3" xfId="3923"/>
    <cellStyle name="40 % - zvýraznenie3 13 4" xfId="1824"/>
    <cellStyle name="40 % - zvýraznenie3 13 4 2" xfId="4669"/>
    <cellStyle name="40 % - zvýraznenie3 13 5" xfId="3247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3" xfId="4275"/>
    <cellStyle name="40 % - zvýraznenie3 14 2 3" xfId="2177"/>
    <cellStyle name="40 % - zvýraznenie3 14 2 3 2" xfId="5021"/>
    <cellStyle name="40 % - zvýraznenie3 14 2 4" xfId="3599"/>
    <cellStyle name="40 % - zvýraznenie3 14 3" xfId="1091"/>
    <cellStyle name="40 % - zvýraznenie3 14 3 2" xfId="2515"/>
    <cellStyle name="40 % - zvýraznenie3 14 3 2 2" xfId="5359"/>
    <cellStyle name="40 % - zvýraznenie3 14 3 3" xfId="3937"/>
    <cellStyle name="40 % - zvýraznenie3 14 4" xfId="1838"/>
    <cellStyle name="40 % - zvýraznenie3 14 4 2" xfId="4683"/>
    <cellStyle name="40 % - zvýraznenie3 14 5" xfId="3261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3" xfId="3951"/>
    <cellStyle name="40 % - zvýraznenie3 15 3" xfId="1852"/>
    <cellStyle name="40 % - zvýraznenie3 15 3 2" xfId="4697"/>
    <cellStyle name="40 % - zvýraznenie3 15 4" xfId="3275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3" xfId="3964"/>
    <cellStyle name="40 % - zvýraznenie3 16 3" xfId="1865"/>
    <cellStyle name="40 % - zvýraznenie3 16 3 2" xfId="4710"/>
    <cellStyle name="40 % - zvýraznenie3 16 4" xfId="3288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3" xfId="4290"/>
    <cellStyle name="40 % - zvýraznenie3 17 3" xfId="2192"/>
    <cellStyle name="40 % - zvýraznenie3 17 3 2" xfId="5036"/>
    <cellStyle name="40 % - zvýraznenie3 17 4" xfId="3614"/>
    <cellStyle name="40 % - zvýraznenie3 18" xfId="780"/>
    <cellStyle name="40 % - zvýraznenie3 18 2" xfId="2204"/>
    <cellStyle name="40 % - zvýraznenie3 18 2 2" xfId="5048"/>
    <cellStyle name="40 % - zvýraznenie3 18 3" xfId="3626"/>
    <cellStyle name="40 % - zvýraznenie3 19" xfId="1458"/>
    <cellStyle name="40 % - zvýraznenie3 19 2" xfId="2882"/>
    <cellStyle name="40 % - zvýraznenie3 19 2 2" xfId="5726"/>
    <cellStyle name="40 % - zvýraznenie3 19 3" xfId="4304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3" xfId="4094"/>
    <cellStyle name="40 % - zvýraznenie3 2 2 2 3" xfId="1996"/>
    <cellStyle name="40 % - zvýraznenie3 2 2 2 3 2" xfId="4840"/>
    <cellStyle name="40 % - zvýraznenie3 2 2 2 4" xfId="3418"/>
    <cellStyle name="40 % - zvýraznenie3 2 2 3" xfId="910"/>
    <cellStyle name="40 % - zvýraznenie3 2 2 3 2" xfId="2334"/>
    <cellStyle name="40 % - zvýraznenie3 2 2 3 2 2" xfId="5178"/>
    <cellStyle name="40 % - zvýraznenie3 2 2 3 3" xfId="3756"/>
    <cellStyle name="40 % - zvýraznenie3 2 2 4" xfId="1657"/>
    <cellStyle name="40 % - zvýraznenie3 2 2 4 2" xfId="4502"/>
    <cellStyle name="40 % - zvýraznenie3 2 2 5" xfId="3080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3" xfId="4192"/>
    <cellStyle name="40 % - zvýraznenie3 2 3 2 3" xfId="2094"/>
    <cellStyle name="40 % - zvýraznenie3 2 3 2 3 2" xfId="4938"/>
    <cellStyle name="40 % - zvýraznenie3 2 3 2 4" xfId="3516"/>
    <cellStyle name="40 % - zvýraznenie3 2 3 3" xfId="1008"/>
    <cellStyle name="40 % - zvýraznenie3 2 3 3 2" xfId="2432"/>
    <cellStyle name="40 % - zvýraznenie3 2 3 3 2 2" xfId="5276"/>
    <cellStyle name="40 % - zvýraznenie3 2 3 3 3" xfId="3854"/>
    <cellStyle name="40 % - zvýraznenie3 2 3 4" xfId="1755"/>
    <cellStyle name="40 % - zvýraznenie3 2 3 4 2" xfId="4600"/>
    <cellStyle name="40 % - zvýraznenie3 2 3 5" xfId="3178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3" xfId="3995"/>
    <cellStyle name="40 % - zvýraznenie3 2 4 3" xfId="1897"/>
    <cellStyle name="40 % - zvýraznenie3 2 4 3 2" xfId="4741"/>
    <cellStyle name="40 % - zvýraznenie3 2 4 4" xfId="3319"/>
    <cellStyle name="40 % - zvýraznenie3 2 5" xfId="811"/>
    <cellStyle name="40 % - zvýraznenie3 2 5 2" xfId="2235"/>
    <cellStyle name="40 % - zvýraznenie3 2 5 2 2" xfId="5079"/>
    <cellStyle name="40 % - zvýraznenie3 2 5 3" xfId="3657"/>
    <cellStyle name="40 % - zvýraznenie3 2 6" xfId="1558"/>
    <cellStyle name="40 % - zvýraznenie3 2 6 2" xfId="4403"/>
    <cellStyle name="40 % - zvýraznenie3 2 7" xfId="2981"/>
    <cellStyle name="40 % - zvýraznenie3 20" xfId="1472"/>
    <cellStyle name="40 % - zvýraznenie3 20 2" xfId="2896"/>
    <cellStyle name="40 % - zvýraznenie3 20 2 2" xfId="5740"/>
    <cellStyle name="40 % - zvýraznenie3 20 3" xfId="4318"/>
    <cellStyle name="40 % - zvýraznenie3 21" xfId="1486"/>
    <cellStyle name="40 % - zvýraznenie3 21 2" xfId="2910"/>
    <cellStyle name="40 % - zvýraznenie3 21 2 2" xfId="5754"/>
    <cellStyle name="40 % - zvýraznenie3 21 3" xfId="4332"/>
    <cellStyle name="40 % - zvýraznenie3 22" xfId="1500"/>
    <cellStyle name="40 % - zvýraznenie3 22 2" xfId="2924"/>
    <cellStyle name="40 % - zvýraznenie3 22 2 2" xfId="5768"/>
    <cellStyle name="40 % - zvýraznenie3 22 3" xfId="4346"/>
    <cellStyle name="40 % - zvýraznenie3 23" xfId="1515"/>
    <cellStyle name="40 % - zvýraznenie3 23 2" xfId="4360"/>
    <cellStyle name="40 % - zvýraznenie3 24" xfId="1527"/>
    <cellStyle name="40 % - zvýraznenie3 24 2" xfId="4372"/>
    <cellStyle name="40 % - zvýraznenie3 25" xfId="2938"/>
    <cellStyle name="40 % - zvýraznenie3 25 2" xfId="5782"/>
    <cellStyle name="40 % - zvýraznenie3 26" xfId="92"/>
    <cellStyle name="40 % - zvýraznenie3 26 2" xfId="5795"/>
    <cellStyle name="40 % - zvýraznenie3 27" xfId="5810"/>
    <cellStyle name="40 % - zvýraznenie3 28" xfId="2950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3" xfId="4107"/>
    <cellStyle name="40 % - zvýraznenie3 3 2 2 3" xfId="2009"/>
    <cellStyle name="40 % - zvýraznenie3 3 2 2 3 2" xfId="4853"/>
    <cellStyle name="40 % - zvýraznenie3 3 2 2 4" xfId="3431"/>
    <cellStyle name="40 % - zvýraznenie3 3 2 3" xfId="923"/>
    <cellStyle name="40 % - zvýraznenie3 3 2 3 2" xfId="2347"/>
    <cellStyle name="40 % - zvýraznenie3 3 2 3 2 2" xfId="5191"/>
    <cellStyle name="40 % - zvýraznenie3 3 2 3 3" xfId="3769"/>
    <cellStyle name="40 % - zvýraznenie3 3 2 4" xfId="1670"/>
    <cellStyle name="40 % - zvýraznenie3 3 2 4 2" xfId="4515"/>
    <cellStyle name="40 % - zvýraznenie3 3 2 5" xfId="3093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3" xfId="4205"/>
    <cellStyle name="40 % - zvýraznenie3 3 3 2 3" xfId="2107"/>
    <cellStyle name="40 % - zvýraznenie3 3 3 2 3 2" xfId="4951"/>
    <cellStyle name="40 % - zvýraznenie3 3 3 2 4" xfId="3529"/>
    <cellStyle name="40 % - zvýraznenie3 3 3 3" xfId="1021"/>
    <cellStyle name="40 % - zvýraznenie3 3 3 3 2" xfId="2445"/>
    <cellStyle name="40 % - zvýraznenie3 3 3 3 2 2" xfId="5289"/>
    <cellStyle name="40 % - zvýraznenie3 3 3 3 3" xfId="3867"/>
    <cellStyle name="40 % - zvýraznenie3 3 3 4" xfId="1768"/>
    <cellStyle name="40 % - zvýraznenie3 3 3 4 2" xfId="4613"/>
    <cellStyle name="40 % - zvýraznenie3 3 3 5" xfId="3191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3" xfId="4008"/>
    <cellStyle name="40 % - zvýraznenie3 3 4 3" xfId="1910"/>
    <cellStyle name="40 % - zvýraznenie3 3 4 3 2" xfId="4754"/>
    <cellStyle name="40 % - zvýraznenie3 3 4 4" xfId="3332"/>
    <cellStyle name="40 % - zvýraznenie3 3 5" xfId="824"/>
    <cellStyle name="40 % - zvýraznenie3 3 5 2" xfId="2248"/>
    <cellStyle name="40 % - zvýraznenie3 3 5 2 2" xfId="5092"/>
    <cellStyle name="40 % - zvýraznenie3 3 5 3" xfId="3670"/>
    <cellStyle name="40 % - zvýraznenie3 3 6" xfId="1571"/>
    <cellStyle name="40 % - zvýraznenie3 3 6 2" xfId="4416"/>
    <cellStyle name="40 % - zvýraznenie3 3 7" xfId="2994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3" xfId="4121"/>
    <cellStyle name="40 % - zvýraznenie3 4 2 2 3" xfId="2023"/>
    <cellStyle name="40 % - zvýraznenie3 4 2 2 3 2" xfId="4867"/>
    <cellStyle name="40 % - zvýraznenie3 4 2 2 4" xfId="3445"/>
    <cellStyle name="40 % - zvýraznenie3 4 2 3" xfId="937"/>
    <cellStyle name="40 % - zvýraznenie3 4 2 3 2" xfId="2361"/>
    <cellStyle name="40 % - zvýraznenie3 4 2 3 2 2" xfId="5205"/>
    <cellStyle name="40 % - zvýraznenie3 4 2 3 3" xfId="3783"/>
    <cellStyle name="40 % - zvýraznenie3 4 2 4" xfId="1684"/>
    <cellStyle name="40 % - zvýraznenie3 4 2 4 2" xfId="4529"/>
    <cellStyle name="40 % - zvýraznenie3 4 2 5" xfId="3107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3" xfId="4219"/>
    <cellStyle name="40 % - zvýraznenie3 4 3 2 3" xfId="2121"/>
    <cellStyle name="40 % - zvýraznenie3 4 3 2 3 2" xfId="4965"/>
    <cellStyle name="40 % - zvýraznenie3 4 3 2 4" xfId="3543"/>
    <cellStyle name="40 % - zvýraznenie3 4 3 3" xfId="1035"/>
    <cellStyle name="40 % - zvýraznenie3 4 3 3 2" xfId="2459"/>
    <cellStyle name="40 % - zvýraznenie3 4 3 3 2 2" xfId="5303"/>
    <cellStyle name="40 % - zvýraznenie3 4 3 3 3" xfId="3881"/>
    <cellStyle name="40 % - zvýraznenie3 4 3 4" xfId="1782"/>
    <cellStyle name="40 % - zvýraznenie3 4 3 4 2" xfId="4627"/>
    <cellStyle name="40 % - zvýraznenie3 4 3 5" xfId="3205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3" xfId="4022"/>
    <cellStyle name="40 % - zvýraznenie3 4 4 3" xfId="1924"/>
    <cellStyle name="40 % - zvýraznenie3 4 4 3 2" xfId="4768"/>
    <cellStyle name="40 % - zvýraznenie3 4 4 4" xfId="3346"/>
    <cellStyle name="40 % - zvýraznenie3 4 5" xfId="838"/>
    <cellStyle name="40 % - zvýraznenie3 4 5 2" xfId="2262"/>
    <cellStyle name="40 % - zvýraznenie3 4 5 2 2" xfId="5106"/>
    <cellStyle name="40 % - zvýraznenie3 4 5 3" xfId="3684"/>
    <cellStyle name="40 % - zvýraznenie3 4 6" xfId="1585"/>
    <cellStyle name="40 % - zvýraznenie3 4 6 2" xfId="4430"/>
    <cellStyle name="40 % - zvýraznenie3 4 7" xfId="3008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3" xfId="4036"/>
    <cellStyle name="40 % - zvýraznenie3 5 2 3" xfId="1938"/>
    <cellStyle name="40 % - zvýraznenie3 5 2 3 2" xfId="4782"/>
    <cellStyle name="40 % - zvýraznenie3 5 2 4" xfId="3360"/>
    <cellStyle name="40 % - zvýraznenie3 5 3" xfId="852"/>
    <cellStyle name="40 % - zvýraznenie3 5 3 2" xfId="2276"/>
    <cellStyle name="40 % - zvýraznenie3 5 3 2 2" xfId="5120"/>
    <cellStyle name="40 % - zvýraznenie3 5 3 3" xfId="3698"/>
    <cellStyle name="40 % - zvýraznenie3 5 4" xfId="1599"/>
    <cellStyle name="40 % - zvýraznenie3 5 4 2" xfId="4444"/>
    <cellStyle name="40 % - zvýraznenie3 5 5" xfId="3022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3" xfId="4050"/>
    <cellStyle name="40 % - zvýraznenie3 6 2 3" xfId="1952"/>
    <cellStyle name="40 % - zvýraznenie3 6 2 3 2" xfId="4796"/>
    <cellStyle name="40 % - zvýraznenie3 6 2 4" xfId="3374"/>
    <cellStyle name="40 % - zvýraznenie3 6 3" xfId="866"/>
    <cellStyle name="40 % - zvýraznenie3 6 3 2" xfId="2290"/>
    <cellStyle name="40 % - zvýraznenie3 6 3 2 2" xfId="5134"/>
    <cellStyle name="40 % - zvýraznenie3 6 3 3" xfId="3712"/>
    <cellStyle name="40 % - zvýraznenie3 6 4" xfId="1613"/>
    <cellStyle name="40 % - zvýraznenie3 6 4 2" xfId="4458"/>
    <cellStyle name="40 % - zvýraznenie3 6 5" xfId="3036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3" xfId="4065"/>
    <cellStyle name="40 % - zvýraznenie3 7 2 3" xfId="1967"/>
    <cellStyle name="40 % - zvýraznenie3 7 2 3 2" xfId="4811"/>
    <cellStyle name="40 % - zvýraznenie3 7 2 4" xfId="3389"/>
    <cellStyle name="40 % - zvýraznenie3 7 3" xfId="881"/>
    <cellStyle name="40 % - zvýraznenie3 7 3 2" xfId="2305"/>
    <cellStyle name="40 % - zvýraznenie3 7 3 2 2" xfId="5149"/>
    <cellStyle name="40 % - zvýraznenie3 7 3 3" xfId="3727"/>
    <cellStyle name="40 % - zvýraznenie3 7 4" xfId="1628"/>
    <cellStyle name="40 % - zvýraznenie3 7 4 2" xfId="4473"/>
    <cellStyle name="40 % - zvýraznenie3 7 5" xfId="3051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3" xfId="4135"/>
    <cellStyle name="40 % - zvýraznenie3 8 2 3" xfId="2037"/>
    <cellStyle name="40 % - zvýraznenie3 8 2 3 2" xfId="4881"/>
    <cellStyle name="40 % - zvýraznenie3 8 2 4" xfId="3459"/>
    <cellStyle name="40 % - zvýraznenie3 8 3" xfId="951"/>
    <cellStyle name="40 % - zvýraznenie3 8 3 2" xfId="2375"/>
    <cellStyle name="40 % - zvýraznenie3 8 3 2 2" xfId="5219"/>
    <cellStyle name="40 % - zvýraznenie3 8 3 3" xfId="3797"/>
    <cellStyle name="40 % - zvýraznenie3 8 4" xfId="1698"/>
    <cellStyle name="40 % - zvýraznenie3 8 4 2" xfId="4543"/>
    <cellStyle name="40 % - zvýraznenie3 8 5" xfId="3121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3" xfId="4149"/>
    <cellStyle name="40 % - zvýraznenie3 9 2 3" xfId="2051"/>
    <cellStyle name="40 % - zvýraznenie3 9 2 3 2" xfId="4895"/>
    <cellStyle name="40 % - zvýraznenie3 9 2 4" xfId="3473"/>
    <cellStyle name="40 % - zvýraznenie3 9 3" xfId="965"/>
    <cellStyle name="40 % - zvýraznenie3 9 3 2" xfId="2389"/>
    <cellStyle name="40 % - zvýraznenie3 9 3 2 2" xfId="5233"/>
    <cellStyle name="40 % - zvýraznenie3 9 3 3" xfId="3811"/>
    <cellStyle name="40 % - zvýraznenie3 9 4" xfId="1712"/>
    <cellStyle name="40 % - zvýraznenie3 9 4 2" xfId="4557"/>
    <cellStyle name="40 % - zvýraznenie3 9 5" xfId="3135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3" xfId="4178"/>
    <cellStyle name="40 % - zvýraznenie4 10 2 3" xfId="2080"/>
    <cellStyle name="40 % - zvýraznenie4 10 2 3 2" xfId="4924"/>
    <cellStyle name="40 % - zvýraznenie4 10 2 4" xfId="3502"/>
    <cellStyle name="40 % - zvýraznenie4 10 3" xfId="994"/>
    <cellStyle name="40 % - zvýraznenie4 10 3 2" xfId="2418"/>
    <cellStyle name="40 % - zvýraznenie4 10 3 2 2" xfId="5262"/>
    <cellStyle name="40 % - zvýraznenie4 10 3 3" xfId="3840"/>
    <cellStyle name="40 % - zvýraznenie4 10 4" xfId="1741"/>
    <cellStyle name="40 % - zvýraznenie4 10 4 2" xfId="4586"/>
    <cellStyle name="40 % - zvýraznenie4 10 5" xfId="3164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3" xfId="4235"/>
    <cellStyle name="40 % - zvýraznenie4 11 2 3" xfId="2137"/>
    <cellStyle name="40 % - zvýraznenie4 11 2 3 2" xfId="4981"/>
    <cellStyle name="40 % - zvýraznenie4 11 2 4" xfId="3559"/>
    <cellStyle name="40 % - zvýraznenie4 11 3" xfId="1051"/>
    <cellStyle name="40 % - zvýraznenie4 11 3 2" xfId="2475"/>
    <cellStyle name="40 % - zvýraznenie4 11 3 2 2" xfId="5319"/>
    <cellStyle name="40 % - zvýraznenie4 11 3 3" xfId="3897"/>
    <cellStyle name="40 % - zvýraznenie4 11 4" xfId="1798"/>
    <cellStyle name="40 % - zvýraznenie4 11 4 2" xfId="4643"/>
    <cellStyle name="40 % - zvýraznenie4 11 5" xfId="3221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3" xfId="4249"/>
    <cellStyle name="40 % - zvýraznenie4 12 2 3" xfId="2151"/>
    <cellStyle name="40 % - zvýraznenie4 12 2 3 2" xfId="4995"/>
    <cellStyle name="40 % - zvýraznenie4 12 2 4" xfId="3573"/>
    <cellStyle name="40 % - zvýraznenie4 12 3" xfId="1065"/>
    <cellStyle name="40 % - zvýraznenie4 12 3 2" xfId="2489"/>
    <cellStyle name="40 % - zvýraznenie4 12 3 2 2" xfId="5333"/>
    <cellStyle name="40 % - zvýraznenie4 12 3 3" xfId="3911"/>
    <cellStyle name="40 % - zvýraznenie4 12 4" xfId="1812"/>
    <cellStyle name="40 % - zvýraznenie4 12 4 2" xfId="4657"/>
    <cellStyle name="40 % - zvýraznenie4 12 5" xfId="3235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3" xfId="4263"/>
    <cellStyle name="40 % - zvýraznenie4 13 2 3" xfId="2165"/>
    <cellStyle name="40 % - zvýraznenie4 13 2 3 2" xfId="5009"/>
    <cellStyle name="40 % - zvýraznenie4 13 2 4" xfId="3587"/>
    <cellStyle name="40 % - zvýraznenie4 13 3" xfId="1079"/>
    <cellStyle name="40 % - zvýraznenie4 13 3 2" xfId="2503"/>
    <cellStyle name="40 % - zvýraznenie4 13 3 2 2" xfId="5347"/>
    <cellStyle name="40 % - zvýraznenie4 13 3 3" xfId="3925"/>
    <cellStyle name="40 % - zvýraznenie4 13 4" xfId="1826"/>
    <cellStyle name="40 % - zvýraznenie4 13 4 2" xfId="4671"/>
    <cellStyle name="40 % - zvýraznenie4 13 5" xfId="3249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3" xfId="4277"/>
    <cellStyle name="40 % - zvýraznenie4 14 2 3" xfId="2179"/>
    <cellStyle name="40 % - zvýraznenie4 14 2 3 2" xfId="5023"/>
    <cellStyle name="40 % - zvýraznenie4 14 2 4" xfId="3601"/>
    <cellStyle name="40 % - zvýraznenie4 14 3" xfId="1093"/>
    <cellStyle name="40 % - zvýraznenie4 14 3 2" xfId="2517"/>
    <cellStyle name="40 % - zvýraznenie4 14 3 2 2" xfId="5361"/>
    <cellStyle name="40 % - zvýraznenie4 14 3 3" xfId="3939"/>
    <cellStyle name="40 % - zvýraznenie4 14 4" xfId="1840"/>
    <cellStyle name="40 % - zvýraznenie4 14 4 2" xfId="4685"/>
    <cellStyle name="40 % - zvýraznenie4 14 5" xfId="3263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3" xfId="3953"/>
    <cellStyle name="40 % - zvýraznenie4 15 3" xfId="1854"/>
    <cellStyle name="40 % - zvýraznenie4 15 3 2" xfId="4699"/>
    <cellStyle name="40 % - zvýraznenie4 15 4" xfId="3277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3" xfId="3966"/>
    <cellStyle name="40 % - zvýraznenie4 16 3" xfId="1867"/>
    <cellStyle name="40 % - zvýraznenie4 16 3 2" xfId="4712"/>
    <cellStyle name="40 % - zvýraznenie4 16 4" xfId="3290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3" xfId="4292"/>
    <cellStyle name="40 % - zvýraznenie4 17 3" xfId="2194"/>
    <cellStyle name="40 % - zvýraznenie4 17 3 2" xfId="5038"/>
    <cellStyle name="40 % - zvýraznenie4 17 4" xfId="3616"/>
    <cellStyle name="40 % - zvýraznenie4 18" xfId="782"/>
    <cellStyle name="40 % - zvýraznenie4 18 2" xfId="2206"/>
    <cellStyle name="40 % - zvýraznenie4 18 2 2" xfId="5050"/>
    <cellStyle name="40 % - zvýraznenie4 18 3" xfId="3628"/>
    <cellStyle name="40 % - zvýraznenie4 19" xfId="1460"/>
    <cellStyle name="40 % - zvýraznenie4 19 2" xfId="2884"/>
    <cellStyle name="40 % - zvýraznenie4 19 2 2" xfId="5728"/>
    <cellStyle name="40 % - zvýraznenie4 19 3" xfId="4306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3" xfId="4096"/>
    <cellStyle name="40 % - zvýraznenie4 2 2 2 3" xfId="1998"/>
    <cellStyle name="40 % - zvýraznenie4 2 2 2 3 2" xfId="4842"/>
    <cellStyle name="40 % - zvýraznenie4 2 2 2 4" xfId="3420"/>
    <cellStyle name="40 % - zvýraznenie4 2 2 3" xfId="912"/>
    <cellStyle name="40 % - zvýraznenie4 2 2 3 2" xfId="2336"/>
    <cellStyle name="40 % - zvýraznenie4 2 2 3 2 2" xfId="5180"/>
    <cellStyle name="40 % - zvýraznenie4 2 2 3 3" xfId="3758"/>
    <cellStyle name="40 % - zvýraznenie4 2 2 4" xfId="1659"/>
    <cellStyle name="40 % - zvýraznenie4 2 2 4 2" xfId="4504"/>
    <cellStyle name="40 % - zvýraznenie4 2 2 5" xfId="3082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3" xfId="4194"/>
    <cellStyle name="40 % - zvýraznenie4 2 3 2 3" xfId="2096"/>
    <cellStyle name="40 % - zvýraznenie4 2 3 2 3 2" xfId="4940"/>
    <cellStyle name="40 % - zvýraznenie4 2 3 2 4" xfId="3518"/>
    <cellStyle name="40 % - zvýraznenie4 2 3 3" xfId="1010"/>
    <cellStyle name="40 % - zvýraznenie4 2 3 3 2" xfId="2434"/>
    <cellStyle name="40 % - zvýraznenie4 2 3 3 2 2" xfId="5278"/>
    <cellStyle name="40 % - zvýraznenie4 2 3 3 3" xfId="3856"/>
    <cellStyle name="40 % - zvýraznenie4 2 3 4" xfId="1757"/>
    <cellStyle name="40 % - zvýraznenie4 2 3 4 2" xfId="4602"/>
    <cellStyle name="40 % - zvýraznenie4 2 3 5" xfId="3180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3" xfId="3997"/>
    <cellStyle name="40 % - zvýraznenie4 2 4 3" xfId="1899"/>
    <cellStyle name="40 % - zvýraznenie4 2 4 3 2" xfId="4743"/>
    <cellStyle name="40 % - zvýraznenie4 2 4 4" xfId="3321"/>
    <cellStyle name="40 % - zvýraznenie4 2 5" xfId="813"/>
    <cellStyle name="40 % - zvýraznenie4 2 5 2" xfId="2237"/>
    <cellStyle name="40 % - zvýraznenie4 2 5 2 2" xfId="5081"/>
    <cellStyle name="40 % - zvýraznenie4 2 5 3" xfId="3659"/>
    <cellStyle name="40 % - zvýraznenie4 2 6" xfId="1560"/>
    <cellStyle name="40 % - zvýraznenie4 2 6 2" xfId="4405"/>
    <cellStyle name="40 % - zvýraznenie4 2 7" xfId="2983"/>
    <cellStyle name="40 % - zvýraznenie4 20" xfId="1474"/>
    <cellStyle name="40 % - zvýraznenie4 20 2" xfId="2898"/>
    <cellStyle name="40 % - zvýraznenie4 20 2 2" xfId="5742"/>
    <cellStyle name="40 % - zvýraznenie4 20 3" xfId="4320"/>
    <cellStyle name="40 % - zvýraznenie4 21" xfId="1488"/>
    <cellStyle name="40 % - zvýraznenie4 21 2" xfId="2912"/>
    <cellStyle name="40 % - zvýraznenie4 21 2 2" xfId="5756"/>
    <cellStyle name="40 % - zvýraznenie4 21 3" xfId="4334"/>
    <cellStyle name="40 % - zvýraznenie4 22" xfId="1502"/>
    <cellStyle name="40 % - zvýraznenie4 22 2" xfId="2926"/>
    <cellStyle name="40 % - zvýraznenie4 22 2 2" xfId="5770"/>
    <cellStyle name="40 % - zvýraznenie4 22 3" xfId="4348"/>
    <cellStyle name="40 % - zvýraznenie4 23" xfId="1517"/>
    <cellStyle name="40 % - zvýraznenie4 23 2" xfId="4362"/>
    <cellStyle name="40 % - zvýraznenie4 24" xfId="1529"/>
    <cellStyle name="40 % - zvýraznenie4 24 2" xfId="4374"/>
    <cellStyle name="40 % - zvýraznenie4 25" xfId="2940"/>
    <cellStyle name="40 % - zvýraznenie4 25 2" xfId="5784"/>
    <cellStyle name="40 % - zvýraznenie4 26" xfId="94"/>
    <cellStyle name="40 % - zvýraznenie4 26 2" xfId="5797"/>
    <cellStyle name="40 % - zvýraznenie4 27" xfId="5812"/>
    <cellStyle name="40 % - zvýraznenie4 28" xfId="2952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3" xfId="4109"/>
    <cellStyle name="40 % - zvýraznenie4 3 2 2 3" xfId="2011"/>
    <cellStyle name="40 % - zvýraznenie4 3 2 2 3 2" xfId="4855"/>
    <cellStyle name="40 % - zvýraznenie4 3 2 2 4" xfId="3433"/>
    <cellStyle name="40 % - zvýraznenie4 3 2 3" xfId="925"/>
    <cellStyle name="40 % - zvýraznenie4 3 2 3 2" xfId="2349"/>
    <cellStyle name="40 % - zvýraznenie4 3 2 3 2 2" xfId="5193"/>
    <cellStyle name="40 % - zvýraznenie4 3 2 3 3" xfId="3771"/>
    <cellStyle name="40 % - zvýraznenie4 3 2 4" xfId="1672"/>
    <cellStyle name="40 % - zvýraznenie4 3 2 4 2" xfId="4517"/>
    <cellStyle name="40 % - zvýraznenie4 3 2 5" xfId="3095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3" xfId="4207"/>
    <cellStyle name="40 % - zvýraznenie4 3 3 2 3" xfId="2109"/>
    <cellStyle name="40 % - zvýraznenie4 3 3 2 3 2" xfId="4953"/>
    <cellStyle name="40 % - zvýraznenie4 3 3 2 4" xfId="3531"/>
    <cellStyle name="40 % - zvýraznenie4 3 3 3" xfId="1023"/>
    <cellStyle name="40 % - zvýraznenie4 3 3 3 2" xfId="2447"/>
    <cellStyle name="40 % - zvýraznenie4 3 3 3 2 2" xfId="5291"/>
    <cellStyle name="40 % - zvýraznenie4 3 3 3 3" xfId="3869"/>
    <cellStyle name="40 % - zvýraznenie4 3 3 4" xfId="1770"/>
    <cellStyle name="40 % - zvýraznenie4 3 3 4 2" xfId="4615"/>
    <cellStyle name="40 % - zvýraznenie4 3 3 5" xfId="3193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3" xfId="4010"/>
    <cellStyle name="40 % - zvýraznenie4 3 4 3" xfId="1912"/>
    <cellStyle name="40 % - zvýraznenie4 3 4 3 2" xfId="4756"/>
    <cellStyle name="40 % - zvýraznenie4 3 4 4" xfId="3334"/>
    <cellStyle name="40 % - zvýraznenie4 3 5" xfId="826"/>
    <cellStyle name="40 % - zvýraznenie4 3 5 2" xfId="2250"/>
    <cellStyle name="40 % - zvýraznenie4 3 5 2 2" xfId="5094"/>
    <cellStyle name="40 % - zvýraznenie4 3 5 3" xfId="3672"/>
    <cellStyle name="40 % - zvýraznenie4 3 6" xfId="1573"/>
    <cellStyle name="40 % - zvýraznenie4 3 6 2" xfId="4418"/>
    <cellStyle name="40 % - zvýraznenie4 3 7" xfId="2996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3" xfId="4123"/>
    <cellStyle name="40 % - zvýraznenie4 4 2 2 3" xfId="2025"/>
    <cellStyle name="40 % - zvýraznenie4 4 2 2 3 2" xfId="4869"/>
    <cellStyle name="40 % - zvýraznenie4 4 2 2 4" xfId="3447"/>
    <cellStyle name="40 % - zvýraznenie4 4 2 3" xfId="939"/>
    <cellStyle name="40 % - zvýraznenie4 4 2 3 2" xfId="2363"/>
    <cellStyle name="40 % - zvýraznenie4 4 2 3 2 2" xfId="5207"/>
    <cellStyle name="40 % - zvýraznenie4 4 2 3 3" xfId="3785"/>
    <cellStyle name="40 % - zvýraznenie4 4 2 4" xfId="1686"/>
    <cellStyle name="40 % - zvýraznenie4 4 2 4 2" xfId="4531"/>
    <cellStyle name="40 % - zvýraznenie4 4 2 5" xfId="3109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3" xfId="4221"/>
    <cellStyle name="40 % - zvýraznenie4 4 3 2 3" xfId="2123"/>
    <cellStyle name="40 % - zvýraznenie4 4 3 2 3 2" xfId="4967"/>
    <cellStyle name="40 % - zvýraznenie4 4 3 2 4" xfId="3545"/>
    <cellStyle name="40 % - zvýraznenie4 4 3 3" xfId="1037"/>
    <cellStyle name="40 % - zvýraznenie4 4 3 3 2" xfId="2461"/>
    <cellStyle name="40 % - zvýraznenie4 4 3 3 2 2" xfId="5305"/>
    <cellStyle name="40 % - zvýraznenie4 4 3 3 3" xfId="3883"/>
    <cellStyle name="40 % - zvýraznenie4 4 3 4" xfId="1784"/>
    <cellStyle name="40 % - zvýraznenie4 4 3 4 2" xfId="4629"/>
    <cellStyle name="40 % - zvýraznenie4 4 3 5" xfId="3207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3" xfId="4024"/>
    <cellStyle name="40 % - zvýraznenie4 4 4 3" xfId="1926"/>
    <cellStyle name="40 % - zvýraznenie4 4 4 3 2" xfId="4770"/>
    <cellStyle name="40 % - zvýraznenie4 4 4 4" xfId="3348"/>
    <cellStyle name="40 % - zvýraznenie4 4 5" xfId="840"/>
    <cellStyle name="40 % - zvýraznenie4 4 5 2" xfId="2264"/>
    <cellStyle name="40 % - zvýraznenie4 4 5 2 2" xfId="5108"/>
    <cellStyle name="40 % - zvýraznenie4 4 5 3" xfId="3686"/>
    <cellStyle name="40 % - zvýraznenie4 4 6" xfId="1587"/>
    <cellStyle name="40 % - zvýraznenie4 4 6 2" xfId="4432"/>
    <cellStyle name="40 % - zvýraznenie4 4 7" xfId="3010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3" xfId="4038"/>
    <cellStyle name="40 % - zvýraznenie4 5 2 3" xfId="1940"/>
    <cellStyle name="40 % - zvýraznenie4 5 2 3 2" xfId="4784"/>
    <cellStyle name="40 % - zvýraznenie4 5 2 4" xfId="3362"/>
    <cellStyle name="40 % - zvýraznenie4 5 3" xfId="854"/>
    <cellStyle name="40 % - zvýraznenie4 5 3 2" xfId="2278"/>
    <cellStyle name="40 % - zvýraznenie4 5 3 2 2" xfId="5122"/>
    <cellStyle name="40 % - zvýraznenie4 5 3 3" xfId="3700"/>
    <cellStyle name="40 % - zvýraznenie4 5 4" xfId="1601"/>
    <cellStyle name="40 % - zvýraznenie4 5 4 2" xfId="4446"/>
    <cellStyle name="40 % - zvýraznenie4 5 5" xfId="3024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3" xfId="4052"/>
    <cellStyle name="40 % - zvýraznenie4 6 2 3" xfId="1954"/>
    <cellStyle name="40 % - zvýraznenie4 6 2 3 2" xfId="4798"/>
    <cellStyle name="40 % - zvýraznenie4 6 2 4" xfId="3376"/>
    <cellStyle name="40 % - zvýraznenie4 6 3" xfId="868"/>
    <cellStyle name="40 % - zvýraznenie4 6 3 2" xfId="2292"/>
    <cellStyle name="40 % - zvýraznenie4 6 3 2 2" xfId="5136"/>
    <cellStyle name="40 % - zvýraznenie4 6 3 3" xfId="3714"/>
    <cellStyle name="40 % - zvýraznenie4 6 4" xfId="1615"/>
    <cellStyle name="40 % - zvýraznenie4 6 4 2" xfId="4460"/>
    <cellStyle name="40 % - zvýraznenie4 6 5" xfId="3038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3" xfId="4067"/>
    <cellStyle name="40 % - zvýraznenie4 7 2 3" xfId="1969"/>
    <cellStyle name="40 % - zvýraznenie4 7 2 3 2" xfId="4813"/>
    <cellStyle name="40 % - zvýraznenie4 7 2 4" xfId="3391"/>
    <cellStyle name="40 % - zvýraznenie4 7 3" xfId="883"/>
    <cellStyle name="40 % - zvýraznenie4 7 3 2" xfId="2307"/>
    <cellStyle name="40 % - zvýraznenie4 7 3 2 2" xfId="5151"/>
    <cellStyle name="40 % - zvýraznenie4 7 3 3" xfId="3729"/>
    <cellStyle name="40 % - zvýraznenie4 7 4" xfId="1630"/>
    <cellStyle name="40 % - zvýraznenie4 7 4 2" xfId="4475"/>
    <cellStyle name="40 % - zvýraznenie4 7 5" xfId="3053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3" xfId="4137"/>
    <cellStyle name="40 % - zvýraznenie4 8 2 3" xfId="2039"/>
    <cellStyle name="40 % - zvýraznenie4 8 2 3 2" xfId="4883"/>
    <cellStyle name="40 % - zvýraznenie4 8 2 4" xfId="3461"/>
    <cellStyle name="40 % - zvýraznenie4 8 3" xfId="953"/>
    <cellStyle name="40 % - zvýraznenie4 8 3 2" xfId="2377"/>
    <cellStyle name="40 % - zvýraznenie4 8 3 2 2" xfId="5221"/>
    <cellStyle name="40 % - zvýraznenie4 8 3 3" xfId="3799"/>
    <cellStyle name="40 % - zvýraznenie4 8 4" xfId="1700"/>
    <cellStyle name="40 % - zvýraznenie4 8 4 2" xfId="4545"/>
    <cellStyle name="40 % - zvýraznenie4 8 5" xfId="3123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3" xfId="4151"/>
    <cellStyle name="40 % - zvýraznenie4 9 2 3" xfId="2053"/>
    <cellStyle name="40 % - zvýraznenie4 9 2 3 2" xfId="4897"/>
    <cellStyle name="40 % - zvýraznenie4 9 2 4" xfId="3475"/>
    <cellStyle name="40 % - zvýraznenie4 9 3" xfId="967"/>
    <cellStyle name="40 % - zvýraznenie4 9 3 2" xfId="2391"/>
    <cellStyle name="40 % - zvýraznenie4 9 3 2 2" xfId="5235"/>
    <cellStyle name="40 % - zvýraznenie4 9 3 3" xfId="3813"/>
    <cellStyle name="40 % - zvýraznenie4 9 4" xfId="1714"/>
    <cellStyle name="40 % - zvýraznenie4 9 4 2" xfId="4559"/>
    <cellStyle name="40 % - zvýraznenie4 9 5" xfId="3137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3" xfId="4180"/>
    <cellStyle name="40 % - zvýraznenie5 10 2 3" xfId="2082"/>
    <cellStyle name="40 % - zvýraznenie5 10 2 3 2" xfId="4926"/>
    <cellStyle name="40 % - zvýraznenie5 10 2 4" xfId="3504"/>
    <cellStyle name="40 % - zvýraznenie5 10 3" xfId="996"/>
    <cellStyle name="40 % - zvýraznenie5 10 3 2" xfId="2420"/>
    <cellStyle name="40 % - zvýraznenie5 10 3 2 2" xfId="5264"/>
    <cellStyle name="40 % - zvýraznenie5 10 3 3" xfId="3842"/>
    <cellStyle name="40 % - zvýraznenie5 10 4" xfId="1743"/>
    <cellStyle name="40 % - zvýraznenie5 10 4 2" xfId="4588"/>
    <cellStyle name="40 % - zvýraznenie5 10 5" xfId="3166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3" xfId="4237"/>
    <cellStyle name="40 % - zvýraznenie5 11 2 3" xfId="2139"/>
    <cellStyle name="40 % - zvýraznenie5 11 2 3 2" xfId="4983"/>
    <cellStyle name="40 % - zvýraznenie5 11 2 4" xfId="3561"/>
    <cellStyle name="40 % - zvýraznenie5 11 3" xfId="1053"/>
    <cellStyle name="40 % - zvýraznenie5 11 3 2" xfId="2477"/>
    <cellStyle name="40 % - zvýraznenie5 11 3 2 2" xfId="5321"/>
    <cellStyle name="40 % - zvýraznenie5 11 3 3" xfId="3899"/>
    <cellStyle name="40 % - zvýraznenie5 11 4" xfId="1800"/>
    <cellStyle name="40 % - zvýraznenie5 11 4 2" xfId="4645"/>
    <cellStyle name="40 % - zvýraznenie5 11 5" xfId="3223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3" xfId="4251"/>
    <cellStyle name="40 % - zvýraznenie5 12 2 3" xfId="2153"/>
    <cellStyle name="40 % - zvýraznenie5 12 2 3 2" xfId="4997"/>
    <cellStyle name="40 % - zvýraznenie5 12 2 4" xfId="3575"/>
    <cellStyle name="40 % - zvýraznenie5 12 3" xfId="1067"/>
    <cellStyle name="40 % - zvýraznenie5 12 3 2" xfId="2491"/>
    <cellStyle name="40 % - zvýraznenie5 12 3 2 2" xfId="5335"/>
    <cellStyle name="40 % - zvýraznenie5 12 3 3" xfId="3913"/>
    <cellStyle name="40 % - zvýraznenie5 12 4" xfId="1814"/>
    <cellStyle name="40 % - zvýraznenie5 12 4 2" xfId="4659"/>
    <cellStyle name="40 % - zvýraznenie5 12 5" xfId="3237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3" xfId="4265"/>
    <cellStyle name="40 % - zvýraznenie5 13 2 3" xfId="2167"/>
    <cellStyle name="40 % - zvýraznenie5 13 2 3 2" xfId="5011"/>
    <cellStyle name="40 % - zvýraznenie5 13 2 4" xfId="3589"/>
    <cellStyle name="40 % - zvýraznenie5 13 3" xfId="1081"/>
    <cellStyle name="40 % - zvýraznenie5 13 3 2" xfId="2505"/>
    <cellStyle name="40 % - zvýraznenie5 13 3 2 2" xfId="5349"/>
    <cellStyle name="40 % - zvýraznenie5 13 3 3" xfId="3927"/>
    <cellStyle name="40 % - zvýraznenie5 13 4" xfId="1828"/>
    <cellStyle name="40 % - zvýraznenie5 13 4 2" xfId="4673"/>
    <cellStyle name="40 % - zvýraznenie5 13 5" xfId="3251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3" xfId="4279"/>
    <cellStyle name="40 % - zvýraznenie5 14 2 3" xfId="2181"/>
    <cellStyle name="40 % - zvýraznenie5 14 2 3 2" xfId="5025"/>
    <cellStyle name="40 % - zvýraznenie5 14 2 4" xfId="3603"/>
    <cellStyle name="40 % - zvýraznenie5 14 3" xfId="1095"/>
    <cellStyle name="40 % - zvýraznenie5 14 3 2" xfId="2519"/>
    <cellStyle name="40 % - zvýraznenie5 14 3 2 2" xfId="5363"/>
    <cellStyle name="40 % - zvýraznenie5 14 3 3" xfId="3941"/>
    <cellStyle name="40 % - zvýraznenie5 14 4" xfId="1842"/>
    <cellStyle name="40 % - zvýraznenie5 14 4 2" xfId="4687"/>
    <cellStyle name="40 % - zvýraznenie5 14 5" xfId="3265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3" xfId="3955"/>
    <cellStyle name="40 % - zvýraznenie5 15 3" xfId="1856"/>
    <cellStyle name="40 % - zvýraznenie5 15 3 2" xfId="4701"/>
    <cellStyle name="40 % - zvýraznenie5 15 4" xfId="3279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3" xfId="3968"/>
    <cellStyle name="40 % - zvýraznenie5 16 3" xfId="1869"/>
    <cellStyle name="40 % - zvýraznenie5 16 3 2" xfId="4714"/>
    <cellStyle name="40 % - zvýraznenie5 16 4" xfId="3292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3" xfId="4294"/>
    <cellStyle name="40 % - zvýraznenie5 17 3" xfId="2196"/>
    <cellStyle name="40 % - zvýraznenie5 17 3 2" xfId="5040"/>
    <cellStyle name="40 % - zvýraznenie5 17 4" xfId="3618"/>
    <cellStyle name="40 % - zvýraznenie5 18" xfId="784"/>
    <cellStyle name="40 % - zvýraznenie5 18 2" xfId="2208"/>
    <cellStyle name="40 % - zvýraznenie5 18 2 2" xfId="5052"/>
    <cellStyle name="40 % - zvýraznenie5 18 3" xfId="3630"/>
    <cellStyle name="40 % - zvýraznenie5 19" xfId="1462"/>
    <cellStyle name="40 % - zvýraznenie5 19 2" xfId="2886"/>
    <cellStyle name="40 % - zvýraznenie5 19 2 2" xfId="5730"/>
    <cellStyle name="40 % - zvýraznenie5 19 3" xfId="4308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3" xfId="4098"/>
    <cellStyle name="40 % - zvýraznenie5 2 2 2 3" xfId="2000"/>
    <cellStyle name="40 % - zvýraznenie5 2 2 2 3 2" xfId="4844"/>
    <cellStyle name="40 % - zvýraznenie5 2 2 2 4" xfId="3422"/>
    <cellStyle name="40 % - zvýraznenie5 2 2 3" xfId="914"/>
    <cellStyle name="40 % - zvýraznenie5 2 2 3 2" xfId="2338"/>
    <cellStyle name="40 % - zvýraznenie5 2 2 3 2 2" xfId="5182"/>
    <cellStyle name="40 % - zvýraznenie5 2 2 3 3" xfId="3760"/>
    <cellStyle name="40 % - zvýraznenie5 2 2 4" xfId="1661"/>
    <cellStyle name="40 % - zvýraznenie5 2 2 4 2" xfId="4506"/>
    <cellStyle name="40 % - zvýraznenie5 2 2 5" xfId="3084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3" xfId="4196"/>
    <cellStyle name="40 % - zvýraznenie5 2 3 2 3" xfId="2098"/>
    <cellStyle name="40 % - zvýraznenie5 2 3 2 3 2" xfId="4942"/>
    <cellStyle name="40 % - zvýraznenie5 2 3 2 4" xfId="3520"/>
    <cellStyle name="40 % - zvýraznenie5 2 3 3" xfId="1012"/>
    <cellStyle name="40 % - zvýraznenie5 2 3 3 2" xfId="2436"/>
    <cellStyle name="40 % - zvýraznenie5 2 3 3 2 2" xfId="5280"/>
    <cellStyle name="40 % - zvýraznenie5 2 3 3 3" xfId="3858"/>
    <cellStyle name="40 % - zvýraznenie5 2 3 4" xfId="1759"/>
    <cellStyle name="40 % - zvýraznenie5 2 3 4 2" xfId="4604"/>
    <cellStyle name="40 % - zvýraznenie5 2 3 5" xfId="3182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3" xfId="3999"/>
    <cellStyle name="40 % - zvýraznenie5 2 4 3" xfId="1901"/>
    <cellStyle name="40 % - zvýraznenie5 2 4 3 2" xfId="4745"/>
    <cellStyle name="40 % - zvýraznenie5 2 4 4" xfId="3323"/>
    <cellStyle name="40 % - zvýraznenie5 2 5" xfId="815"/>
    <cellStyle name="40 % - zvýraznenie5 2 5 2" xfId="2239"/>
    <cellStyle name="40 % - zvýraznenie5 2 5 2 2" xfId="5083"/>
    <cellStyle name="40 % - zvýraznenie5 2 5 3" xfId="3661"/>
    <cellStyle name="40 % - zvýraznenie5 2 6" xfId="1562"/>
    <cellStyle name="40 % - zvýraznenie5 2 6 2" xfId="4407"/>
    <cellStyle name="40 % - zvýraznenie5 2 7" xfId="2985"/>
    <cellStyle name="40 % - zvýraznenie5 20" xfId="1476"/>
    <cellStyle name="40 % - zvýraznenie5 20 2" xfId="2900"/>
    <cellStyle name="40 % - zvýraznenie5 20 2 2" xfId="5744"/>
    <cellStyle name="40 % - zvýraznenie5 20 3" xfId="4322"/>
    <cellStyle name="40 % - zvýraznenie5 21" xfId="1490"/>
    <cellStyle name="40 % - zvýraznenie5 21 2" xfId="2914"/>
    <cellStyle name="40 % - zvýraznenie5 21 2 2" xfId="5758"/>
    <cellStyle name="40 % - zvýraznenie5 21 3" xfId="4336"/>
    <cellStyle name="40 % - zvýraznenie5 22" xfId="1504"/>
    <cellStyle name="40 % - zvýraznenie5 22 2" xfId="2928"/>
    <cellStyle name="40 % - zvýraznenie5 22 2 2" xfId="5772"/>
    <cellStyle name="40 % - zvýraznenie5 22 3" xfId="4350"/>
    <cellStyle name="40 % - zvýraznenie5 23" xfId="1519"/>
    <cellStyle name="40 % - zvýraznenie5 23 2" xfId="4364"/>
    <cellStyle name="40 % - zvýraznenie5 24" xfId="1531"/>
    <cellStyle name="40 % - zvýraznenie5 24 2" xfId="4376"/>
    <cellStyle name="40 % - zvýraznenie5 25" xfId="2942"/>
    <cellStyle name="40 % - zvýraznenie5 25 2" xfId="5786"/>
    <cellStyle name="40 % - zvýraznenie5 26" xfId="96"/>
    <cellStyle name="40 % - zvýraznenie5 26 2" xfId="5799"/>
    <cellStyle name="40 % - zvýraznenie5 27" xfId="5814"/>
    <cellStyle name="40 % - zvýraznenie5 28" xfId="2954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3" xfId="4111"/>
    <cellStyle name="40 % - zvýraznenie5 3 2 2 3" xfId="2013"/>
    <cellStyle name="40 % - zvýraznenie5 3 2 2 3 2" xfId="4857"/>
    <cellStyle name="40 % - zvýraznenie5 3 2 2 4" xfId="3435"/>
    <cellStyle name="40 % - zvýraznenie5 3 2 3" xfId="927"/>
    <cellStyle name="40 % - zvýraznenie5 3 2 3 2" xfId="2351"/>
    <cellStyle name="40 % - zvýraznenie5 3 2 3 2 2" xfId="5195"/>
    <cellStyle name="40 % - zvýraznenie5 3 2 3 3" xfId="3773"/>
    <cellStyle name="40 % - zvýraznenie5 3 2 4" xfId="1674"/>
    <cellStyle name="40 % - zvýraznenie5 3 2 4 2" xfId="4519"/>
    <cellStyle name="40 % - zvýraznenie5 3 2 5" xfId="3097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3" xfId="4209"/>
    <cellStyle name="40 % - zvýraznenie5 3 3 2 3" xfId="2111"/>
    <cellStyle name="40 % - zvýraznenie5 3 3 2 3 2" xfId="4955"/>
    <cellStyle name="40 % - zvýraznenie5 3 3 2 4" xfId="3533"/>
    <cellStyle name="40 % - zvýraznenie5 3 3 3" xfId="1025"/>
    <cellStyle name="40 % - zvýraznenie5 3 3 3 2" xfId="2449"/>
    <cellStyle name="40 % - zvýraznenie5 3 3 3 2 2" xfId="5293"/>
    <cellStyle name="40 % - zvýraznenie5 3 3 3 3" xfId="3871"/>
    <cellStyle name="40 % - zvýraznenie5 3 3 4" xfId="1772"/>
    <cellStyle name="40 % - zvýraznenie5 3 3 4 2" xfId="4617"/>
    <cellStyle name="40 % - zvýraznenie5 3 3 5" xfId="3195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3" xfId="4012"/>
    <cellStyle name="40 % - zvýraznenie5 3 4 3" xfId="1914"/>
    <cellStyle name="40 % - zvýraznenie5 3 4 3 2" xfId="4758"/>
    <cellStyle name="40 % - zvýraznenie5 3 4 4" xfId="3336"/>
    <cellStyle name="40 % - zvýraznenie5 3 5" xfId="828"/>
    <cellStyle name="40 % - zvýraznenie5 3 5 2" xfId="2252"/>
    <cellStyle name="40 % - zvýraznenie5 3 5 2 2" xfId="5096"/>
    <cellStyle name="40 % - zvýraznenie5 3 5 3" xfId="3674"/>
    <cellStyle name="40 % - zvýraznenie5 3 6" xfId="1575"/>
    <cellStyle name="40 % - zvýraznenie5 3 6 2" xfId="4420"/>
    <cellStyle name="40 % - zvýraznenie5 3 7" xfId="2998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3" xfId="4125"/>
    <cellStyle name="40 % - zvýraznenie5 4 2 2 3" xfId="2027"/>
    <cellStyle name="40 % - zvýraznenie5 4 2 2 3 2" xfId="4871"/>
    <cellStyle name="40 % - zvýraznenie5 4 2 2 4" xfId="3449"/>
    <cellStyle name="40 % - zvýraznenie5 4 2 3" xfId="941"/>
    <cellStyle name="40 % - zvýraznenie5 4 2 3 2" xfId="2365"/>
    <cellStyle name="40 % - zvýraznenie5 4 2 3 2 2" xfId="5209"/>
    <cellStyle name="40 % - zvýraznenie5 4 2 3 3" xfId="3787"/>
    <cellStyle name="40 % - zvýraznenie5 4 2 4" xfId="1688"/>
    <cellStyle name="40 % - zvýraznenie5 4 2 4 2" xfId="4533"/>
    <cellStyle name="40 % - zvýraznenie5 4 2 5" xfId="3111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3" xfId="4223"/>
    <cellStyle name="40 % - zvýraznenie5 4 3 2 3" xfId="2125"/>
    <cellStyle name="40 % - zvýraznenie5 4 3 2 3 2" xfId="4969"/>
    <cellStyle name="40 % - zvýraznenie5 4 3 2 4" xfId="3547"/>
    <cellStyle name="40 % - zvýraznenie5 4 3 3" xfId="1039"/>
    <cellStyle name="40 % - zvýraznenie5 4 3 3 2" xfId="2463"/>
    <cellStyle name="40 % - zvýraznenie5 4 3 3 2 2" xfId="5307"/>
    <cellStyle name="40 % - zvýraznenie5 4 3 3 3" xfId="3885"/>
    <cellStyle name="40 % - zvýraznenie5 4 3 4" xfId="1786"/>
    <cellStyle name="40 % - zvýraznenie5 4 3 4 2" xfId="4631"/>
    <cellStyle name="40 % - zvýraznenie5 4 3 5" xfId="3209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3" xfId="4026"/>
    <cellStyle name="40 % - zvýraznenie5 4 4 3" xfId="1928"/>
    <cellStyle name="40 % - zvýraznenie5 4 4 3 2" xfId="4772"/>
    <cellStyle name="40 % - zvýraznenie5 4 4 4" xfId="3350"/>
    <cellStyle name="40 % - zvýraznenie5 4 5" xfId="842"/>
    <cellStyle name="40 % - zvýraznenie5 4 5 2" xfId="2266"/>
    <cellStyle name="40 % - zvýraznenie5 4 5 2 2" xfId="5110"/>
    <cellStyle name="40 % - zvýraznenie5 4 5 3" xfId="3688"/>
    <cellStyle name="40 % - zvýraznenie5 4 6" xfId="1589"/>
    <cellStyle name="40 % - zvýraznenie5 4 6 2" xfId="4434"/>
    <cellStyle name="40 % - zvýraznenie5 4 7" xfId="3012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3" xfId="4040"/>
    <cellStyle name="40 % - zvýraznenie5 5 2 3" xfId="1942"/>
    <cellStyle name="40 % - zvýraznenie5 5 2 3 2" xfId="4786"/>
    <cellStyle name="40 % - zvýraznenie5 5 2 4" xfId="3364"/>
    <cellStyle name="40 % - zvýraznenie5 5 3" xfId="856"/>
    <cellStyle name="40 % - zvýraznenie5 5 3 2" xfId="2280"/>
    <cellStyle name="40 % - zvýraznenie5 5 3 2 2" xfId="5124"/>
    <cellStyle name="40 % - zvýraznenie5 5 3 3" xfId="3702"/>
    <cellStyle name="40 % - zvýraznenie5 5 4" xfId="1603"/>
    <cellStyle name="40 % - zvýraznenie5 5 4 2" xfId="4448"/>
    <cellStyle name="40 % - zvýraznenie5 5 5" xfId="3026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3" xfId="4054"/>
    <cellStyle name="40 % - zvýraznenie5 6 2 3" xfId="1956"/>
    <cellStyle name="40 % - zvýraznenie5 6 2 3 2" xfId="4800"/>
    <cellStyle name="40 % - zvýraznenie5 6 2 4" xfId="3378"/>
    <cellStyle name="40 % - zvýraznenie5 6 3" xfId="870"/>
    <cellStyle name="40 % - zvýraznenie5 6 3 2" xfId="2294"/>
    <cellStyle name="40 % - zvýraznenie5 6 3 2 2" xfId="5138"/>
    <cellStyle name="40 % - zvýraznenie5 6 3 3" xfId="3716"/>
    <cellStyle name="40 % - zvýraznenie5 6 4" xfId="1617"/>
    <cellStyle name="40 % - zvýraznenie5 6 4 2" xfId="4462"/>
    <cellStyle name="40 % - zvýraznenie5 6 5" xfId="3040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3" xfId="4069"/>
    <cellStyle name="40 % - zvýraznenie5 7 2 3" xfId="1971"/>
    <cellStyle name="40 % - zvýraznenie5 7 2 3 2" xfId="4815"/>
    <cellStyle name="40 % - zvýraznenie5 7 2 4" xfId="3393"/>
    <cellStyle name="40 % - zvýraznenie5 7 3" xfId="885"/>
    <cellStyle name="40 % - zvýraznenie5 7 3 2" xfId="2309"/>
    <cellStyle name="40 % - zvýraznenie5 7 3 2 2" xfId="5153"/>
    <cellStyle name="40 % - zvýraznenie5 7 3 3" xfId="3731"/>
    <cellStyle name="40 % - zvýraznenie5 7 4" xfId="1632"/>
    <cellStyle name="40 % - zvýraznenie5 7 4 2" xfId="4477"/>
    <cellStyle name="40 % - zvýraznenie5 7 5" xfId="3055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3" xfId="4139"/>
    <cellStyle name="40 % - zvýraznenie5 8 2 3" xfId="2041"/>
    <cellStyle name="40 % - zvýraznenie5 8 2 3 2" xfId="4885"/>
    <cellStyle name="40 % - zvýraznenie5 8 2 4" xfId="3463"/>
    <cellStyle name="40 % - zvýraznenie5 8 3" xfId="955"/>
    <cellStyle name="40 % - zvýraznenie5 8 3 2" xfId="2379"/>
    <cellStyle name="40 % - zvýraznenie5 8 3 2 2" xfId="5223"/>
    <cellStyle name="40 % - zvýraznenie5 8 3 3" xfId="3801"/>
    <cellStyle name="40 % - zvýraznenie5 8 4" xfId="1702"/>
    <cellStyle name="40 % - zvýraznenie5 8 4 2" xfId="4547"/>
    <cellStyle name="40 % - zvýraznenie5 8 5" xfId="3125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3" xfId="4153"/>
    <cellStyle name="40 % - zvýraznenie5 9 2 3" xfId="2055"/>
    <cellStyle name="40 % - zvýraznenie5 9 2 3 2" xfId="4899"/>
    <cellStyle name="40 % - zvýraznenie5 9 2 4" xfId="3477"/>
    <cellStyle name="40 % - zvýraznenie5 9 3" xfId="969"/>
    <cellStyle name="40 % - zvýraznenie5 9 3 2" xfId="2393"/>
    <cellStyle name="40 % - zvýraznenie5 9 3 2 2" xfId="5237"/>
    <cellStyle name="40 % - zvýraznenie5 9 3 3" xfId="3815"/>
    <cellStyle name="40 % - zvýraznenie5 9 4" xfId="1716"/>
    <cellStyle name="40 % - zvýraznenie5 9 4 2" xfId="4561"/>
    <cellStyle name="40 % - zvýraznenie5 9 5" xfId="3139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3" xfId="4182"/>
    <cellStyle name="40 % - zvýraznenie6 10 2 3" xfId="2084"/>
    <cellStyle name="40 % - zvýraznenie6 10 2 3 2" xfId="4928"/>
    <cellStyle name="40 % - zvýraznenie6 10 2 4" xfId="3506"/>
    <cellStyle name="40 % - zvýraznenie6 10 3" xfId="998"/>
    <cellStyle name="40 % - zvýraznenie6 10 3 2" xfId="2422"/>
    <cellStyle name="40 % - zvýraznenie6 10 3 2 2" xfId="5266"/>
    <cellStyle name="40 % - zvýraznenie6 10 3 3" xfId="3844"/>
    <cellStyle name="40 % - zvýraznenie6 10 4" xfId="1745"/>
    <cellStyle name="40 % - zvýraznenie6 10 4 2" xfId="4590"/>
    <cellStyle name="40 % - zvýraznenie6 10 5" xfId="3168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3" xfId="4239"/>
    <cellStyle name="40 % - zvýraznenie6 11 2 3" xfId="2141"/>
    <cellStyle name="40 % - zvýraznenie6 11 2 3 2" xfId="4985"/>
    <cellStyle name="40 % - zvýraznenie6 11 2 4" xfId="3563"/>
    <cellStyle name="40 % - zvýraznenie6 11 3" xfId="1055"/>
    <cellStyle name="40 % - zvýraznenie6 11 3 2" xfId="2479"/>
    <cellStyle name="40 % - zvýraznenie6 11 3 2 2" xfId="5323"/>
    <cellStyle name="40 % - zvýraznenie6 11 3 3" xfId="3901"/>
    <cellStyle name="40 % - zvýraznenie6 11 4" xfId="1802"/>
    <cellStyle name="40 % - zvýraznenie6 11 4 2" xfId="4647"/>
    <cellStyle name="40 % - zvýraznenie6 11 5" xfId="3225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3" xfId="4253"/>
    <cellStyle name="40 % - zvýraznenie6 12 2 3" xfId="2155"/>
    <cellStyle name="40 % - zvýraznenie6 12 2 3 2" xfId="4999"/>
    <cellStyle name="40 % - zvýraznenie6 12 2 4" xfId="3577"/>
    <cellStyle name="40 % - zvýraznenie6 12 3" xfId="1069"/>
    <cellStyle name="40 % - zvýraznenie6 12 3 2" xfId="2493"/>
    <cellStyle name="40 % - zvýraznenie6 12 3 2 2" xfId="5337"/>
    <cellStyle name="40 % - zvýraznenie6 12 3 3" xfId="3915"/>
    <cellStyle name="40 % - zvýraznenie6 12 4" xfId="1816"/>
    <cellStyle name="40 % - zvýraznenie6 12 4 2" xfId="4661"/>
    <cellStyle name="40 % - zvýraznenie6 12 5" xfId="3239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3" xfId="4267"/>
    <cellStyle name="40 % - zvýraznenie6 13 2 3" xfId="2169"/>
    <cellStyle name="40 % - zvýraznenie6 13 2 3 2" xfId="5013"/>
    <cellStyle name="40 % - zvýraznenie6 13 2 4" xfId="3591"/>
    <cellStyle name="40 % - zvýraznenie6 13 3" xfId="1083"/>
    <cellStyle name="40 % - zvýraznenie6 13 3 2" xfId="2507"/>
    <cellStyle name="40 % - zvýraznenie6 13 3 2 2" xfId="5351"/>
    <cellStyle name="40 % - zvýraznenie6 13 3 3" xfId="3929"/>
    <cellStyle name="40 % - zvýraznenie6 13 4" xfId="1830"/>
    <cellStyle name="40 % - zvýraznenie6 13 4 2" xfId="4675"/>
    <cellStyle name="40 % - zvýraznenie6 13 5" xfId="3253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3" xfId="4281"/>
    <cellStyle name="40 % - zvýraznenie6 14 2 3" xfId="2183"/>
    <cellStyle name="40 % - zvýraznenie6 14 2 3 2" xfId="5027"/>
    <cellStyle name="40 % - zvýraznenie6 14 2 4" xfId="3605"/>
    <cellStyle name="40 % - zvýraznenie6 14 3" xfId="1097"/>
    <cellStyle name="40 % - zvýraznenie6 14 3 2" xfId="2521"/>
    <cellStyle name="40 % - zvýraznenie6 14 3 2 2" xfId="5365"/>
    <cellStyle name="40 % - zvýraznenie6 14 3 3" xfId="3943"/>
    <cellStyle name="40 % - zvýraznenie6 14 4" xfId="1844"/>
    <cellStyle name="40 % - zvýraznenie6 14 4 2" xfId="4689"/>
    <cellStyle name="40 % - zvýraznenie6 14 5" xfId="3267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3" xfId="3957"/>
    <cellStyle name="40 % - zvýraznenie6 15 3" xfId="1858"/>
    <cellStyle name="40 % - zvýraznenie6 15 3 2" xfId="4703"/>
    <cellStyle name="40 % - zvýraznenie6 15 4" xfId="3281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3" xfId="3970"/>
    <cellStyle name="40 % - zvýraznenie6 16 3" xfId="1871"/>
    <cellStyle name="40 % - zvýraznenie6 16 3 2" xfId="4716"/>
    <cellStyle name="40 % - zvýraznenie6 16 4" xfId="3294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3" xfId="4296"/>
    <cellStyle name="40 % - zvýraznenie6 17 3" xfId="2198"/>
    <cellStyle name="40 % - zvýraznenie6 17 3 2" xfId="5042"/>
    <cellStyle name="40 % - zvýraznenie6 17 4" xfId="3620"/>
    <cellStyle name="40 % - zvýraznenie6 18" xfId="786"/>
    <cellStyle name="40 % - zvýraznenie6 18 2" xfId="2210"/>
    <cellStyle name="40 % - zvýraznenie6 18 2 2" xfId="5054"/>
    <cellStyle name="40 % - zvýraznenie6 18 3" xfId="3632"/>
    <cellStyle name="40 % - zvýraznenie6 19" xfId="1464"/>
    <cellStyle name="40 % - zvýraznenie6 19 2" xfId="2888"/>
    <cellStyle name="40 % - zvýraznenie6 19 2 2" xfId="5732"/>
    <cellStyle name="40 % - zvýraznenie6 19 3" xfId="4310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3" xfId="4100"/>
    <cellStyle name="40 % - zvýraznenie6 2 2 2 3" xfId="2002"/>
    <cellStyle name="40 % - zvýraznenie6 2 2 2 3 2" xfId="4846"/>
    <cellStyle name="40 % - zvýraznenie6 2 2 2 4" xfId="3424"/>
    <cellStyle name="40 % - zvýraznenie6 2 2 3" xfId="916"/>
    <cellStyle name="40 % - zvýraznenie6 2 2 3 2" xfId="2340"/>
    <cellStyle name="40 % - zvýraznenie6 2 2 3 2 2" xfId="5184"/>
    <cellStyle name="40 % - zvýraznenie6 2 2 3 3" xfId="3762"/>
    <cellStyle name="40 % - zvýraznenie6 2 2 4" xfId="1663"/>
    <cellStyle name="40 % - zvýraznenie6 2 2 4 2" xfId="4508"/>
    <cellStyle name="40 % - zvýraznenie6 2 2 5" xfId="3086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3" xfId="4198"/>
    <cellStyle name="40 % - zvýraznenie6 2 3 2 3" xfId="2100"/>
    <cellStyle name="40 % - zvýraznenie6 2 3 2 3 2" xfId="4944"/>
    <cellStyle name="40 % - zvýraznenie6 2 3 2 4" xfId="3522"/>
    <cellStyle name="40 % - zvýraznenie6 2 3 3" xfId="1014"/>
    <cellStyle name="40 % - zvýraznenie6 2 3 3 2" xfId="2438"/>
    <cellStyle name="40 % - zvýraznenie6 2 3 3 2 2" xfId="5282"/>
    <cellStyle name="40 % - zvýraznenie6 2 3 3 3" xfId="3860"/>
    <cellStyle name="40 % - zvýraznenie6 2 3 4" xfId="1761"/>
    <cellStyle name="40 % - zvýraznenie6 2 3 4 2" xfId="4606"/>
    <cellStyle name="40 % - zvýraznenie6 2 3 5" xfId="3184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3" xfId="4001"/>
    <cellStyle name="40 % - zvýraznenie6 2 4 3" xfId="1903"/>
    <cellStyle name="40 % - zvýraznenie6 2 4 3 2" xfId="4747"/>
    <cellStyle name="40 % - zvýraznenie6 2 4 4" xfId="3325"/>
    <cellStyle name="40 % - zvýraznenie6 2 5" xfId="817"/>
    <cellStyle name="40 % - zvýraznenie6 2 5 2" xfId="2241"/>
    <cellStyle name="40 % - zvýraznenie6 2 5 2 2" xfId="5085"/>
    <cellStyle name="40 % - zvýraznenie6 2 5 3" xfId="3663"/>
    <cellStyle name="40 % - zvýraznenie6 2 6" xfId="1564"/>
    <cellStyle name="40 % - zvýraznenie6 2 6 2" xfId="4409"/>
    <cellStyle name="40 % - zvýraznenie6 2 7" xfId="2987"/>
    <cellStyle name="40 % - zvýraznenie6 20" xfId="1478"/>
    <cellStyle name="40 % - zvýraznenie6 20 2" xfId="2902"/>
    <cellStyle name="40 % - zvýraznenie6 20 2 2" xfId="5746"/>
    <cellStyle name="40 % - zvýraznenie6 20 3" xfId="4324"/>
    <cellStyle name="40 % - zvýraznenie6 21" xfId="1492"/>
    <cellStyle name="40 % - zvýraznenie6 21 2" xfId="2916"/>
    <cellStyle name="40 % - zvýraznenie6 21 2 2" xfId="5760"/>
    <cellStyle name="40 % - zvýraznenie6 21 3" xfId="4338"/>
    <cellStyle name="40 % - zvýraznenie6 22" xfId="1506"/>
    <cellStyle name="40 % - zvýraznenie6 22 2" xfId="2930"/>
    <cellStyle name="40 % - zvýraznenie6 22 2 2" xfId="5774"/>
    <cellStyle name="40 % - zvýraznenie6 22 3" xfId="4352"/>
    <cellStyle name="40 % - zvýraznenie6 23" xfId="1521"/>
    <cellStyle name="40 % - zvýraznenie6 23 2" xfId="4366"/>
    <cellStyle name="40 % - zvýraznenie6 24" xfId="1533"/>
    <cellStyle name="40 % - zvýraznenie6 24 2" xfId="4378"/>
    <cellStyle name="40 % - zvýraznenie6 25" xfId="2944"/>
    <cellStyle name="40 % - zvýraznenie6 25 2" xfId="5788"/>
    <cellStyle name="40 % - zvýraznenie6 26" xfId="98"/>
    <cellStyle name="40 % - zvýraznenie6 26 2" xfId="5801"/>
    <cellStyle name="40 % - zvýraznenie6 27" xfId="5816"/>
    <cellStyle name="40 % - zvýraznenie6 28" xfId="2956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3" xfId="4113"/>
    <cellStyle name="40 % - zvýraznenie6 3 2 2 3" xfId="2015"/>
    <cellStyle name="40 % - zvýraznenie6 3 2 2 3 2" xfId="4859"/>
    <cellStyle name="40 % - zvýraznenie6 3 2 2 4" xfId="3437"/>
    <cellStyle name="40 % - zvýraznenie6 3 2 3" xfId="929"/>
    <cellStyle name="40 % - zvýraznenie6 3 2 3 2" xfId="2353"/>
    <cellStyle name="40 % - zvýraznenie6 3 2 3 2 2" xfId="5197"/>
    <cellStyle name="40 % - zvýraznenie6 3 2 3 3" xfId="3775"/>
    <cellStyle name="40 % - zvýraznenie6 3 2 4" xfId="1676"/>
    <cellStyle name="40 % - zvýraznenie6 3 2 4 2" xfId="4521"/>
    <cellStyle name="40 % - zvýraznenie6 3 2 5" xfId="3099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3" xfId="4211"/>
    <cellStyle name="40 % - zvýraznenie6 3 3 2 3" xfId="2113"/>
    <cellStyle name="40 % - zvýraznenie6 3 3 2 3 2" xfId="4957"/>
    <cellStyle name="40 % - zvýraznenie6 3 3 2 4" xfId="3535"/>
    <cellStyle name="40 % - zvýraznenie6 3 3 3" xfId="1027"/>
    <cellStyle name="40 % - zvýraznenie6 3 3 3 2" xfId="2451"/>
    <cellStyle name="40 % - zvýraznenie6 3 3 3 2 2" xfId="5295"/>
    <cellStyle name="40 % - zvýraznenie6 3 3 3 3" xfId="3873"/>
    <cellStyle name="40 % - zvýraznenie6 3 3 4" xfId="1774"/>
    <cellStyle name="40 % - zvýraznenie6 3 3 4 2" xfId="4619"/>
    <cellStyle name="40 % - zvýraznenie6 3 3 5" xfId="3197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3" xfId="4014"/>
    <cellStyle name="40 % - zvýraznenie6 3 4 3" xfId="1916"/>
    <cellStyle name="40 % - zvýraznenie6 3 4 3 2" xfId="4760"/>
    <cellStyle name="40 % - zvýraznenie6 3 4 4" xfId="3338"/>
    <cellStyle name="40 % - zvýraznenie6 3 5" xfId="830"/>
    <cellStyle name="40 % - zvýraznenie6 3 5 2" xfId="2254"/>
    <cellStyle name="40 % - zvýraznenie6 3 5 2 2" xfId="5098"/>
    <cellStyle name="40 % - zvýraznenie6 3 5 3" xfId="3676"/>
    <cellStyle name="40 % - zvýraznenie6 3 6" xfId="1577"/>
    <cellStyle name="40 % - zvýraznenie6 3 6 2" xfId="4422"/>
    <cellStyle name="40 % - zvýraznenie6 3 7" xfId="3000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3" xfId="4127"/>
    <cellStyle name="40 % - zvýraznenie6 4 2 2 3" xfId="2029"/>
    <cellStyle name="40 % - zvýraznenie6 4 2 2 3 2" xfId="4873"/>
    <cellStyle name="40 % - zvýraznenie6 4 2 2 4" xfId="3451"/>
    <cellStyle name="40 % - zvýraznenie6 4 2 3" xfId="943"/>
    <cellStyle name="40 % - zvýraznenie6 4 2 3 2" xfId="2367"/>
    <cellStyle name="40 % - zvýraznenie6 4 2 3 2 2" xfId="5211"/>
    <cellStyle name="40 % - zvýraznenie6 4 2 3 3" xfId="3789"/>
    <cellStyle name="40 % - zvýraznenie6 4 2 4" xfId="1690"/>
    <cellStyle name="40 % - zvýraznenie6 4 2 4 2" xfId="4535"/>
    <cellStyle name="40 % - zvýraznenie6 4 2 5" xfId="3113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3" xfId="4225"/>
    <cellStyle name="40 % - zvýraznenie6 4 3 2 3" xfId="2127"/>
    <cellStyle name="40 % - zvýraznenie6 4 3 2 3 2" xfId="4971"/>
    <cellStyle name="40 % - zvýraznenie6 4 3 2 4" xfId="3549"/>
    <cellStyle name="40 % - zvýraznenie6 4 3 3" xfId="1041"/>
    <cellStyle name="40 % - zvýraznenie6 4 3 3 2" xfId="2465"/>
    <cellStyle name="40 % - zvýraznenie6 4 3 3 2 2" xfId="5309"/>
    <cellStyle name="40 % - zvýraznenie6 4 3 3 3" xfId="3887"/>
    <cellStyle name="40 % - zvýraznenie6 4 3 4" xfId="1788"/>
    <cellStyle name="40 % - zvýraznenie6 4 3 4 2" xfId="4633"/>
    <cellStyle name="40 % - zvýraznenie6 4 3 5" xfId="3211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3" xfId="4028"/>
    <cellStyle name="40 % - zvýraznenie6 4 4 3" xfId="1930"/>
    <cellStyle name="40 % - zvýraznenie6 4 4 3 2" xfId="4774"/>
    <cellStyle name="40 % - zvýraznenie6 4 4 4" xfId="3352"/>
    <cellStyle name="40 % - zvýraznenie6 4 5" xfId="844"/>
    <cellStyle name="40 % - zvýraznenie6 4 5 2" xfId="2268"/>
    <cellStyle name="40 % - zvýraznenie6 4 5 2 2" xfId="5112"/>
    <cellStyle name="40 % - zvýraznenie6 4 5 3" xfId="3690"/>
    <cellStyle name="40 % - zvýraznenie6 4 6" xfId="1591"/>
    <cellStyle name="40 % - zvýraznenie6 4 6 2" xfId="4436"/>
    <cellStyle name="40 % - zvýraznenie6 4 7" xfId="3014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3" xfId="4042"/>
    <cellStyle name="40 % - zvýraznenie6 5 2 3" xfId="1944"/>
    <cellStyle name="40 % - zvýraznenie6 5 2 3 2" xfId="4788"/>
    <cellStyle name="40 % - zvýraznenie6 5 2 4" xfId="3366"/>
    <cellStyle name="40 % - zvýraznenie6 5 3" xfId="858"/>
    <cellStyle name="40 % - zvýraznenie6 5 3 2" xfId="2282"/>
    <cellStyle name="40 % - zvýraznenie6 5 3 2 2" xfId="5126"/>
    <cellStyle name="40 % - zvýraznenie6 5 3 3" xfId="3704"/>
    <cellStyle name="40 % - zvýraznenie6 5 4" xfId="1605"/>
    <cellStyle name="40 % - zvýraznenie6 5 4 2" xfId="4450"/>
    <cellStyle name="40 % - zvýraznenie6 5 5" xfId="3028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3" xfId="4056"/>
    <cellStyle name="40 % - zvýraznenie6 6 2 3" xfId="1958"/>
    <cellStyle name="40 % - zvýraznenie6 6 2 3 2" xfId="4802"/>
    <cellStyle name="40 % - zvýraznenie6 6 2 4" xfId="3380"/>
    <cellStyle name="40 % - zvýraznenie6 6 3" xfId="872"/>
    <cellStyle name="40 % - zvýraznenie6 6 3 2" xfId="2296"/>
    <cellStyle name="40 % - zvýraznenie6 6 3 2 2" xfId="5140"/>
    <cellStyle name="40 % - zvýraznenie6 6 3 3" xfId="3718"/>
    <cellStyle name="40 % - zvýraznenie6 6 4" xfId="1619"/>
    <cellStyle name="40 % - zvýraznenie6 6 4 2" xfId="4464"/>
    <cellStyle name="40 % - zvýraznenie6 6 5" xfId="3042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3" xfId="4071"/>
    <cellStyle name="40 % - zvýraznenie6 7 2 3" xfId="1973"/>
    <cellStyle name="40 % - zvýraznenie6 7 2 3 2" xfId="4817"/>
    <cellStyle name="40 % - zvýraznenie6 7 2 4" xfId="3395"/>
    <cellStyle name="40 % - zvýraznenie6 7 3" xfId="887"/>
    <cellStyle name="40 % - zvýraznenie6 7 3 2" xfId="2311"/>
    <cellStyle name="40 % - zvýraznenie6 7 3 2 2" xfId="5155"/>
    <cellStyle name="40 % - zvýraznenie6 7 3 3" xfId="3733"/>
    <cellStyle name="40 % - zvýraznenie6 7 4" xfId="1634"/>
    <cellStyle name="40 % - zvýraznenie6 7 4 2" xfId="4479"/>
    <cellStyle name="40 % - zvýraznenie6 7 5" xfId="3057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3" xfId="4141"/>
    <cellStyle name="40 % - zvýraznenie6 8 2 3" xfId="2043"/>
    <cellStyle name="40 % - zvýraznenie6 8 2 3 2" xfId="4887"/>
    <cellStyle name="40 % - zvýraznenie6 8 2 4" xfId="3465"/>
    <cellStyle name="40 % - zvýraznenie6 8 3" xfId="957"/>
    <cellStyle name="40 % - zvýraznenie6 8 3 2" xfId="2381"/>
    <cellStyle name="40 % - zvýraznenie6 8 3 2 2" xfId="5225"/>
    <cellStyle name="40 % - zvýraznenie6 8 3 3" xfId="3803"/>
    <cellStyle name="40 % - zvýraznenie6 8 4" xfId="1704"/>
    <cellStyle name="40 % - zvýraznenie6 8 4 2" xfId="4549"/>
    <cellStyle name="40 % - zvýraznenie6 8 5" xfId="3127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3" xfId="4155"/>
    <cellStyle name="40 % - zvýraznenie6 9 2 3" xfId="2057"/>
    <cellStyle name="40 % - zvýraznenie6 9 2 3 2" xfId="4901"/>
    <cellStyle name="40 % - zvýraznenie6 9 2 4" xfId="3479"/>
    <cellStyle name="40 % - zvýraznenie6 9 3" xfId="971"/>
    <cellStyle name="40 % - zvýraznenie6 9 3 2" xfId="2395"/>
    <cellStyle name="40 % - zvýraznenie6 9 3 2 2" xfId="5239"/>
    <cellStyle name="40 % - zvýraznenie6 9 3 3" xfId="3817"/>
    <cellStyle name="40 % - zvýraznenie6 9 4" xfId="1718"/>
    <cellStyle name="40 % - zvýraznenie6 9 4 2" xfId="4563"/>
    <cellStyle name="40 % - zvýraznenie6 9 5" xfId="3141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3" xfId="4085"/>
    <cellStyle name="Normálna 10 2 2 3" xfId="1987"/>
    <cellStyle name="Normálna 10 2 2 3 2" xfId="4831"/>
    <cellStyle name="Normálna 10 2 2 4" xfId="3409"/>
    <cellStyle name="Normálna 10 2 3" xfId="901"/>
    <cellStyle name="Normálna 10 2 3 2" xfId="2325"/>
    <cellStyle name="Normálna 10 2 3 2 2" xfId="5169"/>
    <cellStyle name="Normálna 10 2 3 3" xfId="3747"/>
    <cellStyle name="Normálna 10 2 4" xfId="1648"/>
    <cellStyle name="Normálna 10 2 4 2" xfId="4493"/>
    <cellStyle name="Normálna 10 2 5" xfId="3071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3" xfId="4183"/>
    <cellStyle name="Normálna 10 3 2 3" xfId="2085"/>
    <cellStyle name="Normálna 10 3 2 3 2" xfId="4929"/>
    <cellStyle name="Normálna 10 3 2 4" xfId="3507"/>
    <cellStyle name="Normálna 10 3 3" xfId="999"/>
    <cellStyle name="Normálna 10 3 3 2" xfId="2423"/>
    <cellStyle name="Normálna 10 3 3 2 2" xfId="5267"/>
    <cellStyle name="Normálna 10 3 3 3" xfId="3845"/>
    <cellStyle name="Normálna 10 3 4" xfId="1746"/>
    <cellStyle name="Normálna 10 3 4 2" xfId="4591"/>
    <cellStyle name="Normálna 10 3 5" xfId="3169"/>
    <cellStyle name="Normálna 10 4" xfId="464"/>
    <cellStyle name="Normálna 10 4 2" xfId="1140"/>
    <cellStyle name="Normálna 10 4 2 2" xfId="2564"/>
    <cellStyle name="Normálna 10 4 2 2 2" xfId="5408"/>
    <cellStyle name="Normálna 10 4 2 3" xfId="3986"/>
    <cellStyle name="Normálna 10 4 3" xfId="1888"/>
    <cellStyle name="Normálna 10 4 3 2" xfId="4732"/>
    <cellStyle name="Normálna 10 4 4" xfId="3310"/>
    <cellStyle name="Normálna 10 5" xfId="802"/>
    <cellStyle name="Normálna 10 5 2" xfId="2226"/>
    <cellStyle name="Normálna 10 5 2 2" xfId="5070"/>
    <cellStyle name="Normálna 10 5 3" xfId="3648"/>
    <cellStyle name="Normálna 10 6" xfId="1549"/>
    <cellStyle name="Normálna 10 6 2" xfId="4394"/>
    <cellStyle name="Normálna 10 7" xfId="2972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3" xfId="4087"/>
    <cellStyle name="Normálna 11 2 2 3" xfId="1989"/>
    <cellStyle name="Normálna 11 2 2 3 2" xfId="4833"/>
    <cellStyle name="Normálna 11 2 2 4" xfId="3411"/>
    <cellStyle name="Normálna 11 2 3" xfId="903"/>
    <cellStyle name="Normálna 11 2 3 2" xfId="2327"/>
    <cellStyle name="Normálna 11 2 3 2 2" xfId="5171"/>
    <cellStyle name="Normálna 11 2 3 3" xfId="3749"/>
    <cellStyle name="Normálna 11 2 4" xfId="1650"/>
    <cellStyle name="Normálna 11 2 4 2" xfId="4495"/>
    <cellStyle name="Normálna 11 2 5" xfId="3073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3" xfId="4185"/>
    <cellStyle name="Normálna 11 3 2 3" xfId="2087"/>
    <cellStyle name="Normálna 11 3 2 3 2" xfId="4931"/>
    <cellStyle name="Normálna 11 3 2 4" xfId="3509"/>
    <cellStyle name="Normálna 11 3 3" xfId="1001"/>
    <cellStyle name="Normálna 11 3 3 2" xfId="2425"/>
    <cellStyle name="Normálna 11 3 3 2 2" xfId="5269"/>
    <cellStyle name="Normálna 11 3 3 3" xfId="3847"/>
    <cellStyle name="Normálna 11 3 4" xfId="1748"/>
    <cellStyle name="Normálna 11 3 4 2" xfId="4593"/>
    <cellStyle name="Normálna 11 3 5" xfId="3171"/>
    <cellStyle name="Normálna 11 4" xfId="466"/>
    <cellStyle name="Normálna 11 4 2" xfId="1142"/>
    <cellStyle name="Normálna 11 4 2 2" xfId="2566"/>
    <cellStyle name="Normálna 11 4 2 2 2" xfId="5410"/>
    <cellStyle name="Normálna 11 4 2 3" xfId="3988"/>
    <cellStyle name="Normálna 11 4 3" xfId="1890"/>
    <cellStyle name="Normálna 11 4 3 2" xfId="4734"/>
    <cellStyle name="Normálna 11 4 4" xfId="3312"/>
    <cellStyle name="Normálna 11 5" xfId="804"/>
    <cellStyle name="Normálna 11 5 2" xfId="2228"/>
    <cellStyle name="Normálna 11 5 2 2" xfId="5072"/>
    <cellStyle name="Normálna 11 5 3" xfId="3650"/>
    <cellStyle name="Normálna 11 6" xfId="1551"/>
    <cellStyle name="Normálna 11 6 2" xfId="4396"/>
    <cellStyle name="Normálna 11 7" xfId="2974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3" xfId="4114"/>
    <cellStyle name="Normálna 13 2 2 3" xfId="2016"/>
    <cellStyle name="Normálna 13 2 2 3 2" xfId="4860"/>
    <cellStyle name="Normálna 13 2 2 4" xfId="3438"/>
    <cellStyle name="Normálna 13 2 3" xfId="930"/>
    <cellStyle name="Normálna 13 2 3 2" xfId="2354"/>
    <cellStyle name="Normálna 13 2 3 2 2" xfId="5198"/>
    <cellStyle name="Normálna 13 2 3 3" xfId="3776"/>
    <cellStyle name="Normálna 13 2 4" xfId="1677"/>
    <cellStyle name="Normálna 13 2 4 2" xfId="4522"/>
    <cellStyle name="Normálna 13 2 5" xfId="3100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3" xfId="4212"/>
    <cellStyle name="Normálna 13 3 2 3" xfId="2114"/>
    <cellStyle name="Normálna 13 3 2 3 2" xfId="4958"/>
    <cellStyle name="Normálna 13 3 2 4" xfId="3536"/>
    <cellStyle name="Normálna 13 3 3" xfId="1028"/>
    <cellStyle name="Normálna 13 3 3 2" xfId="2452"/>
    <cellStyle name="Normálna 13 3 3 2 2" xfId="5296"/>
    <cellStyle name="Normálna 13 3 3 3" xfId="3874"/>
    <cellStyle name="Normálna 13 3 4" xfId="1775"/>
    <cellStyle name="Normálna 13 3 4 2" xfId="4620"/>
    <cellStyle name="Normálna 13 3 5" xfId="3198"/>
    <cellStyle name="Normálna 13 4" xfId="493"/>
    <cellStyle name="Normálna 13 4 2" xfId="1169"/>
    <cellStyle name="Normálna 13 4 2 2" xfId="2593"/>
    <cellStyle name="Normálna 13 4 2 2 2" xfId="5437"/>
    <cellStyle name="Normálna 13 4 2 3" xfId="4015"/>
    <cellStyle name="Normálna 13 4 3" xfId="1917"/>
    <cellStyle name="Normálna 13 4 3 2" xfId="4761"/>
    <cellStyle name="Normálna 13 4 4" xfId="3339"/>
    <cellStyle name="Normálna 13 5" xfId="831"/>
    <cellStyle name="Normálna 13 5 2" xfId="2255"/>
    <cellStyle name="Normálna 13 5 2 2" xfId="5099"/>
    <cellStyle name="Normálna 13 5 3" xfId="3677"/>
    <cellStyle name="Normálna 13 6" xfId="1578"/>
    <cellStyle name="Normálna 13 6 2" xfId="4423"/>
    <cellStyle name="Normálna 13 7" xfId="3001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3" xfId="4029"/>
    <cellStyle name="Normálna 14 3 3" xfId="1931"/>
    <cellStyle name="Normálna 14 3 3 2" xfId="4775"/>
    <cellStyle name="Normálna 14 3 4" xfId="3353"/>
    <cellStyle name="Normálna 14 4" xfId="845"/>
    <cellStyle name="Normálna 14 4 2" xfId="2269"/>
    <cellStyle name="Normálna 14 4 2 2" xfId="5113"/>
    <cellStyle name="Normálna 14 4 3" xfId="3691"/>
    <cellStyle name="Normálna 14 5" xfId="1592"/>
    <cellStyle name="Normálna 14 5 2" xfId="4437"/>
    <cellStyle name="Normálna 14 6" xfId="3015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3" xfId="4043"/>
    <cellStyle name="Normálna 15 2 3" xfId="1945"/>
    <cellStyle name="Normálna 15 2 3 2" xfId="4789"/>
    <cellStyle name="Normálna 15 2 4" xfId="3367"/>
    <cellStyle name="Normálna 15 3" xfId="859"/>
    <cellStyle name="Normálna 15 3 2" xfId="2283"/>
    <cellStyle name="Normálna 15 3 2 2" xfId="5127"/>
    <cellStyle name="Normálna 15 3 3" xfId="3705"/>
    <cellStyle name="Normálna 15 4" xfId="1606"/>
    <cellStyle name="Normálna 15 4 2" xfId="4451"/>
    <cellStyle name="Normálna 15 5" xfId="3029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3" xfId="4057"/>
    <cellStyle name="Normálna 16 2 3" xfId="1959"/>
    <cellStyle name="Normálna 16 2 3 2" xfId="4803"/>
    <cellStyle name="Normálna 16 2 4" xfId="3381"/>
    <cellStyle name="Normálna 16 3" xfId="873"/>
    <cellStyle name="Normálna 16 3 2" xfId="2297"/>
    <cellStyle name="Normálna 16 3 2 2" xfId="5141"/>
    <cellStyle name="Normálna 16 3 3" xfId="3719"/>
    <cellStyle name="Normálna 16 4" xfId="1620"/>
    <cellStyle name="Normálna 16 4 2" xfId="4465"/>
    <cellStyle name="Normálna 16 5" xfId="3043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3" xfId="4128"/>
    <cellStyle name="Normálna 17 2 3" xfId="2030"/>
    <cellStyle name="Normálna 17 2 3 2" xfId="4874"/>
    <cellStyle name="Normálna 17 2 4" xfId="3452"/>
    <cellStyle name="Normálna 17 3" xfId="944"/>
    <cellStyle name="Normálna 17 3 2" xfId="2368"/>
    <cellStyle name="Normálna 17 3 2 2" xfId="5212"/>
    <cellStyle name="Normálna 17 3 3" xfId="3790"/>
    <cellStyle name="Normálna 17 4" xfId="1691"/>
    <cellStyle name="Normálna 17 4 2" xfId="4536"/>
    <cellStyle name="Normálna 17 5" xfId="3114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3" xfId="4142"/>
    <cellStyle name="Normálna 18 2 3" xfId="2044"/>
    <cellStyle name="Normálna 18 2 3 2" xfId="4888"/>
    <cellStyle name="Normálna 18 2 4" xfId="3466"/>
    <cellStyle name="Normálna 18 3" xfId="958"/>
    <cellStyle name="Normálna 18 3 2" xfId="2382"/>
    <cellStyle name="Normálna 18 3 2 2" xfId="5226"/>
    <cellStyle name="Normálna 18 3 3" xfId="3804"/>
    <cellStyle name="Normálna 18 4" xfId="1705"/>
    <cellStyle name="Normálna 18 4 2" xfId="4550"/>
    <cellStyle name="Normálna 18 5" xfId="3128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3" xfId="4226"/>
    <cellStyle name="Normálna 19 2 3" xfId="2128"/>
    <cellStyle name="Normálna 19 2 3 2" xfId="4972"/>
    <cellStyle name="Normálna 19 2 4" xfId="3550"/>
    <cellStyle name="Normálna 19 3" xfId="1042"/>
    <cellStyle name="Normálna 19 3 2" xfId="2466"/>
    <cellStyle name="Normálna 19 3 2 2" xfId="5310"/>
    <cellStyle name="Normálna 19 3 3" xfId="3888"/>
    <cellStyle name="Normálna 19 4" xfId="1789"/>
    <cellStyle name="Normálna 19 4 2" xfId="4634"/>
    <cellStyle name="Normálna 19 5" xfId="3212"/>
    <cellStyle name="Normálna 2" xfId="42"/>
    <cellStyle name="Normálna 2 10" xfId="1534"/>
    <cellStyle name="Normálna 2 10 2" xfId="4379"/>
    <cellStyle name="Normálna 2 11" xfId="100"/>
    <cellStyle name="Normálna 2 11 2" xfId="5802"/>
    <cellStyle name="Normálna 2 12" xfId="2957"/>
    <cellStyle name="Normálna 2 2" xfId="105"/>
    <cellStyle name="Normálna 2 2 10" xfId="2958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3" xfId="4082"/>
    <cellStyle name="Normálna 2 2 2 2 2 2 3" xfId="1984"/>
    <cellStyle name="Normálna 2 2 2 2 2 2 3 2" xfId="4828"/>
    <cellStyle name="Normálna 2 2 2 2 2 2 4" xfId="3406"/>
    <cellStyle name="Normálna 2 2 2 2 2 3" xfId="898"/>
    <cellStyle name="Normálna 2 2 2 2 2 3 2" xfId="2322"/>
    <cellStyle name="Normálna 2 2 2 2 2 3 2 2" xfId="5166"/>
    <cellStyle name="Normálna 2 2 2 2 2 3 3" xfId="3744"/>
    <cellStyle name="Normálna 2 2 2 2 2 4" xfId="1645"/>
    <cellStyle name="Normálna 2 2 2 2 2 4 2" xfId="4490"/>
    <cellStyle name="Normálna 2 2 2 2 2 5" xfId="3068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3" xfId="4168"/>
    <cellStyle name="Normálna 2 2 2 2 3 2 3" xfId="2070"/>
    <cellStyle name="Normálna 2 2 2 2 3 2 3 2" xfId="4914"/>
    <cellStyle name="Normálna 2 2 2 2 3 2 4" xfId="3492"/>
    <cellStyle name="Normálna 2 2 2 2 3 3" xfId="984"/>
    <cellStyle name="Normálna 2 2 2 2 3 3 2" xfId="2408"/>
    <cellStyle name="Normálna 2 2 2 2 3 3 2 2" xfId="5252"/>
    <cellStyle name="Normálna 2 2 2 2 3 3 3" xfId="3830"/>
    <cellStyle name="Normálna 2 2 2 2 3 4" xfId="1731"/>
    <cellStyle name="Normálna 2 2 2 2 3 4 2" xfId="4576"/>
    <cellStyle name="Normálna 2 2 2 2 3 5" xfId="3154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3" xfId="3983"/>
    <cellStyle name="Normálna 2 2 2 2 4 3" xfId="1885"/>
    <cellStyle name="Normálna 2 2 2 2 4 3 2" xfId="4729"/>
    <cellStyle name="Normálna 2 2 2 2 4 4" xfId="3307"/>
    <cellStyle name="Normálna 2 2 2 2 5" xfId="799"/>
    <cellStyle name="Normálna 2 2 2 2 5 2" xfId="2223"/>
    <cellStyle name="Normálna 2 2 2 2 5 2 2" xfId="5067"/>
    <cellStyle name="Normálna 2 2 2 2 5 3" xfId="3645"/>
    <cellStyle name="Normálna 2 2 2 2 6" xfId="1546"/>
    <cellStyle name="Normálna 2 2 2 2 6 2" xfId="4391"/>
    <cellStyle name="Normálna 2 2 2 2 7" xfId="2969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3" xfId="4074"/>
    <cellStyle name="Normálna 2 2 2 3 2 3" xfId="1976"/>
    <cellStyle name="Normálna 2 2 2 3 2 3 2" xfId="4820"/>
    <cellStyle name="Normálna 2 2 2 3 2 4" xfId="3398"/>
    <cellStyle name="Normálna 2 2 2 3 3" xfId="890"/>
    <cellStyle name="Normálna 2 2 2 3 3 2" xfId="2314"/>
    <cellStyle name="Normálna 2 2 2 3 3 2 2" xfId="5158"/>
    <cellStyle name="Normálna 2 2 2 3 3 3" xfId="3736"/>
    <cellStyle name="Normálna 2 2 2 3 4" xfId="1637"/>
    <cellStyle name="Normálna 2 2 2 3 4 2" xfId="4482"/>
    <cellStyle name="Normálna 2 2 2 3 5" xfId="3060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3" xfId="4160"/>
    <cellStyle name="Normálna 2 2 2 4 2 3" xfId="2062"/>
    <cellStyle name="Normálna 2 2 2 4 2 3 2" xfId="4906"/>
    <cellStyle name="Normálna 2 2 2 4 2 4" xfId="3484"/>
    <cellStyle name="Normálna 2 2 2 4 3" xfId="976"/>
    <cellStyle name="Normálna 2 2 2 4 3 2" xfId="2400"/>
    <cellStyle name="Normálna 2 2 2 4 3 2 2" xfId="5244"/>
    <cellStyle name="Normálna 2 2 2 4 3 3" xfId="3822"/>
    <cellStyle name="Normálna 2 2 2 4 4" xfId="1723"/>
    <cellStyle name="Normálna 2 2 2 4 4 2" xfId="4568"/>
    <cellStyle name="Normálna 2 2 2 4 5" xfId="3146"/>
    <cellStyle name="Normálna 2 2 2 5" xfId="453"/>
    <cellStyle name="Normálna 2 2 2 5 2" xfId="1129"/>
    <cellStyle name="Normálna 2 2 2 5 2 2" xfId="2553"/>
    <cellStyle name="Normálna 2 2 2 5 2 2 2" xfId="5397"/>
    <cellStyle name="Normálna 2 2 2 5 2 3" xfId="3975"/>
    <cellStyle name="Normálna 2 2 2 5 3" xfId="1877"/>
    <cellStyle name="Normálna 2 2 2 5 3 2" xfId="4721"/>
    <cellStyle name="Normálna 2 2 2 5 4" xfId="3299"/>
    <cellStyle name="Normálna 2 2 2 6" xfId="791"/>
    <cellStyle name="Normálna 2 2 2 6 2" xfId="2215"/>
    <cellStyle name="Normálna 2 2 2 6 2 2" xfId="5059"/>
    <cellStyle name="Normálna 2 2 2 6 3" xfId="3637"/>
    <cellStyle name="Normálna 2 2 2 7" xfId="1538"/>
    <cellStyle name="Normálna 2 2 2 7 2" xfId="4383"/>
    <cellStyle name="Normálna 2 2 2 8" xfId="2961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3" xfId="4084"/>
    <cellStyle name="Normálna 2 2 3 2 2 2 3" xfId="1986"/>
    <cellStyle name="Normálna 2 2 3 2 2 2 3 2" xfId="4830"/>
    <cellStyle name="Normálna 2 2 3 2 2 2 4" xfId="3408"/>
    <cellStyle name="Normálna 2 2 3 2 2 3" xfId="900"/>
    <cellStyle name="Normálna 2 2 3 2 2 3 2" xfId="2324"/>
    <cellStyle name="Normálna 2 2 3 2 2 3 2 2" xfId="5168"/>
    <cellStyle name="Normálna 2 2 3 2 2 3 3" xfId="3746"/>
    <cellStyle name="Normálna 2 2 3 2 2 4" xfId="1647"/>
    <cellStyle name="Normálna 2 2 3 2 2 4 2" xfId="4492"/>
    <cellStyle name="Normálna 2 2 3 2 2 5" xfId="3070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3" xfId="4170"/>
    <cellStyle name="Normálna 2 2 3 2 3 2 3" xfId="2072"/>
    <cellStyle name="Normálna 2 2 3 2 3 2 3 2" xfId="4916"/>
    <cellStyle name="Normálna 2 2 3 2 3 2 4" xfId="3494"/>
    <cellStyle name="Normálna 2 2 3 2 3 3" xfId="986"/>
    <cellStyle name="Normálna 2 2 3 2 3 3 2" xfId="2410"/>
    <cellStyle name="Normálna 2 2 3 2 3 3 2 2" xfId="5254"/>
    <cellStyle name="Normálna 2 2 3 2 3 3 3" xfId="3832"/>
    <cellStyle name="Normálna 2 2 3 2 3 4" xfId="1733"/>
    <cellStyle name="Normálna 2 2 3 2 3 4 2" xfId="4578"/>
    <cellStyle name="Normálna 2 2 3 2 3 5" xfId="3156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3" xfId="3985"/>
    <cellStyle name="Normálna 2 2 3 2 4 3" xfId="1887"/>
    <cellStyle name="Normálna 2 2 3 2 4 3 2" xfId="4731"/>
    <cellStyle name="Normálna 2 2 3 2 4 4" xfId="3309"/>
    <cellStyle name="Normálna 2 2 3 2 5" xfId="801"/>
    <cellStyle name="Normálna 2 2 3 2 5 2" xfId="2225"/>
    <cellStyle name="Normálna 2 2 3 2 5 2 2" xfId="5069"/>
    <cellStyle name="Normálna 2 2 3 2 5 3" xfId="3647"/>
    <cellStyle name="Normálna 2 2 3 2 6" xfId="1548"/>
    <cellStyle name="Normálna 2 2 3 2 6 2" xfId="4393"/>
    <cellStyle name="Normálna 2 2 3 2 7" xfId="2971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3" xfId="4076"/>
    <cellStyle name="Normálna 2 2 3 3 2 3" xfId="1978"/>
    <cellStyle name="Normálna 2 2 3 3 2 3 2" xfId="4822"/>
    <cellStyle name="Normálna 2 2 3 3 2 4" xfId="3400"/>
    <cellStyle name="Normálna 2 2 3 3 3" xfId="892"/>
    <cellStyle name="Normálna 2 2 3 3 3 2" xfId="2316"/>
    <cellStyle name="Normálna 2 2 3 3 3 2 2" xfId="5160"/>
    <cellStyle name="Normálna 2 2 3 3 3 3" xfId="3738"/>
    <cellStyle name="Normálna 2 2 3 3 4" xfId="1639"/>
    <cellStyle name="Normálna 2 2 3 3 4 2" xfId="4484"/>
    <cellStyle name="Normálna 2 2 3 3 5" xfId="3062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3" xfId="4162"/>
    <cellStyle name="Normálna 2 2 3 4 2 3" xfId="2064"/>
    <cellStyle name="Normálna 2 2 3 4 2 3 2" xfId="4908"/>
    <cellStyle name="Normálna 2 2 3 4 2 4" xfId="3486"/>
    <cellStyle name="Normálna 2 2 3 4 3" xfId="978"/>
    <cellStyle name="Normálna 2 2 3 4 3 2" xfId="2402"/>
    <cellStyle name="Normálna 2 2 3 4 3 2 2" xfId="5246"/>
    <cellStyle name="Normálna 2 2 3 4 3 3" xfId="3824"/>
    <cellStyle name="Normálna 2 2 3 4 4" xfId="1725"/>
    <cellStyle name="Normálna 2 2 3 4 4 2" xfId="4570"/>
    <cellStyle name="Normálna 2 2 3 4 5" xfId="3148"/>
    <cellStyle name="Normálna 2 2 3 5" xfId="455"/>
    <cellStyle name="Normálna 2 2 3 5 2" xfId="1131"/>
    <cellStyle name="Normálna 2 2 3 5 2 2" xfId="2555"/>
    <cellStyle name="Normálna 2 2 3 5 2 2 2" xfId="5399"/>
    <cellStyle name="Normálna 2 2 3 5 2 3" xfId="3977"/>
    <cellStyle name="Normálna 2 2 3 5 3" xfId="1879"/>
    <cellStyle name="Normálna 2 2 3 5 3 2" xfId="4723"/>
    <cellStyle name="Normálna 2 2 3 5 4" xfId="3301"/>
    <cellStyle name="Normálna 2 2 3 6" xfId="793"/>
    <cellStyle name="Normálna 2 2 3 6 2" xfId="2217"/>
    <cellStyle name="Normálna 2 2 3 6 2 2" xfId="5061"/>
    <cellStyle name="Normálna 2 2 3 6 3" xfId="3639"/>
    <cellStyle name="Normálna 2 2 3 7" xfId="1540"/>
    <cellStyle name="Normálna 2 2 3 7 2" xfId="4385"/>
    <cellStyle name="Normálna 2 2 3 8" xfId="2963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3" xfId="4079"/>
    <cellStyle name="Normálna 2 2 4 2 2 3" xfId="1981"/>
    <cellStyle name="Normálna 2 2 4 2 2 3 2" xfId="4825"/>
    <cellStyle name="Normálna 2 2 4 2 2 4" xfId="3403"/>
    <cellStyle name="Normálna 2 2 4 2 3" xfId="895"/>
    <cellStyle name="Normálna 2 2 4 2 3 2" xfId="2319"/>
    <cellStyle name="Normálna 2 2 4 2 3 2 2" xfId="5163"/>
    <cellStyle name="Normálna 2 2 4 2 3 3" xfId="3741"/>
    <cellStyle name="Normálna 2 2 4 2 4" xfId="1642"/>
    <cellStyle name="Normálna 2 2 4 2 4 2" xfId="4487"/>
    <cellStyle name="Normálna 2 2 4 2 5" xfId="3065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3" xfId="4165"/>
    <cellStyle name="Normálna 2 2 4 3 2 3" xfId="2067"/>
    <cellStyle name="Normálna 2 2 4 3 2 3 2" xfId="4911"/>
    <cellStyle name="Normálna 2 2 4 3 2 4" xfId="3489"/>
    <cellStyle name="Normálna 2 2 4 3 3" xfId="981"/>
    <cellStyle name="Normálna 2 2 4 3 3 2" xfId="2405"/>
    <cellStyle name="Normálna 2 2 4 3 3 2 2" xfId="5249"/>
    <cellStyle name="Normálna 2 2 4 3 3 3" xfId="3827"/>
    <cellStyle name="Normálna 2 2 4 3 4" xfId="1728"/>
    <cellStyle name="Normálna 2 2 4 3 4 2" xfId="4573"/>
    <cellStyle name="Normálna 2 2 4 3 5" xfId="3151"/>
    <cellStyle name="Normálna 2 2 4 4" xfId="458"/>
    <cellStyle name="Normálna 2 2 4 4 2" xfId="1134"/>
    <cellStyle name="Normálna 2 2 4 4 2 2" xfId="2558"/>
    <cellStyle name="Normálna 2 2 4 4 2 2 2" xfId="5402"/>
    <cellStyle name="Normálna 2 2 4 4 2 3" xfId="3980"/>
    <cellStyle name="Normálna 2 2 4 4 3" xfId="1882"/>
    <cellStyle name="Normálna 2 2 4 4 3 2" xfId="4726"/>
    <cellStyle name="Normálna 2 2 4 4 4" xfId="3304"/>
    <cellStyle name="Normálna 2 2 4 5" xfId="796"/>
    <cellStyle name="Normálna 2 2 4 5 2" xfId="2220"/>
    <cellStyle name="Normálna 2 2 4 5 2 2" xfId="5064"/>
    <cellStyle name="Normálna 2 2 4 5 3" xfId="3642"/>
    <cellStyle name="Normálna 2 2 4 6" xfId="1543"/>
    <cellStyle name="Normálna 2 2 4 6 2" xfId="4388"/>
    <cellStyle name="Normálna 2 2 4 7" xfId="2966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3" xfId="4058"/>
    <cellStyle name="Normálna 2 2 5 2 3" xfId="1960"/>
    <cellStyle name="Normálna 2 2 5 2 3 2" xfId="4804"/>
    <cellStyle name="Normálna 2 2 5 2 4" xfId="3382"/>
    <cellStyle name="Normálna 2 2 5 3" xfId="874"/>
    <cellStyle name="Normálna 2 2 5 3 2" xfId="2298"/>
    <cellStyle name="Normálna 2 2 5 3 2 2" xfId="5142"/>
    <cellStyle name="Normálna 2 2 5 3 3" xfId="3720"/>
    <cellStyle name="Normálna 2 2 5 4" xfId="1621"/>
    <cellStyle name="Normálna 2 2 5 4 2" xfId="4466"/>
    <cellStyle name="Normálna 2 2 5 5" xfId="3044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3" xfId="4157"/>
    <cellStyle name="Normálna 2 2 6 2 3" xfId="2059"/>
    <cellStyle name="Normálna 2 2 6 2 3 2" xfId="4903"/>
    <cellStyle name="Normálna 2 2 6 2 4" xfId="3481"/>
    <cellStyle name="Normálna 2 2 6 3" xfId="973"/>
    <cellStyle name="Normálna 2 2 6 3 2" xfId="2397"/>
    <cellStyle name="Normálna 2 2 6 3 2 2" xfId="5241"/>
    <cellStyle name="Normálna 2 2 6 3 3" xfId="3819"/>
    <cellStyle name="Normálna 2 2 6 4" xfId="1720"/>
    <cellStyle name="Normálna 2 2 6 4 2" xfId="4565"/>
    <cellStyle name="Normálna 2 2 6 5" xfId="3143"/>
    <cellStyle name="Normálna 2 2 7" xfId="450"/>
    <cellStyle name="Normálna 2 2 7 2" xfId="1126"/>
    <cellStyle name="Normálna 2 2 7 2 2" xfId="2550"/>
    <cellStyle name="Normálna 2 2 7 2 2 2" xfId="5394"/>
    <cellStyle name="Normálna 2 2 7 2 3" xfId="3972"/>
    <cellStyle name="Normálna 2 2 7 3" xfId="1874"/>
    <cellStyle name="Normálna 2 2 7 3 2" xfId="4718"/>
    <cellStyle name="Normálna 2 2 7 4" xfId="3296"/>
    <cellStyle name="Normálna 2 2 8" xfId="788"/>
    <cellStyle name="Normálna 2 2 8 2" xfId="2212"/>
    <cellStyle name="Normálna 2 2 8 2 2" xfId="5056"/>
    <cellStyle name="Normálna 2 2 8 3" xfId="3634"/>
    <cellStyle name="Normálna 2 2 9" xfId="1535"/>
    <cellStyle name="Normálna 2 2 9 2" xfId="4380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3" xfId="4081"/>
    <cellStyle name="Normálna 2 4 2 2 2 3" xfId="1983"/>
    <cellStyle name="Normálna 2 4 2 2 2 3 2" xfId="4827"/>
    <cellStyle name="Normálna 2 4 2 2 2 4" xfId="3405"/>
    <cellStyle name="Normálna 2 4 2 2 3" xfId="897"/>
    <cellStyle name="Normálna 2 4 2 2 3 2" xfId="2321"/>
    <cellStyle name="Normálna 2 4 2 2 3 2 2" xfId="5165"/>
    <cellStyle name="Normálna 2 4 2 2 3 3" xfId="3743"/>
    <cellStyle name="Normálna 2 4 2 2 4" xfId="1644"/>
    <cellStyle name="Normálna 2 4 2 2 4 2" xfId="4489"/>
    <cellStyle name="Normálna 2 4 2 2 5" xfId="3067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3" xfId="4167"/>
    <cellStyle name="Normálna 2 4 2 3 2 3" xfId="2069"/>
    <cellStyle name="Normálna 2 4 2 3 2 3 2" xfId="4913"/>
    <cellStyle name="Normálna 2 4 2 3 2 4" xfId="3491"/>
    <cellStyle name="Normálna 2 4 2 3 3" xfId="983"/>
    <cellStyle name="Normálna 2 4 2 3 3 2" xfId="2407"/>
    <cellStyle name="Normálna 2 4 2 3 3 2 2" xfId="5251"/>
    <cellStyle name="Normálna 2 4 2 3 3 3" xfId="3829"/>
    <cellStyle name="Normálna 2 4 2 3 4" xfId="1730"/>
    <cellStyle name="Normálna 2 4 2 3 4 2" xfId="4575"/>
    <cellStyle name="Normálna 2 4 2 3 5" xfId="3153"/>
    <cellStyle name="Normálna 2 4 2 4" xfId="460"/>
    <cellStyle name="Normálna 2 4 2 4 2" xfId="1136"/>
    <cellStyle name="Normálna 2 4 2 4 2 2" xfId="2560"/>
    <cellStyle name="Normálna 2 4 2 4 2 2 2" xfId="5404"/>
    <cellStyle name="Normálna 2 4 2 4 2 3" xfId="3982"/>
    <cellStyle name="Normálna 2 4 2 4 3" xfId="1884"/>
    <cellStyle name="Normálna 2 4 2 4 3 2" xfId="4728"/>
    <cellStyle name="Normálna 2 4 2 4 4" xfId="3306"/>
    <cellStyle name="Normálna 2 4 2 5" xfId="798"/>
    <cellStyle name="Normálna 2 4 2 5 2" xfId="2222"/>
    <cellStyle name="Normálna 2 4 2 5 2 2" xfId="5066"/>
    <cellStyle name="Normálna 2 4 2 5 3" xfId="3644"/>
    <cellStyle name="Normálna 2 4 2 6" xfId="1545"/>
    <cellStyle name="Normálna 2 4 2 6 2" xfId="4390"/>
    <cellStyle name="Normálna 2 4 2 7" xfId="2968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3" xfId="4073"/>
    <cellStyle name="Normálna 2 4 3 2 3" xfId="1975"/>
    <cellStyle name="Normálna 2 4 3 2 3 2" xfId="4819"/>
    <cellStyle name="Normálna 2 4 3 2 4" xfId="3397"/>
    <cellStyle name="Normálna 2 4 3 3" xfId="889"/>
    <cellStyle name="Normálna 2 4 3 3 2" xfId="2313"/>
    <cellStyle name="Normálna 2 4 3 3 2 2" xfId="5157"/>
    <cellStyle name="Normálna 2 4 3 3 3" xfId="3735"/>
    <cellStyle name="Normálna 2 4 3 4" xfId="1636"/>
    <cellStyle name="Normálna 2 4 3 4 2" xfId="4481"/>
    <cellStyle name="Normálna 2 4 3 5" xfId="3059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3" xfId="4159"/>
    <cellStyle name="Normálna 2 4 4 2 3" xfId="2061"/>
    <cellStyle name="Normálna 2 4 4 2 3 2" xfId="4905"/>
    <cellStyle name="Normálna 2 4 4 2 4" xfId="3483"/>
    <cellStyle name="Normálna 2 4 4 3" xfId="975"/>
    <cellStyle name="Normálna 2 4 4 3 2" xfId="2399"/>
    <cellStyle name="Normálna 2 4 4 3 2 2" xfId="5243"/>
    <cellStyle name="Normálna 2 4 4 3 3" xfId="3821"/>
    <cellStyle name="Normálna 2 4 4 4" xfId="1722"/>
    <cellStyle name="Normálna 2 4 4 4 2" xfId="4567"/>
    <cellStyle name="Normálna 2 4 4 5" xfId="3145"/>
    <cellStyle name="Normálna 2 4 5" xfId="452"/>
    <cellStyle name="Normálna 2 4 5 2" xfId="1128"/>
    <cellStyle name="Normálna 2 4 5 2 2" xfId="2552"/>
    <cellStyle name="Normálna 2 4 5 2 2 2" xfId="5396"/>
    <cellStyle name="Normálna 2 4 5 2 3" xfId="3974"/>
    <cellStyle name="Normálna 2 4 5 3" xfId="1876"/>
    <cellStyle name="Normálna 2 4 5 3 2" xfId="4720"/>
    <cellStyle name="Normálna 2 4 5 4" xfId="3298"/>
    <cellStyle name="Normálna 2 4 6" xfId="790"/>
    <cellStyle name="Normálna 2 4 6 2" xfId="2214"/>
    <cellStyle name="Normálna 2 4 6 2 2" xfId="5058"/>
    <cellStyle name="Normálna 2 4 6 3" xfId="3636"/>
    <cellStyle name="Normálna 2 4 7" xfId="1537"/>
    <cellStyle name="Normálna 2 4 7 2" xfId="4382"/>
    <cellStyle name="Normálna 2 4 8" xfId="2960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3" xfId="4078"/>
    <cellStyle name="Normálna 2 6 2 2 3" xfId="1980"/>
    <cellStyle name="Normálna 2 6 2 2 3 2" xfId="4824"/>
    <cellStyle name="Normálna 2 6 2 2 4" xfId="3402"/>
    <cellStyle name="Normálna 2 6 2 3" xfId="894"/>
    <cellStyle name="Normálna 2 6 2 3 2" xfId="2318"/>
    <cellStyle name="Normálna 2 6 2 3 2 2" xfId="5162"/>
    <cellStyle name="Normálna 2 6 2 3 3" xfId="3740"/>
    <cellStyle name="Normálna 2 6 2 4" xfId="1641"/>
    <cellStyle name="Normálna 2 6 2 4 2" xfId="4486"/>
    <cellStyle name="Normálna 2 6 2 5" xfId="3064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3" xfId="4164"/>
    <cellStyle name="Normálna 2 6 3 2 3" xfId="2066"/>
    <cellStyle name="Normálna 2 6 3 2 3 2" xfId="4910"/>
    <cellStyle name="Normálna 2 6 3 2 4" xfId="3488"/>
    <cellStyle name="Normálna 2 6 3 3" xfId="980"/>
    <cellStyle name="Normálna 2 6 3 3 2" xfId="2404"/>
    <cellStyle name="Normálna 2 6 3 3 2 2" xfId="5248"/>
    <cellStyle name="Normálna 2 6 3 3 3" xfId="3826"/>
    <cellStyle name="Normálna 2 6 3 4" xfId="1727"/>
    <cellStyle name="Normálna 2 6 3 4 2" xfId="4572"/>
    <cellStyle name="Normálna 2 6 3 5" xfId="3150"/>
    <cellStyle name="Normálna 2 6 4" xfId="457"/>
    <cellStyle name="Normálna 2 6 4 2" xfId="1133"/>
    <cellStyle name="Normálna 2 6 4 2 2" xfId="2557"/>
    <cellStyle name="Normálna 2 6 4 2 2 2" xfId="5401"/>
    <cellStyle name="Normálna 2 6 4 2 3" xfId="3979"/>
    <cellStyle name="Normálna 2 6 4 3" xfId="1881"/>
    <cellStyle name="Normálna 2 6 4 3 2" xfId="4725"/>
    <cellStyle name="Normálna 2 6 4 4" xfId="3303"/>
    <cellStyle name="Normálna 2 6 5" xfId="795"/>
    <cellStyle name="Normálna 2 6 5 2" xfId="2219"/>
    <cellStyle name="Normálna 2 6 5 2 2" xfId="5063"/>
    <cellStyle name="Normálna 2 6 5 3" xfId="3641"/>
    <cellStyle name="Normálna 2 6 6" xfId="1542"/>
    <cellStyle name="Normálna 2 6 6 2" xfId="4387"/>
    <cellStyle name="Normálna 2 6 7" xfId="2965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3" xfId="4156"/>
    <cellStyle name="Normálna 2 7 2 3" xfId="2058"/>
    <cellStyle name="Normálna 2 7 2 3 2" xfId="4902"/>
    <cellStyle name="Normálna 2 7 2 4" xfId="3480"/>
    <cellStyle name="Normálna 2 7 3" xfId="972"/>
    <cellStyle name="Normálna 2 7 3 2" xfId="2396"/>
    <cellStyle name="Normálna 2 7 3 2 2" xfId="5240"/>
    <cellStyle name="Normálna 2 7 3 3" xfId="3818"/>
    <cellStyle name="Normálna 2 7 4" xfId="1719"/>
    <cellStyle name="Normálna 2 7 4 2" xfId="4564"/>
    <cellStyle name="Normálna 2 7 5" xfId="3142"/>
    <cellStyle name="Normálna 2 8" xfId="449"/>
    <cellStyle name="Normálna 2 8 2" xfId="1125"/>
    <cellStyle name="Normálna 2 8 2 2" xfId="2549"/>
    <cellStyle name="Normálna 2 8 2 2 2" xfId="5393"/>
    <cellStyle name="Normálna 2 8 2 3" xfId="3971"/>
    <cellStyle name="Normálna 2 8 3" xfId="1873"/>
    <cellStyle name="Normálna 2 8 3 2" xfId="4717"/>
    <cellStyle name="Normálna 2 8 4" xfId="3295"/>
    <cellStyle name="Normálna 2 9" xfId="787"/>
    <cellStyle name="Normálna 2 9 2" xfId="2211"/>
    <cellStyle name="Normálna 2 9 2 2" xfId="5055"/>
    <cellStyle name="Normálna 2 9 3" xfId="3633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3" xfId="4240"/>
    <cellStyle name="Normálna 20 2 3" xfId="2142"/>
    <cellStyle name="Normálna 20 2 3 2" xfId="4986"/>
    <cellStyle name="Normálna 20 2 4" xfId="3564"/>
    <cellStyle name="Normálna 20 3" xfId="1056"/>
    <cellStyle name="Normálna 20 3 2" xfId="2480"/>
    <cellStyle name="Normálna 20 3 2 2" xfId="5324"/>
    <cellStyle name="Normálna 20 3 3" xfId="3902"/>
    <cellStyle name="Normálna 20 4" xfId="1803"/>
    <cellStyle name="Normálna 20 4 2" xfId="4648"/>
    <cellStyle name="Normálna 20 5" xfId="3226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3" xfId="4254"/>
    <cellStyle name="Normálna 21 2 3" xfId="2156"/>
    <cellStyle name="Normálna 21 2 3 2" xfId="5000"/>
    <cellStyle name="Normálna 21 2 4" xfId="3578"/>
    <cellStyle name="Normálna 21 3" xfId="1070"/>
    <cellStyle name="Normálna 21 3 2" xfId="2494"/>
    <cellStyle name="Normálna 21 3 2 2" xfId="5338"/>
    <cellStyle name="Normálna 21 3 3" xfId="3916"/>
    <cellStyle name="Normálna 21 4" xfId="1817"/>
    <cellStyle name="Normálna 21 4 2" xfId="4662"/>
    <cellStyle name="Normálna 21 5" xfId="3240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3" xfId="4268"/>
    <cellStyle name="Normálna 22 2 3" xfId="2170"/>
    <cellStyle name="Normálna 22 2 3 2" xfId="5014"/>
    <cellStyle name="Normálna 22 2 4" xfId="3592"/>
    <cellStyle name="Normálna 22 3" xfId="1084"/>
    <cellStyle name="Normálna 22 3 2" xfId="2508"/>
    <cellStyle name="Normálna 22 3 2 2" xfId="5352"/>
    <cellStyle name="Normálna 22 3 3" xfId="3930"/>
    <cellStyle name="Normálna 22 4" xfId="1831"/>
    <cellStyle name="Normálna 22 4 2" xfId="4676"/>
    <cellStyle name="Normálna 22 5" xfId="3254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3" xfId="3944"/>
    <cellStyle name="Normálna 23 4" xfId="1845"/>
    <cellStyle name="Normálna 23 4 2" xfId="4690"/>
    <cellStyle name="Normálna 23 5" xfId="3268"/>
    <cellStyle name="Normálna 24" xfId="436"/>
    <cellStyle name="Normálna 24 2" xfId="1112"/>
    <cellStyle name="Normálna 24 2 2" xfId="2536"/>
    <cellStyle name="Normálna 24 2 2 2" xfId="5380"/>
    <cellStyle name="Normálna 24 2 3" xfId="3958"/>
    <cellStyle name="Normálna 24 3" xfId="1859"/>
    <cellStyle name="Normálna 24 3 2" xfId="4704"/>
    <cellStyle name="Normálna 24 4" xfId="3282"/>
    <cellStyle name="Normálna 25" xfId="761"/>
    <cellStyle name="Normálna 25 2" xfId="1437"/>
    <cellStyle name="Normálna 25 2 2" xfId="2861"/>
    <cellStyle name="Normálna 25 2 2 2" xfId="5705"/>
    <cellStyle name="Normálna 25 2 3" xfId="4283"/>
    <cellStyle name="Normálna 25 3" xfId="2185"/>
    <cellStyle name="Normálna 25 3 2" xfId="5029"/>
    <cellStyle name="Normálna 25 4" xfId="3607"/>
    <cellStyle name="Normálna 26" xfId="1451"/>
    <cellStyle name="Normálna 26 2" xfId="2875"/>
    <cellStyle name="Normálna 26 2 2" xfId="5719"/>
    <cellStyle name="Normálna 26 3" xfId="4297"/>
    <cellStyle name="Normálna 27" xfId="1465"/>
    <cellStyle name="Normálna 27 2" xfId="2889"/>
    <cellStyle name="Normálna 27 2 2" xfId="5733"/>
    <cellStyle name="Normálna 27 3" xfId="4311"/>
    <cellStyle name="Normálna 28" xfId="1479"/>
    <cellStyle name="Normálna 28 2" xfId="2903"/>
    <cellStyle name="Normálna 28 2 2" xfId="5747"/>
    <cellStyle name="Normálna 28 3" xfId="4325"/>
    <cellStyle name="Normálna 29" xfId="1493"/>
    <cellStyle name="Normálna 29 2" xfId="2917"/>
    <cellStyle name="Normálna 29 2 2" xfId="5761"/>
    <cellStyle name="Normálna 29 3" xfId="4339"/>
    <cellStyle name="Normálna 3" xfId="101"/>
    <cellStyle name="Normálna 30" xfId="1507"/>
    <cellStyle name="Normálna 31" xfId="1508"/>
    <cellStyle name="Normálna 31 2" xfId="4353"/>
    <cellStyle name="Normálna 32" xfId="2931"/>
    <cellStyle name="Normálna 32 2" xfId="5775"/>
    <cellStyle name="Normálna 33" xfId="5803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3" xfId="4080"/>
    <cellStyle name="Normálna 6 2 2 2 3" xfId="1982"/>
    <cellStyle name="Normálna 6 2 2 2 3 2" xfId="4826"/>
    <cellStyle name="Normálna 6 2 2 2 4" xfId="3404"/>
    <cellStyle name="Normálna 6 2 2 3" xfId="896"/>
    <cellStyle name="Normálna 6 2 2 3 2" xfId="2320"/>
    <cellStyle name="Normálna 6 2 2 3 2 2" xfId="5164"/>
    <cellStyle name="Normálna 6 2 2 3 3" xfId="3742"/>
    <cellStyle name="Normálna 6 2 2 4" xfId="1643"/>
    <cellStyle name="Normálna 6 2 2 4 2" xfId="4488"/>
    <cellStyle name="Normálna 6 2 2 5" xfId="3066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3" xfId="4166"/>
    <cellStyle name="Normálna 6 2 3 2 3" xfId="2068"/>
    <cellStyle name="Normálna 6 2 3 2 3 2" xfId="4912"/>
    <cellStyle name="Normálna 6 2 3 2 4" xfId="3490"/>
    <cellStyle name="Normálna 6 2 3 3" xfId="982"/>
    <cellStyle name="Normálna 6 2 3 3 2" xfId="2406"/>
    <cellStyle name="Normálna 6 2 3 3 2 2" xfId="5250"/>
    <cellStyle name="Normálna 6 2 3 3 3" xfId="3828"/>
    <cellStyle name="Normálna 6 2 3 4" xfId="1729"/>
    <cellStyle name="Normálna 6 2 3 4 2" xfId="4574"/>
    <cellStyle name="Normálna 6 2 3 5" xfId="3152"/>
    <cellStyle name="Normálna 6 2 4" xfId="459"/>
    <cellStyle name="Normálna 6 2 4 2" xfId="1135"/>
    <cellStyle name="Normálna 6 2 4 2 2" xfId="2559"/>
    <cellStyle name="Normálna 6 2 4 2 2 2" xfId="5403"/>
    <cellStyle name="Normálna 6 2 4 2 3" xfId="3981"/>
    <cellStyle name="Normálna 6 2 4 3" xfId="1883"/>
    <cellStyle name="Normálna 6 2 4 3 2" xfId="4727"/>
    <cellStyle name="Normálna 6 2 4 4" xfId="3305"/>
    <cellStyle name="Normálna 6 2 5" xfId="797"/>
    <cellStyle name="Normálna 6 2 5 2" xfId="2221"/>
    <cellStyle name="Normálna 6 2 5 2 2" xfId="5065"/>
    <cellStyle name="Normálna 6 2 5 3" xfId="3643"/>
    <cellStyle name="Normálna 6 2 6" xfId="1544"/>
    <cellStyle name="Normálna 6 2 6 2" xfId="4389"/>
    <cellStyle name="Normálna 6 2 7" xfId="2967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3" xfId="4072"/>
    <cellStyle name="Normálna 6 3 2 3" xfId="1974"/>
    <cellStyle name="Normálna 6 3 2 3 2" xfId="4818"/>
    <cellStyle name="Normálna 6 3 2 4" xfId="3396"/>
    <cellStyle name="Normálna 6 3 3" xfId="888"/>
    <cellStyle name="Normálna 6 3 3 2" xfId="2312"/>
    <cellStyle name="Normálna 6 3 3 2 2" xfId="5156"/>
    <cellStyle name="Normálna 6 3 3 3" xfId="3734"/>
    <cellStyle name="Normálna 6 3 4" xfId="1635"/>
    <cellStyle name="Normálna 6 3 4 2" xfId="4480"/>
    <cellStyle name="Normálna 6 3 5" xfId="3058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3" xfId="4158"/>
    <cellStyle name="Normálna 6 4 2 3" xfId="2060"/>
    <cellStyle name="Normálna 6 4 2 3 2" xfId="4904"/>
    <cellStyle name="Normálna 6 4 2 4" xfId="3482"/>
    <cellStyle name="Normálna 6 4 3" xfId="974"/>
    <cellStyle name="Normálna 6 4 3 2" xfId="2398"/>
    <cellStyle name="Normálna 6 4 3 2 2" xfId="5242"/>
    <cellStyle name="Normálna 6 4 3 3" xfId="3820"/>
    <cellStyle name="Normálna 6 4 4" xfId="1721"/>
    <cellStyle name="Normálna 6 4 4 2" xfId="4566"/>
    <cellStyle name="Normálna 6 4 5" xfId="3144"/>
    <cellStyle name="Normálna 6 5" xfId="451"/>
    <cellStyle name="Normálna 6 5 2" xfId="1127"/>
    <cellStyle name="Normálna 6 5 2 2" xfId="2551"/>
    <cellStyle name="Normálna 6 5 2 2 2" xfId="5395"/>
    <cellStyle name="Normálna 6 5 2 3" xfId="3973"/>
    <cellStyle name="Normálna 6 5 3" xfId="1875"/>
    <cellStyle name="Normálna 6 5 3 2" xfId="4719"/>
    <cellStyle name="Normálna 6 5 4" xfId="3297"/>
    <cellStyle name="Normálna 6 6" xfId="789"/>
    <cellStyle name="Normálna 6 6 2" xfId="2213"/>
    <cellStyle name="Normálna 6 6 2 2" xfId="5057"/>
    <cellStyle name="Normálna 6 6 3" xfId="3635"/>
    <cellStyle name="Normálna 6 7" xfId="1536"/>
    <cellStyle name="Normálna 6 7 2" xfId="4381"/>
    <cellStyle name="Normálna 6 8" xfId="2959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3" xfId="4083"/>
    <cellStyle name="Normálna 7 2 2 2 3" xfId="1985"/>
    <cellStyle name="Normálna 7 2 2 2 3 2" xfId="4829"/>
    <cellStyle name="Normálna 7 2 2 2 4" xfId="3407"/>
    <cellStyle name="Normálna 7 2 2 3" xfId="899"/>
    <cellStyle name="Normálna 7 2 2 3 2" xfId="2323"/>
    <cellStyle name="Normálna 7 2 2 3 2 2" xfId="5167"/>
    <cellStyle name="Normálna 7 2 2 3 3" xfId="3745"/>
    <cellStyle name="Normálna 7 2 2 4" xfId="1646"/>
    <cellStyle name="Normálna 7 2 2 4 2" xfId="4491"/>
    <cellStyle name="Normálna 7 2 2 5" xfId="3069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3" xfId="4169"/>
    <cellStyle name="Normálna 7 2 3 2 3" xfId="2071"/>
    <cellStyle name="Normálna 7 2 3 2 3 2" xfId="4915"/>
    <cellStyle name="Normálna 7 2 3 2 4" xfId="3493"/>
    <cellStyle name="Normálna 7 2 3 3" xfId="985"/>
    <cellStyle name="Normálna 7 2 3 3 2" xfId="2409"/>
    <cellStyle name="Normálna 7 2 3 3 2 2" xfId="5253"/>
    <cellStyle name="Normálna 7 2 3 3 3" xfId="3831"/>
    <cellStyle name="Normálna 7 2 3 4" xfId="1732"/>
    <cellStyle name="Normálna 7 2 3 4 2" xfId="4577"/>
    <cellStyle name="Normálna 7 2 3 5" xfId="3155"/>
    <cellStyle name="Normálna 7 2 4" xfId="462"/>
    <cellStyle name="Normálna 7 2 4 2" xfId="1138"/>
    <cellStyle name="Normálna 7 2 4 2 2" xfId="2562"/>
    <cellStyle name="Normálna 7 2 4 2 2 2" xfId="5406"/>
    <cellStyle name="Normálna 7 2 4 2 3" xfId="3984"/>
    <cellStyle name="Normálna 7 2 4 3" xfId="1886"/>
    <cellStyle name="Normálna 7 2 4 3 2" xfId="4730"/>
    <cellStyle name="Normálna 7 2 4 4" xfId="3308"/>
    <cellStyle name="Normálna 7 2 5" xfId="800"/>
    <cellStyle name="Normálna 7 2 5 2" xfId="2224"/>
    <cellStyle name="Normálna 7 2 5 2 2" xfId="5068"/>
    <cellStyle name="Normálna 7 2 5 3" xfId="3646"/>
    <cellStyle name="Normálna 7 2 6" xfId="1547"/>
    <cellStyle name="Normálna 7 2 6 2" xfId="4392"/>
    <cellStyle name="Normálna 7 2 7" xfId="2970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3" xfId="4075"/>
    <cellStyle name="Normálna 7 3 2 3" xfId="1977"/>
    <cellStyle name="Normálna 7 3 2 3 2" xfId="4821"/>
    <cellStyle name="Normálna 7 3 2 4" xfId="3399"/>
    <cellStyle name="Normálna 7 3 3" xfId="891"/>
    <cellStyle name="Normálna 7 3 3 2" xfId="2315"/>
    <cellStyle name="Normálna 7 3 3 2 2" xfId="5159"/>
    <cellStyle name="Normálna 7 3 3 3" xfId="3737"/>
    <cellStyle name="Normálna 7 3 4" xfId="1638"/>
    <cellStyle name="Normálna 7 3 4 2" xfId="4483"/>
    <cellStyle name="Normálna 7 3 5" xfId="3061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3" xfId="4161"/>
    <cellStyle name="Normálna 7 4 2 3" xfId="2063"/>
    <cellStyle name="Normálna 7 4 2 3 2" xfId="4907"/>
    <cellStyle name="Normálna 7 4 2 4" xfId="3485"/>
    <cellStyle name="Normálna 7 4 3" xfId="977"/>
    <cellStyle name="Normálna 7 4 3 2" xfId="2401"/>
    <cellStyle name="Normálna 7 4 3 2 2" xfId="5245"/>
    <cellStyle name="Normálna 7 4 3 3" xfId="3823"/>
    <cellStyle name="Normálna 7 4 4" xfId="1724"/>
    <cellStyle name="Normálna 7 4 4 2" xfId="4569"/>
    <cellStyle name="Normálna 7 4 5" xfId="3147"/>
    <cellStyle name="Normálna 7 5" xfId="454"/>
    <cellStyle name="Normálna 7 5 2" xfId="1130"/>
    <cellStyle name="Normálna 7 5 2 2" xfId="2554"/>
    <cellStyle name="Normálna 7 5 2 2 2" xfId="5398"/>
    <cellStyle name="Normálna 7 5 2 3" xfId="3976"/>
    <cellStyle name="Normálna 7 5 3" xfId="1878"/>
    <cellStyle name="Normálna 7 5 3 2" xfId="4722"/>
    <cellStyle name="Normálna 7 5 4" xfId="3300"/>
    <cellStyle name="Normálna 7 6" xfId="792"/>
    <cellStyle name="Normálna 7 6 2" xfId="2216"/>
    <cellStyle name="Normálna 7 6 2 2" xfId="5060"/>
    <cellStyle name="Normálna 7 6 3" xfId="3638"/>
    <cellStyle name="Normálna 7 7" xfId="1539"/>
    <cellStyle name="Normálna 7 7 2" xfId="4384"/>
    <cellStyle name="Normálna 7 8" xfId="2962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3" xfId="4077"/>
    <cellStyle name="Normálna 8 2 2 3" xfId="1979"/>
    <cellStyle name="Normálna 8 2 2 3 2" xfId="4823"/>
    <cellStyle name="Normálna 8 2 2 4" xfId="3401"/>
    <cellStyle name="Normálna 8 2 3" xfId="893"/>
    <cellStyle name="Normálna 8 2 3 2" xfId="2317"/>
    <cellStyle name="Normálna 8 2 3 2 2" xfId="5161"/>
    <cellStyle name="Normálna 8 2 3 3" xfId="3739"/>
    <cellStyle name="Normálna 8 2 4" xfId="1640"/>
    <cellStyle name="Normálna 8 2 4 2" xfId="4485"/>
    <cellStyle name="Normálna 8 2 5" xfId="3063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3" xfId="4163"/>
    <cellStyle name="Normálna 8 3 2 3" xfId="2065"/>
    <cellStyle name="Normálna 8 3 2 3 2" xfId="4909"/>
    <cellStyle name="Normálna 8 3 2 4" xfId="3487"/>
    <cellStyle name="Normálna 8 3 3" xfId="979"/>
    <cellStyle name="Normálna 8 3 3 2" xfId="2403"/>
    <cellStyle name="Normálna 8 3 3 2 2" xfId="5247"/>
    <cellStyle name="Normálna 8 3 3 3" xfId="3825"/>
    <cellStyle name="Normálna 8 3 4" xfId="1726"/>
    <cellStyle name="Normálna 8 3 4 2" xfId="4571"/>
    <cellStyle name="Normálna 8 3 5" xfId="3149"/>
    <cellStyle name="Normálna 8 4" xfId="456"/>
    <cellStyle name="Normálna 8 4 2" xfId="1132"/>
    <cellStyle name="Normálna 8 4 2 2" xfId="2556"/>
    <cellStyle name="Normálna 8 4 2 2 2" xfId="5400"/>
    <cellStyle name="Normálna 8 4 2 3" xfId="3978"/>
    <cellStyle name="Normálna 8 4 3" xfId="1880"/>
    <cellStyle name="Normálna 8 4 3 2" xfId="4724"/>
    <cellStyle name="Normálna 8 4 4" xfId="3302"/>
    <cellStyle name="Normálna 8 5" xfId="794"/>
    <cellStyle name="Normálna 8 5 2" xfId="2218"/>
    <cellStyle name="Normálna 8 5 2 2" xfId="5062"/>
    <cellStyle name="Normálna 8 5 3" xfId="3640"/>
    <cellStyle name="Normálna 8 6" xfId="1541"/>
    <cellStyle name="Normálna 8 6 2" xfId="4386"/>
    <cellStyle name="Normálna 8 7" xfId="2964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3" xfId="4143"/>
    <cellStyle name="Poznámka 10 2 3" xfId="2045"/>
    <cellStyle name="Poznámka 10 2 3 2" xfId="4889"/>
    <cellStyle name="Poznámka 10 2 4" xfId="3467"/>
    <cellStyle name="Poznámka 10 3" xfId="959"/>
    <cellStyle name="Poznámka 10 3 2" xfId="2383"/>
    <cellStyle name="Poznámka 10 3 2 2" xfId="5227"/>
    <cellStyle name="Poznámka 10 3 3" xfId="3805"/>
    <cellStyle name="Poznámka 10 4" xfId="1706"/>
    <cellStyle name="Poznámka 10 4 2" xfId="4551"/>
    <cellStyle name="Poznámka 10 5" xfId="3129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3" xfId="4227"/>
    <cellStyle name="Poznámka 11 2 3" xfId="2129"/>
    <cellStyle name="Poznámka 11 2 3 2" xfId="4973"/>
    <cellStyle name="Poznámka 11 2 4" xfId="3551"/>
    <cellStyle name="Poznámka 11 3" xfId="1043"/>
    <cellStyle name="Poznámka 11 3 2" xfId="2467"/>
    <cellStyle name="Poznámka 11 3 2 2" xfId="5311"/>
    <cellStyle name="Poznámka 11 3 3" xfId="3889"/>
    <cellStyle name="Poznámka 11 4" xfId="1790"/>
    <cellStyle name="Poznámka 11 4 2" xfId="4635"/>
    <cellStyle name="Poznámka 11 5" xfId="3213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3" xfId="4241"/>
    <cellStyle name="Poznámka 12 2 3" xfId="2143"/>
    <cellStyle name="Poznámka 12 2 3 2" xfId="4987"/>
    <cellStyle name="Poznámka 12 2 4" xfId="3565"/>
    <cellStyle name="Poznámka 12 3" xfId="1057"/>
    <cellStyle name="Poznámka 12 3 2" xfId="2481"/>
    <cellStyle name="Poznámka 12 3 2 2" xfId="5325"/>
    <cellStyle name="Poznámka 12 3 3" xfId="3903"/>
    <cellStyle name="Poznámka 12 4" xfId="1804"/>
    <cellStyle name="Poznámka 12 4 2" xfId="4649"/>
    <cellStyle name="Poznámka 12 5" xfId="3227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3" xfId="4255"/>
    <cellStyle name="Poznámka 13 2 3" xfId="2157"/>
    <cellStyle name="Poznámka 13 2 3 2" xfId="5001"/>
    <cellStyle name="Poznámka 13 2 4" xfId="3579"/>
    <cellStyle name="Poznámka 13 3" xfId="1071"/>
    <cellStyle name="Poznámka 13 3 2" xfId="2495"/>
    <cellStyle name="Poznámka 13 3 2 2" xfId="5339"/>
    <cellStyle name="Poznámka 13 3 3" xfId="3917"/>
    <cellStyle name="Poznámka 13 4" xfId="1818"/>
    <cellStyle name="Poznámka 13 4 2" xfId="4663"/>
    <cellStyle name="Poznámka 13 5" xfId="3241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3" xfId="4269"/>
    <cellStyle name="Poznámka 14 2 3" xfId="2171"/>
    <cellStyle name="Poznámka 14 2 3 2" xfId="5015"/>
    <cellStyle name="Poznámka 14 2 4" xfId="3593"/>
    <cellStyle name="Poznámka 14 3" xfId="1085"/>
    <cellStyle name="Poznámka 14 3 2" xfId="2509"/>
    <cellStyle name="Poznámka 14 3 2 2" xfId="5353"/>
    <cellStyle name="Poznámka 14 3 3" xfId="3931"/>
    <cellStyle name="Poznámka 14 4" xfId="1832"/>
    <cellStyle name="Poznámka 14 4 2" xfId="4677"/>
    <cellStyle name="Poznámka 14 5" xfId="3255"/>
    <cellStyle name="Poznámka 15" xfId="423"/>
    <cellStyle name="Poznámka 15 2" xfId="1099"/>
    <cellStyle name="Poznámka 15 2 2" xfId="2523"/>
    <cellStyle name="Poznámka 15 2 2 2" xfId="5367"/>
    <cellStyle name="Poznámka 15 2 3" xfId="3945"/>
    <cellStyle name="Poznámka 15 3" xfId="1846"/>
    <cellStyle name="Poznámka 15 3 2" xfId="4691"/>
    <cellStyle name="Poznámka 15 4" xfId="3269"/>
    <cellStyle name="Poznámka 16" xfId="760"/>
    <cellStyle name="Poznámka 16 2" xfId="1436"/>
    <cellStyle name="Poznámka 16 2 2" xfId="2860"/>
    <cellStyle name="Poznámka 16 2 2 2" xfId="5704"/>
    <cellStyle name="Poznámka 16 2 3" xfId="4282"/>
    <cellStyle name="Poznámka 16 3" xfId="2184"/>
    <cellStyle name="Poznámka 16 3 2" xfId="5028"/>
    <cellStyle name="Poznámka 16 4" xfId="3606"/>
    <cellStyle name="Poznámka 17" xfId="762"/>
    <cellStyle name="Poznámka 17 2" xfId="1438"/>
    <cellStyle name="Poznámka 17 2 2" xfId="2862"/>
    <cellStyle name="Poznámka 17 2 2 2" xfId="5706"/>
    <cellStyle name="Poznámka 17 2 3" xfId="4284"/>
    <cellStyle name="Poznámka 17 3" xfId="2186"/>
    <cellStyle name="Poznámka 17 3 2" xfId="5030"/>
    <cellStyle name="Poznámka 17 4" xfId="3608"/>
    <cellStyle name="Poznámka 18" xfId="1452"/>
    <cellStyle name="Poznámka 18 2" xfId="2876"/>
    <cellStyle name="Poznámka 18 2 2" xfId="5720"/>
    <cellStyle name="Poznámka 18 3" xfId="4298"/>
    <cellStyle name="Poznámka 19" xfId="1466"/>
    <cellStyle name="Poznámka 19 2" xfId="2890"/>
    <cellStyle name="Poznámka 19 2 2" xfId="5734"/>
    <cellStyle name="Poznámka 19 3" xfId="4312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3" xfId="4086"/>
    <cellStyle name="Poznámka 2 2 2 3" xfId="1988"/>
    <cellStyle name="Poznámka 2 2 2 3 2" xfId="4832"/>
    <cellStyle name="Poznámka 2 2 2 4" xfId="3410"/>
    <cellStyle name="Poznámka 2 2 3" xfId="902"/>
    <cellStyle name="Poznámka 2 2 3 2" xfId="2326"/>
    <cellStyle name="Poznámka 2 2 3 2 2" xfId="5170"/>
    <cellStyle name="Poznámka 2 2 3 3" xfId="3748"/>
    <cellStyle name="Poznámka 2 2 4" xfId="1649"/>
    <cellStyle name="Poznámka 2 2 4 2" xfId="4494"/>
    <cellStyle name="Poznámka 2 2 5" xfId="3072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3" xfId="4184"/>
    <cellStyle name="Poznámka 2 3 2 3" xfId="2086"/>
    <cellStyle name="Poznámka 2 3 2 3 2" xfId="4930"/>
    <cellStyle name="Poznámka 2 3 2 4" xfId="3508"/>
    <cellStyle name="Poznámka 2 3 3" xfId="1000"/>
    <cellStyle name="Poznámka 2 3 3 2" xfId="2424"/>
    <cellStyle name="Poznámka 2 3 3 2 2" xfId="5268"/>
    <cellStyle name="Poznámka 2 3 3 3" xfId="3846"/>
    <cellStyle name="Poznámka 2 3 4" xfId="1747"/>
    <cellStyle name="Poznámka 2 3 4 2" xfId="4592"/>
    <cellStyle name="Poznámka 2 3 5" xfId="3170"/>
    <cellStyle name="Poznámka 2 4" xfId="465"/>
    <cellStyle name="Poznámka 2 4 2" xfId="1141"/>
    <cellStyle name="Poznámka 2 4 2 2" xfId="2565"/>
    <cellStyle name="Poznámka 2 4 2 2 2" xfId="5409"/>
    <cellStyle name="Poznámka 2 4 2 3" xfId="3987"/>
    <cellStyle name="Poznámka 2 4 3" xfId="1889"/>
    <cellStyle name="Poznámka 2 4 3 2" xfId="4733"/>
    <cellStyle name="Poznámka 2 4 4" xfId="3311"/>
    <cellStyle name="Poznámka 2 5" xfId="803"/>
    <cellStyle name="Poznámka 2 5 2" xfId="2227"/>
    <cellStyle name="Poznámka 2 5 2 2" xfId="5071"/>
    <cellStyle name="Poznámka 2 5 3" xfId="3649"/>
    <cellStyle name="Poznámka 2 6" xfId="1550"/>
    <cellStyle name="Poznámka 2 6 2" xfId="4395"/>
    <cellStyle name="Poznámka 2 7" xfId="2973"/>
    <cellStyle name="Poznámka 20" xfId="1480"/>
    <cellStyle name="Poznámka 20 2" xfId="2904"/>
    <cellStyle name="Poznámka 20 2 2" xfId="5748"/>
    <cellStyle name="Poznámka 20 3" xfId="4326"/>
    <cellStyle name="Poznámka 21" xfId="1494"/>
    <cellStyle name="Poznámka 21 2" xfId="2918"/>
    <cellStyle name="Poznámka 21 2 2" xfId="5762"/>
    <cellStyle name="Poznámka 21 3" xfId="4340"/>
    <cellStyle name="Poznámka 22" xfId="1509"/>
    <cellStyle name="Poznámka 22 2" xfId="4354"/>
    <cellStyle name="Poznámka 23" xfId="2932"/>
    <cellStyle name="Poznámka 23 2" xfId="5776"/>
    <cellStyle name="Poznámka 24" xfId="5789"/>
    <cellStyle name="Poznámka 25" xfId="5804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3" xfId="4088"/>
    <cellStyle name="Poznámka 3 2 2 3" xfId="1990"/>
    <cellStyle name="Poznámka 3 2 2 3 2" xfId="4834"/>
    <cellStyle name="Poznámka 3 2 2 4" xfId="3412"/>
    <cellStyle name="Poznámka 3 2 3" xfId="904"/>
    <cellStyle name="Poznámka 3 2 3 2" xfId="2328"/>
    <cellStyle name="Poznámka 3 2 3 2 2" xfId="5172"/>
    <cellStyle name="Poznámka 3 2 3 3" xfId="3750"/>
    <cellStyle name="Poznámka 3 2 4" xfId="1651"/>
    <cellStyle name="Poznámka 3 2 4 2" xfId="4496"/>
    <cellStyle name="Poznámka 3 2 5" xfId="3074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3" xfId="4186"/>
    <cellStyle name="Poznámka 3 3 2 3" xfId="2088"/>
    <cellStyle name="Poznámka 3 3 2 3 2" xfId="4932"/>
    <cellStyle name="Poznámka 3 3 2 4" xfId="3510"/>
    <cellStyle name="Poznámka 3 3 3" xfId="1002"/>
    <cellStyle name="Poznámka 3 3 3 2" xfId="2426"/>
    <cellStyle name="Poznámka 3 3 3 2 2" xfId="5270"/>
    <cellStyle name="Poznámka 3 3 3 3" xfId="3848"/>
    <cellStyle name="Poznámka 3 3 4" xfId="1749"/>
    <cellStyle name="Poznámka 3 3 4 2" xfId="4594"/>
    <cellStyle name="Poznámka 3 3 5" xfId="3172"/>
    <cellStyle name="Poznámka 3 4" xfId="467"/>
    <cellStyle name="Poznámka 3 4 2" xfId="1143"/>
    <cellStyle name="Poznámka 3 4 2 2" xfId="2567"/>
    <cellStyle name="Poznámka 3 4 2 2 2" xfId="5411"/>
    <cellStyle name="Poznámka 3 4 2 3" xfId="3989"/>
    <cellStyle name="Poznámka 3 4 3" xfId="1891"/>
    <cellStyle name="Poznámka 3 4 3 2" xfId="4735"/>
    <cellStyle name="Poznámka 3 4 4" xfId="3313"/>
    <cellStyle name="Poznámka 3 5" xfId="805"/>
    <cellStyle name="Poznámka 3 5 2" xfId="2229"/>
    <cellStyle name="Poznámka 3 5 2 2" xfId="5073"/>
    <cellStyle name="Poznámka 3 5 3" xfId="3651"/>
    <cellStyle name="Poznámka 3 6" xfId="1552"/>
    <cellStyle name="Poznámka 3 6 2" xfId="4397"/>
    <cellStyle name="Poznámka 3 7" xfId="2975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3" xfId="4101"/>
    <cellStyle name="Poznámka 4 2 2 3" xfId="2003"/>
    <cellStyle name="Poznámka 4 2 2 3 2" xfId="4847"/>
    <cellStyle name="Poznámka 4 2 2 4" xfId="3425"/>
    <cellStyle name="Poznámka 4 2 3" xfId="917"/>
    <cellStyle name="Poznámka 4 2 3 2" xfId="2341"/>
    <cellStyle name="Poznámka 4 2 3 2 2" xfId="5185"/>
    <cellStyle name="Poznámka 4 2 3 3" xfId="3763"/>
    <cellStyle name="Poznámka 4 2 4" xfId="1664"/>
    <cellStyle name="Poznámka 4 2 4 2" xfId="4509"/>
    <cellStyle name="Poznámka 4 2 5" xfId="3087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3" xfId="4199"/>
    <cellStyle name="Poznámka 4 3 2 3" xfId="2101"/>
    <cellStyle name="Poznámka 4 3 2 3 2" xfId="4945"/>
    <cellStyle name="Poznámka 4 3 2 4" xfId="3523"/>
    <cellStyle name="Poznámka 4 3 3" xfId="1015"/>
    <cellStyle name="Poznámka 4 3 3 2" xfId="2439"/>
    <cellStyle name="Poznámka 4 3 3 2 2" xfId="5283"/>
    <cellStyle name="Poznámka 4 3 3 3" xfId="3861"/>
    <cellStyle name="Poznámka 4 3 4" xfId="1762"/>
    <cellStyle name="Poznámka 4 3 4 2" xfId="4607"/>
    <cellStyle name="Poznámka 4 3 5" xfId="3185"/>
    <cellStyle name="Poznámka 4 4" xfId="480"/>
    <cellStyle name="Poznámka 4 4 2" xfId="1156"/>
    <cellStyle name="Poznámka 4 4 2 2" xfId="2580"/>
    <cellStyle name="Poznámka 4 4 2 2 2" xfId="5424"/>
    <cellStyle name="Poznámka 4 4 2 3" xfId="4002"/>
    <cellStyle name="Poznámka 4 4 3" xfId="1904"/>
    <cellStyle name="Poznámka 4 4 3 2" xfId="4748"/>
    <cellStyle name="Poznámka 4 4 4" xfId="3326"/>
    <cellStyle name="Poznámka 4 5" xfId="818"/>
    <cellStyle name="Poznámka 4 5 2" xfId="2242"/>
    <cellStyle name="Poznámka 4 5 2 2" xfId="5086"/>
    <cellStyle name="Poznámka 4 5 3" xfId="3664"/>
    <cellStyle name="Poznámka 4 6" xfId="1565"/>
    <cellStyle name="Poznámka 4 6 2" xfId="4410"/>
    <cellStyle name="Poznámka 4 7" xfId="2988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3" xfId="4115"/>
    <cellStyle name="Poznámka 5 2 2 3" xfId="2017"/>
    <cellStyle name="Poznámka 5 2 2 3 2" xfId="4861"/>
    <cellStyle name="Poznámka 5 2 2 4" xfId="3439"/>
    <cellStyle name="Poznámka 5 2 3" xfId="931"/>
    <cellStyle name="Poznámka 5 2 3 2" xfId="2355"/>
    <cellStyle name="Poznámka 5 2 3 2 2" xfId="5199"/>
    <cellStyle name="Poznámka 5 2 3 3" xfId="3777"/>
    <cellStyle name="Poznámka 5 2 4" xfId="1678"/>
    <cellStyle name="Poznámka 5 2 4 2" xfId="4523"/>
    <cellStyle name="Poznámka 5 2 5" xfId="3101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3" xfId="4213"/>
    <cellStyle name="Poznámka 5 3 2 3" xfId="2115"/>
    <cellStyle name="Poznámka 5 3 2 3 2" xfId="4959"/>
    <cellStyle name="Poznámka 5 3 2 4" xfId="3537"/>
    <cellStyle name="Poznámka 5 3 3" xfId="1029"/>
    <cellStyle name="Poznámka 5 3 3 2" xfId="2453"/>
    <cellStyle name="Poznámka 5 3 3 2 2" xfId="5297"/>
    <cellStyle name="Poznámka 5 3 3 3" xfId="3875"/>
    <cellStyle name="Poznámka 5 3 4" xfId="1776"/>
    <cellStyle name="Poznámka 5 3 4 2" xfId="4621"/>
    <cellStyle name="Poznámka 5 3 5" xfId="3199"/>
    <cellStyle name="Poznámka 5 4" xfId="494"/>
    <cellStyle name="Poznámka 5 4 2" xfId="1170"/>
    <cellStyle name="Poznámka 5 4 2 2" xfId="2594"/>
    <cellStyle name="Poznámka 5 4 2 2 2" xfId="5438"/>
    <cellStyle name="Poznámka 5 4 2 3" xfId="4016"/>
    <cellStyle name="Poznámka 5 4 3" xfId="1918"/>
    <cellStyle name="Poznámka 5 4 3 2" xfId="4762"/>
    <cellStyle name="Poznámka 5 4 4" xfId="3340"/>
    <cellStyle name="Poznámka 5 5" xfId="832"/>
    <cellStyle name="Poznámka 5 5 2" xfId="2256"/>
    <cellStyle name="Poznámka 5 5 2 2" xfId="5100"/>
    <cellStyle name="Poznámka 5 5 3" xfId="3678"/>
    <cellStyle name="Poznámka 5 6" xfId="1579"/>
    <cellStyle name="Poznámka 5 6 2" xfId="4424"/>
    <cellStyle name="Poznámka 5 7" xfId="3002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3" xfId="4030"/>
    <cellStyle name="Poznámka 6 2 3" xfId="1932"/>
    <cellStyle name="Poznámka 6 2 3 2" xfId="4776"/>
    <cellStyle name="Poznámka 6 2 4" xfId="3354"/>
    <cellStyle name="Poznámka 6 3" xfId="846"/>
    <cellStyle name="Poznámka 6 3 2" xfId="2270"/>
    <cellStyle name="Poznámka 6 3 2 2" xfId="5114"/>
    <cellStyle name="Poznámka 6 3 3" xfId="3692"/>
    <cellStyle name="Poznámka 6 4" xfId="1593"/>
    <cellStyle name="Poznámka 6 4 2" xfId="4438"/>
    <cellStyle name="Poznámka 6 5" xfId="3016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3" xfId="4044"/>
    <cellStyle name="Poznámka 7 2 3" xfId="1946"/>
    <cellStyle name="Poznámka 7 2 3 2" xfId="4790"/>
    <cellStyle name="Poznámka 7 2 4" xfId="3368"/>
    <cellStyle name="Poznámka 7 3" xfId="860"/>
    <cellStyle name="Poznámka 7 3 2" xfId="2284"/>
    <cellStyle name="Poznámka 7 3 2 2" xfId="5128"/>
    <cellStyle name="Poznámka 7 3 3" xfId="3706"/>
    <cellStyle name="Poznámka 7 4" xfId="1607"/>
    <cellStyle name="Poznámka 7 4 2" xfId="4452"/>
    <cellStyle name="Poznámka 7 5" xfId="3030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3" xfId="4059"/>
    <cellStyle name="Poznámka 8 2 3" xfId="1961"/>
    <cellStyle name="Poznámka 8 2 3 2" xfId="4805"/>
    <cellStyle name="Poznámka 8 2 4" xfId="3383"/>
    <cellStyle name="Poznámka 8 3" xfId="875"/>
    <cellStyle name="Poznámka 8 3 2" xfId="2299"/>
    <cellStyle name="Poznámka 8 3 2 2" xfId="5143"/>
    <cellStyle name="Poznámka 8 3 3" xfId="3721"/>
    <cellStyle name="Poznámka 8 4" xfId="1622"/>
    <cellStyle name="Poznámka 8 4 2" xfId="4467"/>
    <cellStyle name="Poznámka 8 5" xfId="3045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3" xfId="4129"/>
    <cellStyle name="Poznámka 9 2 3" xfId="2031"/>
    <cellStyle name="Poznámka 9 2 3 2" xfId="4875"/>
    <cellStyle name="Poznámka 9 2 4" xfId="3453"/>
    <cellStyle name="Poznámka 9 3" xfId="945"/>
    <cellStyle name="Poznámka 9 3 2" xfId="2369"/>
    <cellStyle name="Poznámka 9 3 2 2" xfId="5213"/>
    <cellStyle name="Poznámka 9 3 3" xfId="3791"/>
    <cellStyle name="Poznámka 9 4" xfId="1692"/>
    <cellStyle name="Poznámka 9 4 2" xfId="4537"/>
    <cellStyle name="Poznámka 9 5" xfId="3115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E2" sqref="E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5" width="7.7109375" style="1" customWidth="1"/>
    <col min="6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 t="s">
        <v>3</v>
      </c>
      <c r="E2" s="11" t="s">
        <v>436</v>
      </c>
      <c r="F2" s="10"/>
      <c r="G2" s="10"/>
      <c r="H2" s="10"/>
      <c r="I2" s="10"/>
      <c r="J2" s="10"/>
      <c r="K2" s="10"/>
      <c r="L2" s="10"/>
      <c r="M2" s="10"/>
      <c r="N2" s="208" t="s">
        <v>4</v>
      </c>
    </row>
    <row r="3" spans="1:14" ht="12.75" customHeight="1" x14ac:dyDescent="0.2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09"/>
    </row>
    <row r="4" spans="1:14" s="8" customFormat="1" ht="12" customHeight="1" x14ac:dyDescent="0.2">
      <c r="A4" s="15" t="s">
        <v>6</v>
      </c>
      <c r="B4" s="18">
        <v>143248</v>
      </c>
      <c r="C4" s="18">
        <v>138736</v>
      </c>
      <c r="D4" s="18">
        <v>138880</v>
      </c>
      <c r="E4" s="18">
        <v>137365</v>
      </c>
      <c r="F4" s="18"/>
      <c r="G4" s="18"/>
      <c r="H4" s="18"/>
      <c r="I4" s="18"/>
      <c r="J4" s="18"/>
      <c r="K4" s="18"/>
      <c r="L4" s="18"/>
      <c r="M4" s="18"/>
      <c r="N4" s="18">
        <f>AVERAGE(B4:M4)</f>
        <v>139557.25</v>
      </c>
    </row>
    <row r="5" spans="1:14" ht="12.75" customHeight="1" x14ac:dyDescent="0.2">
      <c r="A5" s="20" t="s">
        <v>7</v>
      </c>
      <c r="B5" s="23">
        <v>5130</v>
      </c>
      <c r="C5" s="23">
        <v>5032</v>
      </c>
      <c r="D5" s="23">
        <v>5087</v>
      </c>
      <c r="E5" s="23">
        <v>4923</v>
      </c>
      <c r="F5" s="23"/>
      <c r="G5" s="23"/>
      <c r="H5" s="23"/>
      <c r="I5" s="23"/>
      <c r="J5" s="23"/>
      <c r="K5" s="23"/>
      <c r="L5" s="23"/>
      <c r="M5" s="23"/>
      <c r="N5" s="25">
        <f>AVERAGE(B5:M5)</f>
        <v>5043</v>
      </c>
    </row>
    <row r="6" spans="1:14" ht="12.75" customHeight="1" x14ac:dyDescent="0.2">
      <c r="A6" s="20" t="s">
        <v>8</v>
      </c>
      <c r="B6" s="23">
        <v>4367</v>
      </c>
      <c r="C6" s="23">
        <v>4376</v>
      </c>
      <c r="D6" s="23">
        <v>4369</v>
      </c>
      <c r="E6" s="23">
        <v>4452</v>
      </c>
      <c r="F6" s="23"/>
      <c r="G6" s="23"/>
      <c r="H6" s="23"/>
      <c r="I6" s="23"/>
      <c r="J6" s="23"/>
      <c r="K6" s="23"/>
      <c r="L6" s="23"/>
      <c r="M6" s="23"/>
      <c r="N6" s="25">
        <f t="shared" ref="N6:N9" si="0">AVERAGE(B6:M6)</f>
        <v>4391</v>
      </c>
    </row>
    <row r="7" spans="1:14" ht="12.75" customHeight="1" x14ac:dyDescent="0.2">
      <c r="A7" s="20" t="s">
        <v>9</v>
      </c>
      <c r="B7" s="23">
        <v>101694</v>
      </c>
      <c r="C7" s="23">
        <v>102559</v>
      </c>
      <c r="D7" s="23">
        <v>102934</v>
      </c>
      <c r="E7" s="23">
        <v>101773</v>
      </c>
      <c r="F7" s="23"/>
      <c r="G7" s="23"/>
      <c r="H7" s="23"/>
      <c r="I7" s="23"/>
      <c r="J7" s="23"/>
      <c r="K7" s="23"/>
      <c r="L7" s="23"/>
      <c r="M7" s="23"/>
      <c r="N7" s="25">
        <f t="shared" si="0"/>
        <v>102240</v>
      </c>
    </row>
    <row r="8" spans="1:14" ht="12.75" customHeight="1" x14ac:dyDescent="0.2">
      <c r="A8" s="20" t="s">
        <v>10</v>
      </c>
      <c r="B8" s="23">
        <v>34747</v>
      </c>
      <c r="C8" s="23">
        <v>33946</v>
      </c>
      <c r="D8" s="23">
        <v>32463</v>
      </c>
      <c r="E8" s="23">
        <v>31221</v>
      </c>
      <c r="F8" s="23"/>
      <c r="G8" s="23"/>
      <c r="H8" s="23"/>
      <c r="I8" s="23"/>
      <c r="J8" s="23"/>
      <c r="K8" s="23"/>
      <c r="L8" s="23"/>
      <c r="M8" s="23"/>
      <c r="N8" s="25">
        <f t="shared" si="0"/>
        <v>33094.25</v>
      </c>
    </row>
    <row r="9" spans="1:14" ht="12.75" customHeight="1" x14ac:dyDescent="0.2">
      <c r="A9" s="20" t="s">
        <v>11</v>
      </c>
      <c r="B9" s="23">
        <v>214</v>
      </c>
      <c r="C9" s="23">
        <v>210</v>
      </c>
      <c r="D9" s="23">
        <v>214</v>
      </c>
      <c r="E9" s="23">
        <v>209</v>
      </c>
      <c r="F9" s="23"/>
      <c r="G9" s="23"/>
      <c r="H9" s="23"/>
      <c r="I9" s="23"/>
      <c r="J9" s="23"/>
      <c r="K9" s="23"/>
      <c r="L9" s="23"/>
      <c r="M9" s="23"/>
      <c r="N9" s="25">
        <f t="shared" si="0"/>
        <v>211.75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12</v>
      </c>
      <c r="B11" s="23">
        <v>290449</v>
      </c>
      <c r="C11" s="23">
        <v>285264</v>
      </c>
      <c r="D11" s="23">
        <v>286095</v>
      </c>
      <c r="E11" s="23">
        <v>283411</v>
      </c>
      <c r="F11" s="23"/>
      <c r="G11" s="23"/>
      <c r="H11" s="23"/>
      <c r="I11" s="23"/>
      <c r="J11" s="23"/>
      <c r="K11" s="23"/>
      <c r="L11" s="23"/>
      <c r="M11" s="23"/>
      <c r="N11" s="25">
        <f>AVERAGE(B11:M11)</f>
        <v>286304.75</v>
      </c>
    </row>
    <row r="12" spans="1:14" ht="12.75" customHeight="1" x14ac:dyDescent="0.2">
      <c r="A12" s="20" t="s">
        <v>13</v>
      </c>
      <c r="B12" s="23">
        <v>107827</v>
      </c>
      <c r="C12" s="23">
        <v>107468</v>
      </c>
      <c r="D12" s="23">
        <v>107919</v>
      </c>
      <c r="E12" s="23">
        <v>107010</v>
      </c>
      <c r="F12" s="23"/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107556</v>
      </c>
    </row>
    <row r="13" spans="1:14" ht="12.75" customHeight="1" x14ac:dyDescent="0.2">
      <c r="A13" s="20" t="s">
        <v>14</v>
      </c>
      <c r="B13" s="23">
        <v>97696</v>
      </c>
      <c r="C13" s="23">
        <v>97550</v>
      </c>
      <c r="D13" s="23">
        <v>97998</v>
      </c>
      <c r="E13" s="23">
        <v>97096</v>
      </c>
      <c r="F13" s="23"/>
      <c r="G13" s="23"/>
      <c r="H13" s="23"/>
      <c r="I13" s="23"/>
      <c r="J13" s="23"/>
      <c r="K13" s="23"/>
      <c r="L13" s="23"/>
      <c r="M13" s="23"/>
      <c r="N13" s="25">
        <f t="shared" si="1"/>
        <v>97585</v>
      </c>
    </row>
    <row r="14" spans="1:14" ht="12.75" customHeight="1" x14ac:dyDescent="0.2">
      <c r="A14" s="20" t="s">
        <v>15</v>
      </c>
      <c r="B14" s="23">
        <v>10070</v>
      </c>
      <c r="C14" s="23">
        <v>9852</v>
      </c>
      <c r="D14" s="23">
        <v>9842</v>
      </c>
      <c r="E14" s="23">
        <v>9837</v>
      </c>
      <c r="F14" s="23"/>
      <c r="G14" s="23"/>
      <c r="H14" s="23"/>
      <c r="I14" s="23"/>
      <c r="J14" s="23"/>
      <c r="K14" s="23"/>
      <c r="L14" s="23"/>
      <c r="M14" s="23"/>
      <c r="N14" s="25">
        <f t="shared" si="1"/>
        <v>9900.25</v>
      </c>
    </row>
    <row r="15" spans="1:14" ht="12.75" customHeight="1" x14ac:dyDescent="0.2">
      <c r="A15" s="20" t="s">
        <v>16</v>
      </c>
      <c r="B15" s="23">
        <v>61</v>
      </c>
      <c r="C15" s="23">
        <v>66</v>
      </c>
      <c r="D15" s="23">
        <v>79</v>
      </c>
      <c r="E15" s="23">
        <v>77</v>
      </c>
      <c r="F15" s="23"/>
      <c r="G15" s="23"/>
      <c r="H15" s="23"/>
      <c r="I15" s="23"/>
      <c r="J15" s="23"/>
      <c r="K15" s="23"/>
      <c r="L15" s="23"/>
      <c r="M15" s="23"/>
      <c r="N15" s="25">
        <f t="shared" si="1"/>
        <v>70.75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17</v>
      </c>
      <c r="B17" s="23">
        <v>214986</v>
      </c>
      <c r="C17" s="23">
        <v>206968</v>
      </c>
      <c r="D17" s="23">
        <v>211611</v>
      </c>
      <c r="E17" s="23">
        <v>211252</v>
      </c>
      <c r="F17" s="23"/>
      <c r="G17" s="23"/>
      <c r="H17" s="23"/>
      <c r="I17" s="23"/>
      <c r="J17" s="23"/>
      <c r="K17" s="23"/>
      <c r="L17" s="23"/>
      <c r="M17" s="23"/>
      <c r="N17" s="25">
        <f>AVERAGE(B17:M17)</f>
        <v>211204.25</v>
      </c>
    </row>
    <row r="18" spans="1:17" ht="12.75" customHeight="1" x14ac:dyDescent="0.2">
      <c r="A18" s="20" t="s">
        <v>18</v>
      </c>
      <c r="B18" s="23">
        <v>57666</v>
      </c>
      <c r="C18" s="23">
        <v>54269</v>
      </c>
      <c r="D18" s="23">
        <v>57861</v>
      </c>
      <c r="E18" s="23">
        <v>58243</v>
      </c>
      <c r="F18" s="23"/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57009.75</v>
      </c>
    </row>
    <row r="19" spans="1:17" ht="12.75" customHeight="1" x14ac:dyDescent="0.2">
      <c r="A19" s="20" t="s">
        <v>19</v>
      </c>
      <c r="B19" s="23">
        <v>67597</v>
      </c>
      <c r="C19" s="23">
        <v>66127</v>
      </c>
      <c r="D19" s="23">
        <v>66705</v>
      </c>
      <c r="E19" s="23">
        <v>66224</v>
      </c>
      <c r="F19" s="23"/>
      <c r="G19" s="23"/>
      <c r="H19" s="23"/>
      <c r="I19" s="23"/>
      <c r="J19" s="23"/>
      <c r="K19" s="23"/>
      <c r="L19" s="23"/>
      <c r="M19" s="23"/>
      <c r="N19" s="25">
        <f t="shared" si="2"/>
        <v>66663.25</v>
      </c>
    </row>
    <row r="20" spans="1:17" ht="12.75" customHeight="1" x14ac:dyDescent="0.2">
      <c r="A20" s="20" t="s">
        <v>20</v>
      </c>
      <c r="B20" s="23">
        <v>24</v>
      </c>
      <c r="C20" s="23">
        <v>23</v>
      </c>
      <c r="D20" s="23">
        <v>18</v>
      </c>
      <c r="E20" s="23">
        <v>19</v>
      </c>
      <c r="F20" s="23"/>
      <c r="G20" s="23"/>
      <c r="H20" s="23"/>
      <c r="I20" s="23"/>
      <c r="J20" s="23"/>
      <c r="K20" s="23"/>
      <c r="L20" s="23"/>
      <c r="M20" s="23"/>
      <c r="N20" s="25">
        <f t="shared" si="2"/>
        <v>21</v>
      </c>
    </row>
    <row r="21" spans="1:17" ht="12.75" customHeight="1" x14ac:dyDescent="0.2">
      <c r="A21" s="20" t="s">
        <v>21</v>
      </c>
      <c r="B21" s="23">
        <v>47667</v>
      </c>
      <c r="C21" s="23">
        <v>46591</v>
      </c>
      <c r="D21" s="23">
        <v>46894</v>
      </c>
      <c r="E21" s="23">
        <v>46430</v>
      </c>
      <c r="F21" s="23"/>
      <c r="G21" s="23"/>
      <c r="H21" s="23"/>
      <c r="I21" s="23"/>
      <c r="J21" s="23"/>
      <c r="K21" s="23"/>
      <c r="L21" s="23"/>
      <c r="M21" s="23"/>
      <c r="N21" s="25">
        <f t="shared" si="2"/>
        <v>46895.5</v>
      </c>
    </row>
    <row r="22" spans="1:17" ht="12.75" customHeight="1" x14ac:dyDescent="0.2">
      <c r="A22" s="20" t="s">
        <v>22</v>
      </c>
      <c r="B22" s="23">
        <v>15793</v>
      </c>
      <c r="C22" s="23">
        <v>15570</v>
      </c>
      <c r="D22" s="23">
        <v>15752</v>
      </c>
      <c r="E22" s="23">
        <v>15694</v>
      </c>
      <c r="F22" s="23"/>
      <c r="G22" s="23"/>
      <c r="H22" s="23"/>
      <c r="I22" s="23"/>
      <c r="J22" s="23"/>
      <c r="K22" s="23"/>
      <c r="L22" s="23"/>
      <c r="M22" s="23"/>
      <c r="N22" s="25">
        <f t="shared" si="2"/>
        <v>15702.25</v>
      </c>
    </row>
    <row r="23" spans="1:17" ht="12.75" customHeight="1" x14ac:dyDescent="0.2">
      <c r="A23" s="20" t="s">
        <v>23</v>
      </c>
      <c r="B23" s="23">
        <v>0</v>
      </c>
      <c r="C23" s="23">
        <v>0</v>
      </c>
      <c r="D23" s="23">
        <v>0</v>
      </c>
      <c r="E23" s="23">
        <v>0</v>
      </c>
      <c r="F23" s="23"/>
      <c r="G23" s="23"/>
      <c r="H23" s="23"/>
      <c r="I23" s="23"/>
      <c r="J23" s="23"/>
      <c r="K23" s="23"/>
      <c r="L23" s="23"/>
      <c r="M23" s="23"/>
      <c r="N23" s="25">
        <f t="shared" si="2"/>
        <v>0</v>
      </c>
    </row>
    <row r="24" spans="1:17" ht="12.75" customHeight="1" x14ac:dyDescent="0.2">
      <c r="A24" s="20" t="s">
        <v>24</v>
      </c>
      <c r="B24" s="23">
        <v>2167</v>
      </c>
      <c r="C24" s="23">
        <v>2073</v>
      </c>
      <c r="D24" s="23">
        <v>2119</v>
      </c>
      <c r="E24" s="23">
        <v>2126</v>
      </c>
      <c r="F24" s="23"/>
      <c r="G24" s="23"/>
      <c r="H24" s="23"/>
      <c r="I24" s="23"/>
      <c r="J24" s="23"/>
      <c r="K24" s="23"/>
      <c r="L24" s="23"/>
      <c r="M24" s="23"/>
      <c r="N24" s="25">
        <f t="shared" si="2"/>
        <v>2121.25</v>
      </c>
    </row>
    <row r="25" spans="1:17" ht="12.75" customHeight="1" x14ac:dyDescent="0.2">
      <c r="A25" s="20" t="s">
        <v>25</v>
      </c>
      <c r="B25" s="23">
        <v>1946</v>
      </c>
      <c r="C25" s="23">
        <v>1870</v>
      </c>
      <c r="D25" s="23">
        <v>1918</v>
      </c>
      <c r="E25" s="23">
        <v>1925</v>
      </c>
      <c r="F25" s="23"/>
      <c r="G25" s="23"/>
      <c r="H25" s="23"/>
      <c r="I25" s="23"/>
      <c r="J25" s="23"/>
      <c r="K25" s="23"/>
      <c r="L25" s="23"/>
      <c r="M25" s="23"/>
      <c r="N25" s="25">
        <f t="shared" si="2"/>
        <v>1914.75</v>
      </c>
    </row>
    <row r="26" spans="1:17" ht="12.75" customHeight="1" x14ac:dyDescent="0.2">
      <c r="A26" s="20" t="s">
        <v>425</v>
      </c>
      <c r="B26" s="23">
        <v>0</v>
      </c>
      <c r="C26" s="23">
        <v>0</v>
      </c>
      <c r="D26" s="23">
        <v>4</v>
      </c>
      <c r="E26" s="23">
        <v>30</v>
      </c>
      <c r="F26" s="23"/>
      <c r="G26" s="23"/>
      <c r="H26" s="23"/>
      <c r="I26" s="23"/>
      <c r="J26" s="23"/>
      <c r="K26" s="23"/>
      <c r="L26" s="23"/>
      <c r="M26" s="23"/>
      <c r="N26" s="25">
        <f t="shared" si="2"/>
        <v>8.5</v>
      </c>
    </row>
    <row r="27" spans="1:17" ht="12.75" customHeight="1" x14ac:dyDescent="0.2">
      <c r="A27" s="20" t="s">
        <v>26</v>
      </c>
      <c r="B27" s="23">
        <v>58081</v>
      </c>
      <c r="C27" s="23">
        <v>57939</v>
      </c>
      <c r="D27" s="23">
        <v>58089</v>
      </c>
      <c r="E27" s="23">
        <v>57424</v>
      </c>
      <c r="F27" s="23"/>
      <c r="G27" s="23"/>
      <c r="H27" s="23"/>
      <c r="I27" s="23"/>
      <c r="J27" s="23"/>
      <c r="K27" s="23"/>
      <c r="L27" s="23"/>
      <c r="M27" s="23"/>
      <c r="N27" s="25">
        <f t="shared" si="2"/>
        <v>57883.25</v>
      </c>
    </row>
    <row r="28" spans="1:17" ht="12.75" customHeight="1" x14ac:dyDescent="0.2">
      <c r="A28" s="20" t="s">
        <v>27</v>
      </c>
      <c r="B28" s="23">
        <v>31642</v>
      </c>
      <c r="C28" s="23">
        <v>28633</v>
      </c>
      <c r="D28" s="23">
        <v>28956</v>
      </c>
      <c r="E28" s="23">
        <v>29361</v>
      </c>
      <c r="F28" s="23"/>
      <c r="G28" s="23"/>
      <c r="H28" s="23"/>
      <c r="I28" s="23"/>
      <c r="J28" s="23"/>
      <c r="K28" s="23"/>
      <c r="L28" s="23"/>
      <c r="M28" s="23"/>
      <c r="N28" s="25">
        <f t="shared" si="2"/>
        <v>29648</v>
      </c>
      <c r="O28" s="31"/>
      <c r="P28" s="31"/>
      <c r="Q28" s="31"/>
    </row>
    <row r="29" spans="1:17" ht="12.75" customHeight="1" x14ac:dyDescent="0.2">
      <c r="A29" s="32" t="s">
        <v>28</v>
      </c>
      <c r="B29" s="34">
        <v>1220</v>
      </c>
      <c r="C29" s="23">
        <v>1185</v>
      </c>
      <c r="D29" s="23">
        <v>1141</v>
      </c>
      <c r="E29" s="23">
        <v>1090</v>
      </c>
      <c r="F29" s="23"/>
      <c r="G29" s="23"/>
      <c r="H29" s="23"/>
      <c r="I29" s="23"/>
      <c r="J29" s="23"/>
      <c r="K29" s="23"/>
      <c r="L29" s="23"/>
      <c r="M29" s="23"/>
      <c r="N29" s="25">
        <f t="shared" si="2"/>
        <v>1159</v>
      </c>
      <c r="O29" s="31"/>
      <c r="P29" s="31"/>
      <c r="Q29" s="31"/>
    </row>
    <row r="30" spans="1:17" ht="12.75" customHeight="1" x14ac:dyDescent="0.2">
      <c r="A30" s="32" t="s">
        <v>29</v>
      </c>
      <c r="B30" s="34">
        <v>1313</v>
      </c>
      <c r="C30" s="23">
        <v>1291</v>
      </c>
      <c r="D30" s="23">
        <v>1253</v>
      </c>
      <c r="E30" s="23">
        <v>1254</v>
      </c>
      <c r="F30" s="23"/>
      <c r="G30" s="23"/>
      <c r="H30" s="23"/>
      <c r="I30" s="23"/>
      <c r="J30" s="23"/>
      <c r="K30" s="23"/>
      <c r="L30" s="23"/>
      <c r="M30" s="23"/>
      <c r="N30" s="25">
        <f t="shared" si="2"/>
        <v>1277.75</v>
      </c>
      <c r="O30" s="31"/>
      <c r="P30" s="31"/>
      <c r="Q30" s="31"/>
    </row>
    <row r="31" spans="1:17" ht="12.75" customHeight="1" x14ac:dyDescent="0.2">
      <c r="A31" s="32" t="s">
        <v>30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31</v>
      </c>
      <c r="B32" s="23">
        <v>87726</v>
      </c>
      <c r="C32" s="23">
        <v>77791</v>
      </c>
      <c r="D32" s="23">
        <v>81127</v>
      </c>
      <c r="E32" s="23">
        <v>83330</v>
      </c>
      <c r="F32" s="23"/>
      <c r="G32" s="23"/>
      <c r="H32" s="37"/>
      <c r="I32" s="37"/>
      <c r="J32" s="37"/>
      <c r="K32" s="37"/>
      <c r="L32" s="37"/>
      <c r="M32" s="37"/>
      <c r="N32" s="25">
        <f>AVERAGE(B32:M32)</f>
        <v>82493.5</v>
      </c>
      <c r="O32" s="39"/>
      <c r="P32" s="39"/>
      <c r="Q32" s="39"/>
    </row>
    <row r="33" spans="1:17" ht="12.75" customHeight="1" x14ac:dyDescent="0.2">
      <c r="A33" s="20" t="s">
        <v>32</v>
      </c>
      <c r="B33" s="23">
        <v>11470</v>
      </c>
      <c r="C33" s="23">
        <v>11672</v>
      </c>
      <c r="D33" s="23">
        <v>11806</v>
      </c>
      <c r="E33" s="23">
        <v>11735</v>
      </c>
      <c r="F33" s="23"/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11670.75</v>
      </c>
      <c r="O33" s="39"/>
      <c r="P33" s="39"/>
      <c r="Q33" s="39"/>
    </row>
    <row r="34" spans="1:17" s="35" customFormat="1" ht="12.75" customHeight="1" x14ac:dyDescent="0.2">
      <c r="A34" s="20" t="s">
        <v>33</v>
      </c>
      <c r="B34" s="23">
        <v>107</v>
      </c>
      <c r="C34" s="23">
        <v>111</v>
      </c>
      <c r="D34" s="23">
        <v>113</v>
      </c>
      <c r="E34" s="23">
        <v>113</v>
      </c>
      <c r="F34" s="23"/>
      <c r="G34" s="23"/>
      <c r="H34" s="37"/>
      <c r="I34" s="37"/>
      <c r="J34" s="37"/>
      <c r="K34" s="37"/>
      <c r="L34" s="37"/>
      <c r="M34" s="37"/>
      <c r="N34" s="25">
        <f t="shared" si="3"/>
        <v>111</v>
      </c>
      <c r="O34" s="31"/>
      <c r="P34" s="31"/>
      <c r="Q34" s="31"/>
    </row>
    <row r="35" spans="1:17" s="35" customFormat="1" ht="12.75" customHeight="1" x14ac:dyDescent="0.2">
      <c r="A35" s="40" t="s">
        <v>34</v>
      </c>
      <c r="B35" s="41">
        <v>0</v>
      </c>
      <c r="C35" s="41">
        <v>75941</v>
      </c>
      <c r="D35" s="41">
        <v>0</v>
      </c>
      <c r="E35" s="41">
        <v>0</v>
      </c>
      <c r="F35" s="41"/>
      <c r="G35" s="41"/>
      <c r="H35" s="42"/>
      <c r="I35" s="42"/>
      <c r="J35" s="42"/>
      <c r="K35" s="42"/>
      <c r="L35" s="42"/>
      <c r="M35" s="42"/>
      <c r="N35" s="25">
        <f t="shared" si="3"/>
        <v>18985.25</v>
      </c>
      <c r="O35" s="31"/>
      <c r="P35" s="31"/>
      <c r="Q35" s="31"/>
    </row>
    <row r="36" spans="1:17" s="35" customFormat="1" ht="12.75" customHeight="1" x14ac:dyDescent="0.2">
      <c r="A36" s="20" t="s">
        <v>35</v>
      </c>
      <c r="B36" s="37">
        <v>218</v>
      </c>
      <c r="C36" s="37">
        <v>287</v>
      </c>
      <c r="D36" s="37">
        <v>545</v>
      </c>
      <c r="E36" s="37">
        <v>292</v>
      </c>
      <c r="F36" s="37"/>
      <c r="G36" s="37"/>
      <c r="H36" s="37"/>
      <c r="I36" s="37"/>
      <c r="J36" s="37"/>
      <c r="K36" s="37"/>
      <c r="L36" s="37"/>
      <c r="M36" s="37"/>
      <c r="N36" s="25">
        <f t="shared" si="3"/>
        <v>335.5</v>
      </c>
      <c r="O36" s="1"/>
      <c r="P36" s="1"/>
      <c r="Q36" s="1"/>
    </row>
    <row r="37" spans="1:17" s="43" customFormat="1" ht="12.75" customHeight="1" x14ac:dyDescent="0.2">
      <c r="A37" s="44" t="s">
        <v>36</v>
      </c>
      <c r="B37" s="45">
        <v>9347</v>
      </c>
      <c r="C37" s="45">
        <v>9350</v>
      </c>
      <c r="D37" s="45">
        <v>9314</v>
      </c>
      <c r="E37" s="45">
        <v>9207</v>
      </c>
      <c r="F37" s="45"/>
      <c r="G37" s="45"/>
      <c r="H37" s="45"/>
      <c r="I37" s="45"/>
      <c r="J37" s="45"/>
      <c r="K37" s="45"/>
      <c r="L37" s="45"/>
      <c r="M37" s="45"/>
      <c r="N37" s="18">
        <f t="shared" si="3"/>
        <v>9304.5</v>
      </c>
      <c r="O37" s="8"/>
      <c r="P37" s="8"/>
      <c r="Q37" s="8"/>
    </row>
    <row r="38" spans="1:17" ht="12.75" customHeight="1" x14ac:dyDescent="0.2">
      <c r="A38" s="48" t="s">
        <v>37</v>
      </c>
      <c r="B38" s="37">
        <v>8745</v>
      </c>
      <c r="C38" s="37">
        <v>8749</v>
      </c>
      <c r="D38" s="37">
        <v>8708</v>
      </c>
      <c r="E38" s="37">
        <v>8611</v>
      </c>
      <c r="F38" s="37"/>
      <c r="G38" s="37"/>
      <c r="H38" s="23"/>
      <c r="I38" s="23"/>
      <c r="J38" s="23"/>
      <c r="K38" s="23"/>
      <c r="L38" s="23"/>
      <c r="M38" s="23"/>
      <c r="N38" s="25">
        <f t="shared" si="3"/>
        <v>8703.25</v>
      </c>
    </row>
    <row r="39" spans="1:17" ht="12.75" customHeight="1" x14ac:dyDescent="0.2">
      <c r="A39" s="48" t="s">
        <v>38</v>
      </c>
      <c r="B39" s="37">
        <v>602</v>
      </c>
      <c r="C39" s="37">
        <v>601</v>
      </c>
      <c r="D39" s="37">
        <v>606</v>
      </c>
      <c r="E39" s="37">
        <v>596</v>
      </c>
      <c r="F39" s="37"/>
      <c r="G39" s="37"/>
      <c r="H39" s="23"/>
      <c r="I39" s="23"/>
      <c r="J39" s="23"/>
      <c r="K39" s="23"/>
      <c r="L39" s="23"/>
      <c r="M39" s="23"/>
      <c r="N39" s="25">
        <f t="shared" si="3"/>
        <v>601.25</v>
      </c>
    </row>
    <row r="40" spans="1:17" ht="12.75" customHeight="1" x14ac:dyDescent="0.2">
      <c r="A40" s="48" t="s">
        <v>39</v>
      </c>
      <c r="B40" s="37">
        <v>13083</v>
      </c>
      <c r="C40" s="37">
        <v>13115</v>
      </c>
      <c r="D40" s="37">
        <v>13062</v>
      </c>
      <c r="E40" s="37">
        <v>12938</v>
      </c>
      <c r="F40" s="37"/>
      <c r="G40" s="37"/>
      <c r="H40" s="23"/>
      <c r="I40" s="23"/>
      <c r="J40" s="23"/>
      <c r="K40" s="23"/>
      <c r="L40" s="23"/>
      <c r="M40" s="23"/>
      <c r="N40" s="25">
        <f t="shared" si="3"/>
        <v>13049.5</v>
      </c>
      <c r="O40" s="8"/>
      <c r="P40" s="8"/>
      <c r="Q40" s="8"/>
    </row>
    <row r="41" spans="1:17" ht="12.75" customHeight="1" x14ac:dyDescent="0.2">
      <c r="A41" s="48" t="s">
        <v>40</v>
      </c>
      <c r="B41" s="37">
        <v>1004</v>
      </c>
      <c r="C41" s="37">
        <v>1005</v>
      </c>
      <c r="D41" s="37">
        <v>1007</v>
      </c>
      <c r="E41" s="37">
        <v>991</v>
      </c>
      <c r="F41" s="37"/>
      <c r="G41" s="37"/>
      <c r="H41" s="23"/>
      <c r="I41" s="23"/>
      <c r="J41" s="23"/>
      <c r="K41" s="23"/>
      <c r="L41" s="23"/>
      <c r="M41" s="23"/>
      <c r="N41" s="25">
        <f t="shared" si="3"/>
        <v>1001.75</v>
      </c>
    </row>
    <row r="42" spans="1:17" ht="12.75" customHeight="1" x14ac:dyDescent="0.2">
      <c r="A42" s="44" t="s">
        <v>41</v>
      </c>
      <c r="B42" s="45">
        <v>826102</v>
      </c>
      <c r="C42" s="45">
        <v>701048</v>
      </c>
      <c r="D42" s="45">
        <v>701888</v>
      </c>
      <c r="E42" s="45">
        <v>702027</v>
      </c>
      <c r="F42" s="45"/>
      <c r="G42" s="45"/>
      <c r="H42" s="45"/>
      <c r="I42" s="45"/>
      <c r="J42" s="45"/>
      <c r="K42" s="45"/>
      <c r="L42" s="45"/>
      <c r="M42" s="45"/>
      <c r="N42" s="18">
        <f t="shared" si="3"/>
        <v>732766.25</v>
      </c>
      <c r="O42" s="31"/>
      <c r="P42" s="31"/>
      <c r="Q42" s="31"/>
    </row>
    <row r="43" spans="1:17" s="31" customFormat="1" ht="12.75" customHeight="1" x14ac:dyDescent="0.2">
      <c r="A43" s="50" t="s">
        <v>42</v>
      </c>
      <c r="B43" s="51">
        <v>3511</v>
      </c>
      <c r="C43" s="23">
        <v>4756</v>
      </c>
      <c r="D43" s="51">
        <v>3945</v>
      </c>
      <c r="E43" s="51">
        <v>4097</v>
      </c>
      <c r="F43" s="51"/>
      <c r="G43" s="51"/>
      <c r="H43" s="51"/>
      <c r="I43" s="51"/>
      <c r="J43" s="51"/>
      <c r="K43" s="51"/>
      <c r="L43" s="51"/>
      <c r="M43" s="51"/>
      <c r="N43" s="25">
        <f t="shared" si="3"/>
        <v>4077.25</v>
      </c>
    </row>
    <row r="44" spans="1:17" s="39" customFormat="1" ht="12.75" customHeight="1" x14ac:dyDescent="0.2">
      <c r="A44" s="53" t="s">
        <v>43</v>
      </c>
      <c r="B44" s="23">
        <v>50</v>
      </c>
      <c r="C44" s="23">
        <v>50</v>
      </c>
      <c r="D44" s="23">
        <v>53</v>
      </c>
      <c r="E44" s="23">
        <v>45</v>
      </c>
      <c r="F44" s="23"/>
      <c r="G44" s="23"/>
      <c r="H44" s="23"/>
      <c r="I44" s="23"/>
      <c r="J44" s="23"/>
      <c r="K44" s="23"/>
      <c r="L44" s="23"/>
      <c r="M44" s="23"/>
      <c r="N44" s="25">
        <f t="shared" si="3"/>
        <v>49.5</v>
      </c>
      <c r="O44" s="31"/>
      <c r="P44" s="31"/>
      <c r="Q44" s="31"/>
    </row>
    <row r="45" spans="1:17" s="31" customFormat="1" ht="12.75" customHeight="1" x14ac:dyDescent="0.2">
      <c r="A45" s="50" t="s">
        <v>44</v>
      </c>
      <c r="B45" s="23">
        <v>10</v>
      </c>
      <c r="C45" s="23">
        <v>22</v>
      </c>
      <c r="D45" s="23">
        <v>9</v>
      </c>
      <c r="E45" s="23">
        <v>8</v>
      </c>
      <c r="F45" s="23"/>
      <c r="G45" s="23"/>
      <c r="H45" s="23"/>
      <c r="I45" s="23"/>
      <c r="J45" s="23"/>
      <c r="K45" s="23"/>
      <c r="L45" s="23"/>
      <c r="M45" s="23"/>
      <c r="N45" s="25">
        <f t="shared" si="3"/>
        <v>12.25</v>
      </c>
    </row>
    <row r="46" spans="1:17" s="31" customFormat="1" ht="12.75" customHeight="1" x14ac:dyDescent="0.2">
      <c r="A46" s="50" t="s">
        <v>45</v>
      </c>
      <c r="B46" s="23">
        <v>3953</v>
      </c>
      <c r="C46" s="23">
        <v>4864</v>
      </c>
      <c r="D46" s="23">
        <v>4705</v>
      </c>
      <c r="E46" s="23">
        <v>4559</v>
      </c>
      <c r="F46" s="23"/>
      <c r="G46" s="23"/>
      <c r="H46" s="23"/>
      <c r="I46" s="23"/>
      <c r="J46" s="23"/>
      <c r="K46" s="23"/>
      <c r="L46" s="23"/>
      <c r="M46" s="23"/>
      <c r="N46" s="25">
        <f t="shared" si="3"/>
        <v>4520.25</v>
      </c>
    </row>
    <row r="47" spans="1:17" ht="12.75" customHeight="1" x14ac:dyDescent="0.2">
      <c r="A47" s="47" t="s">
        <v>46</v>
      </c>
      <c r="B47" s="23">
        <v>662350</v>
      </c>
      <c r="C47" s="23">
        <v>666158</v>
      </c>
      <c r="D47" s="23">
        <v>667256</v>
      </c>
      <c r="E47" s="23">
        <v>667579</v>
      </c>
      <c r="F47" s="23"/>
      <c r="G47" s="23"/>
      <c r="H47" s="23"/>
      <c r="I47" s="23"/>
      <c r="J47" s="23"/>
      <c r="K47" s="23"/>
      <c r="L47" s="23"/>
      <c r="M47" s="23"/>
      <c r="N47" s="25">
        <f t="shared" si="3"/>
        <v>665835.75</v>
      </c>
      <c r="O47" s="31"/>
      <c r="P47" s="31"/>
      <c r="Q47" s="31"/>
    </row>
    <row r="48" spans="1:17" ht="12.75" customHeight="1" x14ac:dyDescent="0.2">
      <c r="A48" s="54" t="s">
        <v>47</v>
      </c>
      <c r="B48" s="25">
        <v>1104259</v>
      </c>
      <c r="C48" s="25">
        <v>1111202</v>
      </c>
      <c r="D48" s="25">
        <v>1113269</v>
      </c>
      <c r="E48" s="25">
        <v>1114043</v>
      </c>
      <c r="F48" s="25"/>
      <c r="G48" s="25"/>
      <c r="H48" s="25"/>
      <c r="I48" s="25"/>
      <c r="J48" s="25"/>
      <c r="K48" s="25"/>
      <c r="L48" s="25"/>
      <c r="M48" s="25"/>
      <c r="N48" s="25">
        <f t="shared" si="3"/>
        <v>1110693.25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59" t="s">
        <v>1</v>
      </c>
      <c r="C51" s="59" t="s">
        <v>2</v>
      </c>
      <c r="D51" s="59" t="s">
        <v>3</v>
      </c>
      <c r="E51" s="11" t="s">
        <v>436</v>
      </c>
      <c r="F51" s="59"/>
      <c r="G51" s="59"/>
      <c r="H51" s="59"/>
      <c r="I51" s="59"/>
      <c r="J51" s="59"/>
      <c r="K51" s="59"/>
      <c r="L51" s="59"/>
      <c r="M51" s="59"/>
      <c r="N51" s="18"/>
      <c r="O51" s="60"/>
      <c r="P51" s="60"/>
      <c r="Q51" s="60"/>
    </row>
    <row r="52" spans="1:17" ht="12.75" customHeight="1" x14ac:dyDescent="0.25">
      <c r="A52" s="61" t="s">
        <v>48</v>
      </c>
      <c r="B52" s="23">
        <v>2739</v>
      </c>
      <c r="C52" s="23">
        <v>2766</v>
      </c>
      <c r="D52" s="24">
        <v>2758</v>
      </c>
      <c r="E52" s="34">
        <v>2758</v>
      </c>
      <c r="F52" s="23"/>
      <c r="G52" s="23"/>
      <c r="H52" s="23"/>
      <c r="I52" s="23"/>
      <c r="J52" s="23"/>
      <c r="K52" s="23"/>
      <c r="L52" s="23"/>
      <c r="M52" s="23"/>
      <c r="N52" s="25">
        <f>AVERAGE(B52:M52)</f>
        <v>2755.25</v>
      </c>
      <c r="O52" s="60"/>
      <c r="P52" s="60"/>
      <c r="Q52" s="60"/>
    </row>
    <row r="53" spans="1:17" s="31" customFormat="1" ht="12.75" customHeight="1" x14ac:dyDescent="0.25">
      <c r="A53" s="47" t="s">
        <v>49</v>
      </c>
      <c r="B53" s="51">
        <v>141869</v>
      </c>
      <c r="C53" s="23">
        <v>142437</v>
      </c>
      <c r="D53" s="51">
        <v>142463</v>
      </c>
      <c r="E53" s="51">
        <v>142825</v>
      </c>
      <c r="F53" s="51"/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142398.5</v>
      </c>
      <c r="O53" s="60"/>
      <c r="P53" s="60"/>
      <c r="Q53" s="60"/>
    </row>
    <row r="54" spans="1:17" s="31" customFormat="1" ht="12.75" customHeight="1" x14ac:dyDescent="0.25">
      <c r="A54" s="47" t="s">
        <v>50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51</v>
      </c>
      <c r="B55" s="51">
        <v>139870</v>
      </c>
      <c r="C55" s="51">
        <v>140426</v>
      </c>
      <c r="D55" s="51">
        <v>140409</v>
      </c>
      <c r="E55" s="51">
        <v>140782</v>
      </c>
      <c r="F55" s="51"/>
      <c r="G55" s="51"/>
      <c r="H55" s="51"/>
      <c r="I55" s="51"/>
      <c r="J55" s="51"/>
      <c r="K55" s="51"/>
      <c r="L55" s="51"/>
      <c r="M55" s="51"/>
      <c r="N55" s="25">
        <f t="shared" si="4"/>
        <v>140371.75</v>
      </c>
      <c r="O55" s="60"/>
      <c r="P55" s="60"/>
      <c r="Q55" s="60"/>
    </row>
    <row r="56" spans="1:17" s="31" customFormat="1" ht="12.75" customHeight="1" x14ac:dyDescent="0.25">
      <c r="A56" s="47" t="s">
        <v>52</v>
      </c>
      <c r="B56" s="51">
        <v>3</v>
      </c>
      <c r="C56" s="51">
        <v>2</v>
      </c>
      <c r="D56" s="51">
        <v>1</v>
      </c>
      <c r="E56" s="51">
        <v>1</v>
      </c>
      <c r="F56" s="51"/>
      <c r="G56" s="51"/>
      <c r="H56" s="51"/>
      <c r="I56" s="51"/>
      <c r="J56" s="51"/>
      <c r="K56" s="51"/>
      <c r="L56" s="51"/>
      <c r="M56" s="51"/>
      <c r="N56" s="25">
        <f t="shared" si="4"/>
        <v>1.75</v>
      </c>
      <c r="O56" s="60"/>
      <c r="P56" s="60"/>
      <c r="Q56" s="60"/>
    </row>
    <row r="57" spans="1:17" s="31" customFormat="1" ht="12.75" customHeight="1" x14ac:dyDescent="0.25">
      <c r="A57" s="47" t="s">
        <v>53</v>
      </c>
      <c r="B57" s="51">
        <v>689</v>
      </c>
      <c r="C57" s="51">
        <v>716</v>
      </c>
      <c r="D57" s="51">
        <v>739</v>
      </c>
      <c r="E57" s="51">
        <v>707</v>
      </c>
      <c r="F57" s="51"/>
      <c r="G57" s="51"/>
      <c r="H57" s="51"/>
      <c r="I57" s="51"/>
      <c r="J57" s="51"/>
      <c r="K57" s="51"/>
      <c r="L57" s="51"/>
      <c r="M57" s="51"/>
      <c r="N57" s="25">
        <f t="shared" si="4"/>
        <v>712.75</v>
      </c>
      <c r="O57" s="60"/>
      <c r="P57" s="60"/>
      <c r="Q57" s="60"/>
    </row>
    <row r="58" spans="1:17" s="31" customFormat="1" ht="12.75" customHeight="1" x14ac:dyDescent="0.25">
      <c r="A58" s="47" t="s">
        <v>54</v>
      </c>
      <c r="B58" s="51">
        <v>1308</v>
      </c>
      <c r="C58" s="51">
        <v>1293</v>
      </c>
      <c r="D58" s="51">
        <v>1312</v>
      </c>
      <c r="E58" s="51">
        <v>1335</v>
      </c>
      <c r="F58" s="51"/>
      <c r="G58" s="51"/>
      <c r="H58" s="51"/>
      <c r="I58" s="51"/>
      <c r="J58" s="51"/>
      <c r="K58" s="51"/>
      <c r="L58" s="51"/>
      <c r="M58" s="51"/>
      <c r="N58" s="25">
        <f t="shared" si="4"/>
        <v>1312</v>
      </c>
      <c r="O58" s="60"/>
      <c r="P58" s="60"/>
      <c r="Q58" s="60"/>
    </row>
    <row r="59" spans="1:17" s="31" customFormat="1" ht="12.75" customHeight="1" x14ac:dyDescent="0.25">
      <c r="A59" s="47" t="s">
        <v>55</v>
      </c>
      <c r="B59" s="51">
        <v>1832</v>
      </c>
      <c r="C59" s="51">
        <v>1862</v>
      </c>
      <c r="D59" s="51">
        <v>1894</v>
      </c>
      <c r="E59" s="51">
        <v>1963</v>
      </c>
      <c r="F59" s="51"/>
      <c r="G59" s="51"/>
      <c r="H59" s="51"/>
      <c r="I59" s="51"/>
      <c r="J59" s="51"/>
      <c r="K59" s="51"/>
      <c r="L59" s="51"/>
      <c r="M59" s="51"/>
      <c r="N59" s="25">
        <f t="shared" si="4"/>
        <v>1887.75</v>
      </c>
      <c r="O59" s="60"/>
      <c r="P59" s="60"/>
      <c r="Q59" s="60"/>
    </row>
    <row r="60" spans="1:17" s="31" customFormat="1" ht="12.75" customHeight="1" x14ac:dyDescent="0.25">
      <c r="A60" s="47" t="s">
        <v>56</v>
      </c>
      <c r="B60" s="51">
        <v>1647</v>
      </c>
      <c r="C60" s="51">
        <v>1684</v>
      </c>
      <c r="D60" s="51">
        <v>1732</v>
      </c>
      <c r="E60" s="51">
        <v>1786</v>
      </c>
      <c r="F60" s="51"/>
      <c r="G60" s="51"/>
      <c r="H60" s="51"/>
      <c r="I60" s="51"/>
      <c r="J60" s="51"/>
      <c r="K60" s="51"/>
      <c r="L60" s="51"/>
      <c r="M60" s="51"/>
      <c r="N60" s="25">
        <f t="shared" si="4"/>
        <v>1712.25</v>
      </c>
      <c r="O60" s="60"/>
      <c r="P60" s="60"/>
      <c r="Q60" s="60"/>
    </row>
    <row r="61" spans="1:17" s="31" customFormat="1" ht="12.75" customHeight="1" x14ac:dyDescent="0.25">
      <c r="A61" s="62" t="s">
        <v>57</v>
      </c>
      <c r="B61" s="51">
        <v>41</v>
      </c>
      <c r="C61" s="51">
        <v>69</v>
      </c>
      <c r="D61" s="51">
        <v>51</v>
      </c>
      <c r="E61" s="51">
        <v>72</v>
      </c>
      <c r="F61" s="51"/>
      <c r="G61" s="51"/>
      <c r="H61" s="51"/>
      <c r="I61" s="51"/>
      <c r="J61" s="51"/>
      <c r="K61" s="51"/>
      <c r="L61" s="51"/>
      <c r="M61" s="51"/>
      <c r="N61" s="25">
        <f t="shared" si="4"/>
        <v>58.25</v>
      </c>
      <c r="O61" s="60"/>
      <c r="P61" s="60"/>
      <c r="Q61" s="60"/>
    </row>
    <row r="62" spans="1:17" s="31" customFormat="1" ht="12.75" customHeight="1" x14ac:dyDescent="0.25">
      <c r="A62" s="20" t="s">
        <v>58</v>
      </c>
      <c r="B62" s="51">
        <v>24</v>
      </c>
      <c r="C62" s="51">
        <v>54</v>
      </c>
      <c r="D62" s="51">
        <v>54</v>
      </c>
      <c r="E62" s="51">
        <v>31</v>
      </c>
      <c r="F62" s="51"/>
      <c r="G62" s="51"/>
      <c r="H62" s="51"/>
      <c r="I62" s="51"/>
      <c r="J62" s="51"/>
      <c r="K62" s="51"/>
      <c r="L62" s="51"/>
      <c r="M62" s="51"/>
      <c r="N62" s="25">
        <f t="shared" si="4"/>
        <v>40.75</v>
      </c>
      <c r="O62" s="60"/>
      <c r="P62" s="60"/>
      <c r="Q62" s="60"/>
    </row>
    <row r="63" spans="1:17" s="31" customFormat="1" ht="12.75" customHeight="1" x14ac:dyDescent="0.25">
      <c r="A63" s="62" t="s">
        <v>59</v>
      </c>
      <c r="B63" s="51">
        <v>8309</v>
      </c>
      <c r="C63" s="51">
        <v>8243</v>
      </c>
      <c r="D63" s="51">
        <v>8342</v>
      </c>
      <c r="E63" s="51">
        <v>8386</v>
      </c>
      <c r="F63" s="51"/>
      <c r="G63" s="51"/>
      <c r="H63" s="51"/>
      <c r="I63" s="51"/>
      <c r="J63" s="51"/>
      <c r="K63" s="51"/>
      <c r="L63" s="51"/>
      <c r="M63" s="51"/>
      <c r="N63" s="25">
        <f t="shared" si="4"/>
        <v>8320</v>
      </c>
      <c r="O63" s="60"/>
      <c r="P63" s="60"/>
      <c r="Q63" s="60"/>
    </row>
    <row r="64" spans="1:17" s="31" customFormat="1" ht="12.75" customHeight="1" x14ac:dyDescent="0.2">
      <c r="A64" s="20" t="s">
        <v>60</v>
      </c>
      <c r="B64" s="51">
        <v>1197</v>
      </c>
      <c r="C64" s="51">
        <v>1205</v>
      </c>
      <c r="D64" s="51">
        <v>1202</v>
      </c>
      <c r="E64" s="51">
        <v>1201</v>
      </c>
      <c r="F64" s="51"/>
      <c r="G64" s="51"/>
      <c r="H64" s="51"/>
      <c r="I64" s="51"/>
      <c r="J64" s="51"/>
      <c r="K64" s="51"/>
      <c r="L64" s="51"/>
      <c r="M64" s="51"/>
      <c r="N64" s="25">
        <f t="shared" si="4"/>
        <v>1201.25</v>
      </c>
      <c r="O64" s="8"/>
      <c r="P64" s="8"/>
      <c r="Q64" s="8"/>
    </row>
    <row r="65" spans="1:17" s="31" customFormat="1" ht="12.75" customHeight="1" x14ac:dyDescent="0.25">
      <c r="A65" s="20" t="s">
        <v>61</v>
      </c>
      <c r="B65" s="51">
        <v>165</v>
      </c>
      <c r="C65" s="51">
        <v>164</v>
      </c>
      <c r="D65" s="51">
        <v>160</v>
      </c>
      <c r="E65" s="51">
        <v>156</v>
      </c>
      <c r="F65" s="51"/>
      <c r="G65" s="51"/>
      <c r="H65" s="51"/>
      <c r="I65" s="51"/>
      <c r="J65" s="51"/>
      <c r="K65" s="51"/>
      <c r="L65" s="51"/>
      <c r="M65" s="51"/>
      <c r="N65" s="25">
        <f t="shared" si="4"/>
        <v>161.25</v>
      </c>
      <c r="O65" s="60"/>
      <c r="P65" s="60"/>
      <c r="Q65" s="60"/>
    </row>
    <row r="66" spans="1:17" s="31" customFormat="1" ht="12.75" customHeight="1" x14ac:dyDescent="0.25">
      <c r="A66" s="63" t="s">
        <v>62</v>
      </c>
      <c r="B66" s="51">
        <v>52</v>
      </c>
      <c r="C66" s="51">
        <v>49</v>
      </c>
      <c r="D66" s="51">
        <v>50</v>
      </c>
      <c r="E66" s="51">
        <v>49</v>
      </c>
      <c r="F66" s="51"/>
      <c r="G66" s="51"/>
      <c r="H66" s="51"/>
      <c r="I66" s="51"/>
      <c r="J66" s="51"/>
      <c r="K66" s="51"/>
      <c r="L66" s="51"/>
      <c r="M66" s="51"/>
      <c r="N66" s="25">
        <f t="shared" si="4"/>
        <v>50</v>
      </c>
      <c r="O66" s="60"/>
      <c r="P66" s="60"/>
      <c r="Q66" s="60"/>
    </row>
    <row r="67" spans="1:17" s="8" customFormat="1" ht="12.75" customHeight="1" x14ac:dyDescent="0.25">
      <c r="A67" s="64" t="s">
        <v>63</v>
      </c>
      <c r="B67" s="45">
        <v>170801</v>
      </c>
      <c r="C67" s="45">
        <v>170974</v>
      </c>
      <c r="D67" s="45">
        <v>171067</v>
      </c>
      <c r="E67" s="45">
        <v>171088</v>
      </c>
      <c r="F67" s="45"/>
      <c r="G67" s="45"/>
      <c r="H67" s="45"/>
      <c r="I67" s="45"/>
      <c r="J67" s="45"/>
      <c r="K67" s="45"/>
      <c r="L67" s="45"/>
      <c r="M67" s="45"/>
      <c r="N67" s="18">
        <f t="shared" si="4"/>
        <v>170982.5</v>
      </c>
      <c r="O67" s="60"/>
      <c r="P67" s="60"/>
      <c r="Q67" s="60"/>
    </row>
    <row r="68" spans="1:17" s="43" customFormat="1" ht="12.75" customHeight="1" x14ac:dyDescent="0.2">
      <c r="A68" s="66" t="s">
        <v>64</v>
      </c>
      <c r="B68" s="37">
        <v>8481</v>
      </c>
      <c r="C68" s="37">
        <v>9337</v>
      </c>
      <c r="D68" s="37">
        <v>9426</v>
      </c>
      <c r="E68" s="37">
        <v>9419</v>
      </c>
      <c r="F68" s="37"/>
      <c r="G68" s="37"/>
      <c r="H68" s="37"/>
      <c r="I68" s="37"/>
      <c r="J68" s="37"/>
      <c r="K68" s="37"/>
      <c r="L68" s="37"/>
      <c r="M68" s="37"/>
      <c r="N68" s="25">
        <f t="shared" si="4"/>
        <v>9165.75</v>
      </c>
    </row>
    <row r="69" spans="1:17" s="43" customFormat="1" ht="12.75" customHeight="1" x14ac:dyDescent="0.2">
      <c r="A69" s="66" t="s">
        <v>65</v>
      </c>
      <c r="B69" s="37">
        <v>2950</v>
      </c>
      <c r="C69" s="37">
        <v>2906</v>
      </c>
      <c r="D69" s="37">
        <v>2895</v>
      </c>
      <c r="E69" s="37">
        <v>2928</v>
      </c>
      <c r="F69" s="37"/>
      <c r="G69" s="37"/>
      <c r="H69" s="37"/>
      <c r="I69" s="37"/>
      <c r="J69" s="37"/>
      <c r="K69" s="37"/>
      <c r="L69" s="37"/>
      <c r="M69" s="37"/>
      <c r="N69" s="25">
        <f t="shared" si="4"/>
        <v>2919.75</v>
      </c>
    </row>
    <row r="70" spans="1:17" s="60" customFormat="1" ht="12.75" customHeight="1" x14ac:dyDescent="0.25">
      <c r="A70" s="66" t="s">
        <v>66</v>
      </c>
      <c r="B70" s="23">
        <v>167195</v>
      </c>
      <c r="C70" s="23">
        <v>167085</v>
      </c>
      <c r="D70" s="23">
        <v>167156</v>
      </c>
      <c r="E70" s="23">
        <v>167168</v>
      </c>
      <c r="F70" s="23"/>
      <c r="G70" s="23"/>
      <c r="H70" s="23"/>
      <c r="I70" s="23"/>
      <c r="J70" s="23"/>
      <c r="K70" s="23"/>
      <c r="L70" s="23"/>
      <c r="M70" s="23"/>
      <c r="N70" s="25">
        <f t="shared" si="4"/>
        <v>167151</v>
      </c>
      <c r="O70" s="43"/>
      <c r="P70" s="43"/>
      <c r="Q70" s="43"/>
    </row>
    <row r="71" spans="1:17" s="60" customFormat="1" ht="12.75" customHeight="1" x14ac:dyDescent="0.25">
      <c r="A71" s="66" t="s">
        <v>67</v>
      </c>
      <c r="B71" s="23">
        <v>55296</v>
      </c>
      <c r="C71" s="23">
        <v>55331</v>
      </c>
      <c r="D71" s="23">
        <v>55378</v>
      </c>
      <c r="E71" s="23">
        <v>55433</v>
      </c>
      <c r="F71" s="23"/>
      <c r="G71" s="23"/>
      <c r="H71" s="23"/>
      <c r="I71" s="23"/>
      <c r="J71" s="23"/>
      <c r="K71" s="23"/>
      <c r="L71" s="23"/>
      <c r="M71" s="23"/>
      <c r="N71" s="25">
        <f t="shared" si="4"/>
        <v>55359.5</v>
      </c>
      <c r="O71" s="43"/>
      <c r="P71" s="43"/>
      <c r="Q71" s="43"/>
    </row>
    <row r="72" spans="1:17" s="60" customFormat="1" ht="12.75" customHeight="1" x14ac:dyDescent="0.25">
      <c r="A72" s="66" t="s">
        <v>68</v>
      </c>
      <c r="B72" s="23">
        <v>93374</v>
      </c>
      <c r="C72" s="23">
        <v>93137</v>
      </c>
      <c r="D72" s="23">
        <v>93026</v>
      </c>
      <c r="E72" s="23">
        <v>92963</v>
      </c>
      <c r="F72" s="23"/>
      <c r="G72" s="23"/>
      <c r="H72" s="23"/>
      <c r="I72" s="23"/>
      <c r="J72" s="23"/>
      <c r="K72" s="23"/>
      <c r="L72" s="23"/>
      <c r="M72" s="23"/>
      <c r="N72" s="25">
        <f t="shared" si="4"/>
        <v>93125</v>
      </c>
      <c r="O72" s="43"/>
      <c r="P72" s="43"/>
      <c r="Q72" s="43"/>
    </row>
    <row r="73" spans="1:17" s="60" customFormat="1" ht="12.75" customHeight="1" x14ac:dyDescent="0.25">
      <c r="A73" s="66" t="s">
        <v>69</v>
      </c>
      <c r="B73" s="23">
        <v>70171</v>
      </c>
      <c r="C73" s="23">
        <v>70215</v>
      </c>
      <c r="D73" s="23">
        <v>70311</v>
      </c>
      <c r="E73" s="23">
        <v>70393</v>
      </c>
      <c r="F73" s="23"/>
      <c r="G73" s="23"/>
      <c r="H73" s="23"/>
      <c r="I73" s="23"/>
      <c r="J73" s="23"/>
      <c r="K73" s="23"/>
      <c r="L73" s="23"/>
      <c r="M73" s="23"/>
      <c r="N73" s="25">
        <f t="shared" si="4"/>
        <v>70272.5</v>
      </c>
      <c r="O73" s="43"/>
      <c r="P73" s="43"/>
      <c r="Q73" s="43"/>
    </row>
    <row r="74" spans="1:17" s="60" customFormat="1" ht="12.75" customHeight="1" x14ac:dyDescent="0.25">
      <c r="A74" s="67" t="s">
        <v>70</v>
      </c>
      <c r="B74" s="23">
        <v>74</v>
      </c>
      <c r="C74" s="23">
        <v>74</v>
      </c>
      <c r="D74" s="23">
        <v>74</v>
      </c>
      <c r="E74" s="23">
        <v>74</v>
      </c>
      <c r="F74" s="23"/>
      <c r="G74" s="23"/>
      <c r="H74" s="23"/>
      <c r="I74" s="23"/>
      <c r="J74" s="23"/>
      <c r="K74" s="23"/>
      <c r="L74" s="23"/>
      <c r="M74" s="23"/>
      <c r="N74" s="25">
        <f t="shared" si="4"/>
        <v>74</v>
      </c>
      <c r="O74" s="43"/>
      <c r="P74" s="43"/>
      <c r="Q74" s="43"/>
    </row>
    <row r="75" spans="1:17" s="60" customFormat="1" ht="12.75" customHeight="1" x14ac:dyDescent="0.25">
      <c r="A75" s="66" t="s">
        <v>71</v>
      </c>
      <c r="B75" s="23">
        <v>220</v>
      </c>
      <c r="C75" s="23">
        <v>202</v>
      </c>
      <c r="D75" s="23">
        <v>167</v>
      </c>
      <c r="E75" s="23">
        <v>157</v>
      </c>
      <c r="F75" s="23"/>
      <c r="G75" s="23"/>
      <c r="H75" s="23"/>
      <c r="I75" s="23"/>
      <c r="J75" s="23"/>
      <c r="K75" s="23"/>
      <c r="L75" s="23"/>
      <c r="M75" s="23"/>
      <c r="N75" s="25">
        <f t="shared" si="4"/>
        <v>186.5</v>
      </c>
      <c r="O75" s="43"/>
      <c r="P75" s="43"/>
      <c r="Q75" s="43"/>
    </row>
    <row r="76" spans="1:17" s="8" customFormat="1" ht="12.75" customHeight="1" x14ac:dyDescent="0.2">
      <c r="A76" s="66" t="s">
        <v>72</v>
      </c>
      <c r="B76" s="23">
        <v>5</v>
      </c>
      <c r="C76" s="23">
        <v>6</v>
      </c>
      <c r="D76" s="23">
        <v>6</v>
      </c>
      <c r="E76" s="23">
        <v>3</v>
      </c>
      <c r="F76" s="23"/>
      <c r="G76" s="23"/>
      <c r="H76" s="23"/>
      <c r="I76" s="23"/>
      <c r="J76" s="23"/>
      <c r="K76" s="23"/>
      <c r="L76" s="23"/>
      <c r="M76" s="23"/>
      <c r="N76" s="25">
        <f t="shared" si="4"/>
        <v>5</v>
      </c>
      <c r="O76" s="43"/>
      <c r="P76" s="43"/>
      <c r="Q76" s="43"/>
    </row>
    <row r="77" spans="1:17" s="60" customFormat="1" ht="12.75" customHeight="1" x14ac:dyDescent="0.25">
      <c r="A77" s="66" t="s">
        <v>73</v>
      </c>
      <c r="B77" s="23">
        <v>1</v>
      </c>
      <c r="C77" s="23">
        <v>1</v>
      </c>
      <c r="D77" s="23">
        <v>2</v>
      </c>
      <c r="E77" s="23">
        <v>4</v>
      </c>
      <c r="F77" s="23"/>
      <c r="G77" s="23"/>
      <c r="H77" s="23"/>
      <c r="I77" s="23"/>
      <c r="J77" s="23"/>
      <c r="K77" s="23"/>
      <c r="L77" s="23"/>
      <c r="M77" s="23"/>
      <c r="N77" s="25">
        <f t="shared" si="4"/>
        <v>2</v>
      </c>
      <c r="O77" s="43"/>
      <c r="P77" s="43"/>
      <c r="Q77" s="43"/>
    </row>
    <row r="78" spans="1:17" s="60" customFormat="1" ht="12.75" customHeight="1" x14ac:dyDescent="0.25">
      <c r="A78" s="66" t="s">
        <v>74</v>
      </c>
      <c r="B78" s="23">
        <v>42</v>
      </c>
      <c r="C78" s="23">
        <v>63</v>
      </c>
      <c r="D78" s="23">
        <v>45</v>
      </c>
      <c r="E78" s="23">
        <v>51</v>
      </c>
      <c r="F78" s="23"/>
      <c r="G78" s="23"/>
      <c r="H78" s="23"/>
      <c r="I78" s="23"/>
      <c r="J78" s="23"/>
      <c r="K78" s="23"/>
      <c r="L78" s="23"/>
      <c r="M78" s="23"/>
      <c r="N78" s="25">
        <f t="shared" si="4"/>
        <v>50.25</v>
      </c>
      <c r="O78" s="43"/>
      <c r="P78" s="43"/>
      <c r="Q78" s="43"/>
    </row>
    <row r="79" spans="1:17" s="60" customFormat="1" ht="12.75" customHeight="1" x14ac:dyDescent="0.25">
      <c r="A79" s="66" t="s">
        <v>75</v>
      </c>
      <c r="B79" s="23">
        <v>8</v>
      </c>
      <c r="C79" s="23">
        <v>10</v>
      </c>
      <c r="D79" s="23">
        <v>9</v>
      </c>
      <c r="E79" s="23">
        <v>10</v>
      </c>
      <c r="F79" s="23"/>
      <c r="G79" s="23"/>
      <c r="H79" s="23"/>
      <c r="I79" s="23"/>
      <c r="J79" s="23"/>
      <c r="K79" s="23"/>
      <c r="L79" s="23"/>
      <c r="M79" s="23"/>
      <c r="N79" s="25">
        <f t="shared" si="4"/>
        <v>9.25</v>
      </c>
      <c r="O79" s="43"/>
      <c r="P79" s="43"/>
      <c r="Q79" s="43"/>
    </row>
    <row r="80" spans="1:17" s="60" customFormat="1" ht="12.75" customHeight="1" x14ac:dyDescent="0.25">
      <c r="A80" s="66" t="s">
        <v>76</v>
      </c>
      <c r="B80" s="23">
        <v>37</v>
      </c>
      <c r="C80" s="23">
        <v>52</v>
      </c>
      <c r="D80" s="23">
        <v>40</v>
      </c>
      <c r="E80" s="23">
        <v>41</v>
      </c>
      <c r="F80" s="23"/>
      <c r="G80" s="23"/>
      <c r="H80" s="23"/>
      <c r="I80" s="23"/>
      <c r="J80" s="23"/>
      <c r="K80" s="23"/>
      <c r="L80" s="23"/>
      <c r="M80" s="23"/>
      <c r="N80" s="25">
        <f t="shared" si="4"/>
        <v>42.5</v>
      </c>
      <c r="O80" s="43"/>
      <c r="P80" s="43"/>
      <c r="Q80" s="43"/>
    </row>
    <row r="81" spans="1:17" s="60" customFormat="1" ht="12.75" customHeight="1" x14ac:dyDescent="0.25">
      <c r="A81" s="66" t="s">
        <v>77</v>
      </c>
      <c r="B81" s="23">
        <v>53</v>
      </c>
      <c r="C81" s="23">
        <v>86</v>
      </c>
      <c r="D81" s="23">
        <v>75</v>
      </c>
      <c r="E81" s="23">
        <v>65</v>
      </c>
      <c r="F81" s="23"/>
      <c r="G81" s="23"/>
      <c r="H81" s="23"/>
      <c r="I81" s="23"/>
      <c r="J81" s="23"/>
      <c r="K81" s="23"/>
      <c r="L81" s="23"/>
      <c r="M81" s="23"/>
      <c r="N81" s="25">
        <f t="shared" si="4"/>
        <v>69.75</v>
      </c>
      <c r="O81" s="43"/>
      <c r="P81" s="43"/>
      <c r="Q81" s="43"/>
    </row>
    <row r="82" spans="1:17" s="43" customFormat="1" ht="12.75" customHeight="1" x14ac:dyDescent="0.2">
      <c r="A82" s="66" t="s">
        <v>78</v>
      </c>
      <c r="B82" s="37">
        <v>38</v>
      </c>
      <c r="C82" s="37">
        <v>45</v>
      </c>
      <c r="D82" s="37">
        <v>57</v>
      </c>
      <c r="E82" s="37">
        <v>42</v>
      </c>
      <c r="F82" s="37"/>
      <c r="G82" s="37"/>
      <c r="H82" s="37"/>
      <c r="I82" s="37"/>
      <c r="J82" s="37"/>
      <c r="K82" s="37"/>
      <c r="L82" s="37"/>
      <c r="M82" s="37"/>
      <c r="N82" s="25">
        <f t="shared" si="4"/>
        <v>45.5</v>
      </c>
    </row>
    <row r="83" spans="1:17" s="43" customFormat="1" ht="12.75" customHeight="1" x14ac:dyDescent="0.2">
      <c r="A83" s="66" t="s">
        <v>79</v>
      </c>
      <c r="B83" s="37">
        <v>98</v>
      </c>
      <c r="C83" s="37">
        <v>141</v>
      </c>
      <c r="D83" s="37">
        <v>127</v>
      </c>
      <c r="E83" s="37">
        <v>103</v>
      </c>
      <c r="F83" s="37"/>
      <c r="G83" s="37"/>
      <c r="H83" s="37"/>
      <c r="I83" s="37"/>
      <c r="J83" s="37"/>
      <c r="K83" s="37"/>
      <c r="L83" s="37"/>
      <c r="M83" s="37"/>
      <c r="N83" s="25">
        <f t="shared" si="4"/>
        <v>117.25</v>
      </c>
    </row>
    <row r="84" spans="1:17" s="43" customFormat="1" ht="12.75" customHeight="1" x14ac:dyDescent="0.2">
      <c r="A84" s="69" t="s">
        <v>80</v>
      </c>
      <c r="B84" s="38">
        <v>1</v>
      </c>
      <c r="C84" s="38">
        <v>0</v>
      </c>
      <c r="D84" s="38">
        <v>0</v>
      </c>
      <c r="E84" s="38">
        <v>0</v>
      </c>
      <c r="F84" s="38"/>
      <c r="G84" s="38"/>
      <c r="H84" s="38"/>
      <c r="I84" s="38"/>
      <c r="J84" s="38"/>
      <c r="K84" s="38"/>
      <c r="L84" s="38"/>
      <c r="M84" s="38"/>
      <c r="N84" s="25">
        <f t="shared" si="4"/>
        <v>0.25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81</v>
      </c>
      <c r="B86" s="73">
        <v>57868</v>
      </c>
      <c r="C86" s="73">
        <v>57673</v>
      </c>
      <c r="D86" s="73">
        <v>57431</v>
      </c>
      <c r="E86" s="73">
        <v>57180</v>
      </c>
      <c r="F86" s="73"/>
      <c r="G86" s="73"/>
      <c r="H86" s="73"/>
      <c r="I86" s="73"/>
      <c r="J86" s="73"/>
      <c r="K86" s="73"/>
      <c r="L86" s="73"/>
      <c r="M86" s="73"/>
      <c r="N86" s="18">
        <f>AVERAGE(B86:M86)</f>
        <v>57538</v>
      </c>
    </row>
    <row r="87" spans="1:17" s="43" customFormat="1" ht="12.75" customHeight="1" x14ac:dyDescent="0.2">
      <c r="A87" s="66" t="s">
        <v>82</v>
      </c>
      <c r="B87" s="74">
        <v>22296</v>
      </c>
      <c r="C87" s="74">
        <v>21768</v>
      </c>
      <c r="D87" s="74">
        <v>21749</v>
      </c>
      <c r="E87" s="74">
        <v>21728</v>
      </c>
      <c r="F87" s="74"/>
      <c r="G87" s="74"/>
      <c r="H87" s="74"/>
      <c r="I87" s="74"/>
      <c r="J87" s="74"/>
      <c r="K87" s="74"/>
      <c r="L87" s="74"/>
      <c r="M87" s="74"/>
      <c r="N87" s="25">
        <f>AVERAGE(B87:M87)</f>
        <v>21885.25</v>
      </c>
    </row>
    <row r="88" spans="1:17" s="43" customFormat="1" ht="12.75" customHeight="1" x14ac:dyDescent="0.2">
      <c r="A88" s="66" t="s">
        <v>83</v>
      </c>
      <c r="B88" s="74">
        <v>21883</v>
      </c>
      <c r="C88" s="74">
        <v>21372</v>
      </c>
      <c r="D88" s="74">
        <v>21351</v>
      </c>
      <c r="E88" s="74">
        <v>21324</v>
      </c>
      <c r="F88" s="74"/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21482.5</v>
      </c>
    </row>
    <row r="89" spans="1:17" s="43" customFormat="1" ht="12.75" customHeight="1" x14ac:dyDescent="0.2">
      <c r="A89" s="66" t="s">
        <v>84</v>
      </c>
      <c r="B89" s="74">
        <v>413</v>
      </c>
      <c r="C89" s="74">
        <v>396</v>
      </c>
      <c r="D89" s="74">
        <v>398</v>
      </c>
      <c r="E89" s="74">
        <v>404</v>
      </c>
      <c r="F89" s="74"/>
      <c r="G89" s="74"/>
      <c r="H89" s="74"/>
      <c r="I89" s="74"/>
      <c r="J89" s="74"/>
      <c r="K89" s="74"/>
      <c r="L89" s="74"/>
      <c r="M89" s="74"/>
      <c r="N89" s="25">
        <f t="shared" si="5"/>
        <v>402.75</v>
      </c>
      <c r="O89" s="1"/>
      <c r="P89" s="1"/>
      <c r="Q89" s="1"/>
    </row>
    <row r="90" spans="1:17" s="43" customFormat="1" ht="12.75" customHeight="1" x14ac:dyDescent="0.2">
      <c r="A90" s="66" t="s">
        <v>85</v>
      </c>
      <c r="B90" s="74">
        <v>894</v>
      </c>
      <c r="C90" s="74">
        <v>859</v>
      </c>
      <c r="D90" s="74">
        <v>843</v>
      </c>
      <c r="E90" s="74">
        <v>840</v>
      </c>
      <c r="F90" s="74"/>
      <c r="G90" s="74"/>
      <c r="H90" s="74"/>
      <c r="I90" s="74"/>
      <c r="J90" s="74"/>
      <c r="K90" s="74"/>
      <c r="L90" s="74"/>
      <c r="M90" s="74"/>
      <c r="N90" s="25">
        <f t="shared" si="5"/>
        <v>859</v>
      </c>
      <c r="O90" s="1"/>
      <c r="P90" s="1"/>
      <c r="Q90" s="1"/>
    </row>
    <row r="91" spans="1:17" s="43" customFormat="1" ht="12.75" customHeight="1" x14ac:dyDescent="0.2">
      <c r="A91" s="66" t="s">
        <v>86</v>
      </c>
      <c r="B91" s="74">
        <v>34678</v>
      </c>
      <c r="C91" s="74">
        <v>35046</v>
      </c>
      <c r="D91" s="74">
        <v>34839</v>
      </c>
      <c r="E91" s="74">
        <v>34612</v>
      </c>
      <c r="F91" s="74"/>
      <c r="G91" s="74"/>
      <c r="H91" s="74"/>
      <c r="I91" s="74"/>
      <c r="J91" s="74"/>
      <c r="K91" s="74"/>
      <c r="L91" s="74"/>
      <c r="M91" s="74"/>
      <c r="N91" s="25">
        <f t="shared" si="5"/>
        <v>34793.75</v>
      </c>
      <c r="O91" s="1"/>
      <c r="P91" s="1"/>
      <c r="Q91" s="1"/>
    </row>
    <row r="92" spans="1:17" s="43" customFormat="1" ht="12.75" customHeight="1" x14ac:dyDescent="0.2">
      <c r="A92" s="66" t="s">
        <v>87</v>
      </c>
      <c r="B92" s="74">
        <v>32083</v>
      </c>
      <c r="C92" s="74">
        <v>32449</v>
      </c>
      <c r="D92" s="74">
        <v>32254</v>
      </c>
      <c r="E92" s="74">
        <v>32030</v>
      </c>
      <c r="F92" s="74"/>
      <c r="G92" s="74"/>
      <c r="H92" s="74"/>
      <c r="I92" s="74"/>
      <c r="J92" s="74"/>
      <c r="K92" s="74"/>
      <c r="L92" s="74"/>
      <c r="M92" s="74"/>
      <c r="N92" s="25">
        <f t="shared" si="5"/>
        <v>32204</v>
      </c>
      <c r="O92" s="1"/>
      <c r="P92" s="1"/>
      <c r="Q92" s="1"/>
    </row>
    <row r="93" spans="1:17" s="43" customFormat="1" ht="12.75" customHeight="1" x14ac:dyDescent="0.2">
      <c r="A93" s="66" t="s">
        <v>88</v>
      </c>
      <c r="B93" s="74">
        <v>1124</v>
      </c>
      <c r="C93" s="74">
        <v>1135</v>
      </c>
      <c r="D93" s="74">
        <v>1116</v>
      </c>
      <c r="E93" s="74">
        <v>1112</v>
      </c>
      <c r="F93" s="74"/>
      <c r="G93" s="74"/>
      <c r="H93" s="74"/>
      <c r="I93" s="74"/>
      <c r="J93" s="74"/>
      <c r="K93" s="74"/>
      <c r="L93" s="74"/>
      <c r="M93" s="74"/>
      <c r="N93" s="25">
        <f t="shared" si="5"/>
        <v>1121.75</v>
      </c>
      <c r="O93" s="1"/>
      <c r="P93" s="1"/>
      <c r="Q93" s="1"/>
    </row>
    <row r="94" spans="1:17" s="43" customFormat="1" ht="12.75" customHeight="1" x14ac:dyDescent="0.2">
      <c r="A94" s="66" t="s">
        <v>89</v>
      </c>
      <c r="B94" s="74">
        <v>1393</v>
      </c>
      <c r="C94" s="74">
        <v>1384</v>
      </c>
      <c r="D94" s="74">
        <v>1391</v>
      </c>
      <c r="E94" s="74">
        <v>1395</v>
      </c>
      <c r="F94" s="74"/>
      <c r="G94" s="74"/>
      <c r="H94" s="74"/>
      <c r="I94" s="74"/>
      <c r="J94" s="74"/>
      <c r="K94" s="74"/>
      <c r="L94" s="74"/>
      <c r="M94" s="74"/>
      <c r="N94" s="25">
        <f t="shared" si="5"/>
        <v>1390.75</v>
      </c>
      <c r="O94" s="1"/>
      <c r="P94" s="1"/>
      <c r="Q94" s="1"/>
    </row>
    <row r="95" spans="1:17" s="43" customFormat="1" ht="12.75" customHeight="1" x14ac:dyDescent="0.2">
      <c r="A95" s="66" t="s">
        <v>90</v>
      </c>
      <c r="B95" s="74">
        <v>33</v>
      </c>
      <c r="C95" s="74">
        <v>33</v>
      </c>
      <c r="D95" s="74">
        <v>34</v>
      </c>
      <c r="E95" s="74">
        <v>33</v>
      </c>
      <c r="F95" s="74"/>
      <c r="G95" s="74"/>
      <c r="H95" s="74"/>
      <c r="I95" s="74"/>
      <c r="J95" s="74"/>
      <c r="K95" s="74"/>
      <c r="L95" s="74"/>
      <c r="M95" s="74"/>
      <c r="N95" s="25">
        <f t="shared" si="5"/>
        <v>33.25</v>
      </c>
      <c r="O95" s="1"/>
      <c r="P95" s="1"/>
      <c r="Q95" s="1"/>
    </row>
    <row r="96" spans="1:17" s="43" customFormat="1" ht="12.75" customHeight="1" x14ac:dyDescent="0.2">
      <c r="A96" s="69" t="s">
        <v>91</v>
      </c>
      <c r="B96" s="75">
        <v>45</v>
      </c>
      <c r="C96" s="75">
        <v>45</v>
      </c>
      <c r="D96" s="75">
        <v>44</v>
      </c>
      <c r="E96" s="75">
        <v>42</v>
      </c>
      <c r="F96" s="75"/>
      <c r="G96" s="75"/>
      <c r="H96" s="75"/>
      <c r="I96" s="75"/>
      <c r="J96" s="75"/>
      <c r="K96" s="75"/>
      <c r="L96" s="75"/>
      <c r="M96" s="75"/>
      <c r="N96" s="25">
        <f t="shared" si="5"/>
        <v>44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92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93</v>
      </c>
      <c r="B99" s="74">
        <v>86585</v>
      </c>
      <c r="C99" s="74">
        <v>82516</v>
      </c>
      <c r="D99" s="74">
        <v>82439</v>
      </c>
      <c r="E99" s="74">
        <v>81359</v>
      </c>
      <c r="F99" s="74"/>
      <c r="G99" s="74"/>
      <c r="H99" s="74"/>
      <c r="I99" s="74"/>
      <c r="J99" s="74"/>
      <c r="K99" s="74"/>
      <c r="L99" s="74"/>
      <c r="M99" s="74"/>
      <c r="N99" s="25">
        <f>AVERAGE(B99:M99)</f>
        <v>83224.75</v>
      </c>
      <c r="O99" s="1"/>
      <c r="P99" s="1"/>
      <c r="Q99" s="1"/>
    </row>
    <row r="100" spans="1:17" s="43" customFormat="1" ht="12.75" customHeight="1" x14ac:dyDescent="0.2">
      <c r="A100" s="77" t="s">
        <v>94</v>
      </c>
      <c r="B100" s="74">
        <v>16878</v>
      </c>
      <c r="C100" s="74">
        <v>16750</v>
      </c>
      <c r="D100" s="74">
        <v>16729</v>
      </c>
      <c r="E100" s="74">
        <v>16571</v>
      </c>
      <c r="F100" s="74"/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16732</v>
      </c>
      <c r="O100" s="1"/>
      <c r="P100" s="1"/>
      <c r="Q100" s="1"/>
    </row>
    <row r="101" spans="1:17" s="43" customFormat="1" ht="12.75" customHeight="1" x14ac:dyDescent="0.2">
      <c r="A101" s="77" t="s">
        <v>95</v>
      </c>
      <c r="B101" s="74">
        <v>419</v>
      </c>
      <c r="C101" s="74">
        <v>419</v>
      </c>
      <c r="D101" s="74">
        <v>425</v>
      </c>
      <c r="E101" s="74">
        <v>409</v>
      </c>
      <c r="F101" s="74"/>
      <c r="G101" s="74"/>
      <c r="H101" s="74"/>
      <c r="I101" s="74"/>
      <c r="J101" s="74"/>
      <c r="K101" s="74"/>
      <c r="L101" s="74"/>
      <c r="M101" s="74"/>
      <c r="N101" s="25">
        <f t="shared" si="6"/>
        <v>418</v>
      </c>
      <c r="O101" s="1"/>
      <c r="P101" s="1"/>
      <c r="Q101" s="1"/>
    </row>
    <row r="102" spans="1:17" s="43" customFormat="1" ht="12.75" customHeight="1" x14ac:dyDescent="0.2">
      <c r="A102" s="77" t="s">
        <v>96</v>
      </c>
      <c r="B102" s="74">
        <v>10665</v>
      </c>
      <c r="C102" s="74">
        <v>10398</v>
      </c>
      <c r="D102" s="74">
        <v>10431</v>
      </c>
      <c r="E102" s="74">
        <v>10406</v>
      </c>
      <c r="F102" s="74"/>
      <c r="G102" s="74"/>
      <c r="H102" s="74"/>
      <c r="I102" s="74"/>
      <c r="J102" s="74"/>
      <c r="K102" s="74"/>
      <c r="L102" s="74"/>
      <c r="M102" s="74"/>
      <c r="N102" s="25">
        <f t="shared" si="6"/>
        <v>10475</v>
      </c>
      <c r="O102" s="1"/>
      <c r="P102" s="1"/>
      <c r="Q102" s="1"/>
    </row>
    <row r="103" spans="1:17" s="43" customFormat="1" ht="12.75" customHeight="1" x14ac:dyDescent="0.2">
      <c r="A103" s="77" t="s">
        <v>97</v>
      </c>
      <c r="B103" s="74">
        <v>23868</v>
      </c>
      <c r="C103" s="74">
        <v>23826</v>
      </c>
      <c r="D103" s="74">
        <v>24024</v>
      </c>
      <c r="E103" s="74">
        <v>23811</v>
      </c>
      <c r="F103" s="74"/>
      <c r="G103" s="74"/>
      <c r="H103" s="74"/>
      <c r="I103" s="74"/>
      <c r="J103" s="74"/>
      <c r="K103" s="74"/>
      <c r="L103" s="74"/>
      <c r="M103" s="74"/>
      <c r="N103" s="25">
        <f t="shared" si="6"/>
        <v>23882.25</v>
      </c>
      <c r="O103" s="1"/>
      <c r="P103" s="1"/>
      <c r="Q103" s="1"/>
    </row>
    <row r="104" spans="1:17" s="43" customFormat="1" ht="12.75" customHeight="1" x14ac:dyDescent="0.2">
      <c r="A104" s="78" t="s">
        <v>98</v>
      </c>
      <c r="B104" s="75">
        <v>4833</v>
      </c>
      <c r="C104" s="75">
        <v>4827</v>
      </c>
      <c r="D104" s="75">
        <v>4832</v>
      </c>
      <c r="E104" s="75">
        <v>4809</v>
      </c>
      <c r="F104" s="75"/>
      <c r="G104" s="75"/>
      <c r="H104" s="75"/>
      <c r="I104" s="75"/>
      <c r="J104" s="75"/>
      <c r="K104" s="75"/>
      <c r="L104" s="75"/>
      <c r="M104" s="75"/>
      <c r="N104" s="25">
        <f t="shared" si="6"/>
        <v>4825.25</v>
      </c>
      <c r="O104" s="1"/>
      <c r="P104" s="1"/>
      <c r="Q104" s="1"/>
    </row>
    <row r="105" spans="1:17" s="43" customFormat="1" ht="12.75" customHeight="1" x14ac:dyDescent="0.2">
      <c r="A105" s="2" t="s">
        <v>99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showGridLines="0" workbookViewId="0">
      <selection activeCell="E3" sqref="E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100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101</v>
      </c>
    </row>
    <row r="3" spans="1:14" s="8" customFormat="1" ht="12" customHeight="1" x14ac:dyDescent="0.2">
      <c r="A3" s="9"/>
      <c r="B3" s="79" t="s">
        <v>1</v>
      </c>
      <c r="C3" s="10" t="s">
        <v>2</v>
      </c>
      <c r="D3" s="11" t="s">
        <v>3</v>
      </c>
      <c r="E3" s="11" t="s">
        <v>436</v>
      </c>
      <c r="F3" s="11"/>
      <c r="G3" s="10"/>
      <c r="H3" s="10"/>
      <c r="I3" s="10"/>
      <c r="J3" s="11"/>
      <c r="K3" s="10"/>
      <c r="L3" s="10"/>
      <c r="M3" s="10"/>
      <c r="N3" s="11" t="s">
        <v>102</v>
      </c>
    </row>
    <row r="4" spans="1:14" ht="12.75" customHeight="1" x14ac:dyDescent="0.2">
      <c r="A4" s="12" t="s">
        <v>5</v>
      </c>
      <c r="B4" s="80">
        <v>20646074</v>
      </c>
      <c r="C4" s="80">
        <v>21455925</v>
      </c>
      <c r="D4" s="80">
        <v>20285641</v>
      </c>
      <c r="E4" s="207">
        <v>19889130.199999999</v>
      </c>
      <c r="F4" s="80"/>
      <c r="G4" s="80"/>
      <c r="H4" s="80"/>
      <c r="I4" s="80"/>
      <c r="J4" s="80"/>
      <c r="K4" s="80"/>
      <c r="L4" s="80"/>
      <c r="M4" s="80"/>
      <c r="N4" s="80">
        <f>SUM(B4:M4)</f>
        <v>82276770.200000003</v>
      </c>
    </row>
    <row r="5" spans="1:14" s="8" customFormat="1" ht="12" customHeight="1" x14ac:dyDescent="0.2">
      <c r="A5" s="14" t="s">
        <v>103</v>
      </c>
      <c r="B5" s="80">
        <v>18313363</v>
      </c>
      <c r="C5" s="17">
        <v>18090461</v>
      </c>
      <c r="D5" s="17">
        <v>18342244</v>
      </c>
      <c r="E5" s="17">
        <v>18172458.52</v>
      </c>
      <c r="F5" s="17"/>
      <c r="G5" s="17"/>
      <c r="H5" s="17"/>
      <c r="I5" s="17"/>
      <c r="J5" s="17"/>
      <c r="K5" s="81"/>
      <c r="L5" s="81"/>
      <c r="M5" s="81"/>
      <c r="N5" s="80">
        <f t="shared" ref="N5:N33" si="0">SUM(B5:M5)</f>
        <v>72918526.519999996</v>
      </c>
    </row>
    <row r="6" spans="1:14" ht="12.75" customHeight="1" x14ac:dyDescent="0.2">
      <c r="A6" s="20" t="s">
        <v>104</v>
      </c>
      <c r="B6" s="23">
        <v>629297</v>
      </c>
      <c r="C6" s="23">
        <v>624779</v>
      </c>
      <c r="D6" s="23">
        <v>630143</v>
      </c>
      <c r="E6" s="23">
        <v>615401.21</v>
      </c>
      <c r="F6" s="23"/>
      <c r="G6" s="23"/>
      <c r="H6" s="23"/>
      <c r="I6" s="23"/>
      <c r="J6" s="23"/>
      <c r="K6" s="82"/>
      <c r="L6" s="82"/>
      <c r="M6" s="82"/>
      <c r="N6" s="55">
        <f t="shared" si="0"/>
        <v>2499620.21</v>
      </c>
    </row>
    <row r="7" spans="1:14" ht="12.75" customHeight="1" x14ac:dyDescent="0.2">
      <c r="A7" s="20" t="s">
        <v>105</v>
      </c>
      <c r="B7" s="23">
        <v>895005</v>
      </c>
      <c r="C7" s="23">
        <v>901344</v>
      </c>
      <c r="D7" s="23">
        <v>912202</v>
      </c>
      <c r="E7" s="23">
        <v>932165.96</v>
      </c>
      <c r="F7" s="23"/>
      <c r="G7" s="23"/>
      <c r="H7" s="23"/>
      <c r="I7" s="23"/>
      <c r="J7" s="23"/>
      <c r="K7" s="82"/>
      <c r="L7" s="82"/>
      <c r="M7" s="82"/>
      <c r="N7" s="55">
        <f t="shared" si="0"/>
        <v>3640716.96</v>
      </c>
    </row>
    <row r="8" spans="1:14" ht="12.75" customHeight="1" x14ac:dyDescent="0.2">
      <c r="A8" s="20" t="s">
        <v>106</v>
      </c>
      <c r="B8" s="23">
        <v>14957483</v>
      </c>
      <c r="C8" s="23">
        <v>15022685</v>
      </c>
      <c r="D8" s="23">
        <v>15304892</v>
      </c>
      <c r="E8" s="23">
        <v>15187808.35</v>
      </c>
      <c r="F8" s="23"/>
      <c r="G8" s="23"/>
      <c r="H8" s="23"/>
      <c r="I8" s="23"/>
      <c r="J8" s="23"/>
      <c r="K8" s="82"/>
      <c r="L8" s="82"/>
      <c r="M8" s="82"/>
      <c r="N8" s="55">
        <f t="shared" si="0"/>
        <v>60472868.350000001</v>
      </c>
    </row>
    <row r="9" spans="1:14" ht="12.75" customHeight="1" x14ac:dyDescent="0.2">
      <c r="A9" s="20" t="s">
        <v>107</v>
      </c>
      <c r="B9" s="23">
        <v>2146832</v>
      </c>
      <c r="C9" s="23">
        <v>2125797</v>
      </c>
      <c r="D9" s="23">
        <v>2043152</v>
      </c>
      <c r="E9" s="23">
        <v>1954784.04</v>
      </c>
      <c r="F9" s="23"/>
      <c r="G9" s="23"/>
      <c r="H9" s="23"/>
      <c r="I9" s="23"/>
      <c r="J9" s="23"/>
      <c r="K9" s="82"/>
      <c r="L9" s="82"/>
      <c r="M9" s="82"/>
      <c r="N9" s="55">
        <f t="shared" si="0"/>
        <v>8270565.04</v>
      </c>
    </row>
    <row r="10" spans="1:14" ht="12.75" customHeight="1" x14ac:dyDescent="0.2">
      <c r="A10" s="20" t="s">
        <v>108</v>
      </c>
      <c r="B10" s="23">
        <v>25420</v>
      </c>
      <c r="C10" s="23">
        <v>26299</v>
      </c>
      <c r="D10" s="23">
        <v>27192</v>
      </c>
      <c r="E10" s="23">
        <v>25875.299999999996</v>
      </c>
      <c r="F10" s="23"/>
      <c r="G10" s="23"/>
      <c r="H10" s="23"/>
      <c r="I10" s="23"/>
      <c r="J10" s="23"/>
      <c r="K10" s="82"/>
      <c r="L10" s="82"/>
      <c r="M10" s="82"/>
      <c r="N10" s="55">
        <f t="shared" si="0"/>
        <v>104786.29999999999</v>
      </c>
    </row>
    <row r="11" spans="1:14" s="35" customFormat="1" ht="12.75" customHeight="1" x14ac:dyDescent="0.2">
      <c r="A11" s="48" t="s">
        <v>109</v>
      </c>
      <c r="B11" s="37">
        <v>720266</v>
      </c>
      <c r="C11" s="37">
        <v>723262</v>
      </c>
      <c r="D11" s="37">
        <v>720118</v>
      </c>
      <c r="E11" s="37">
        <v>714362.14</v>
      </c>
      <c r="F11" s="37"/>
      <c r="G11" s="37"/>
      <c r="H11" s="37"/>
      <c r="I11" s="37"/>
      <c r="J11" s="37"/>
      <c r="K11" s="37"/>
      <c r="L11" s="37"/>
      <c r="M11" s="37"/>
      <c r="N11" s="55">
        <f t="shared" si="0"/>
        <v>2878008.14</v>
      </c>
    </row>
    <row r="12" spans="1:14" s="35" customFormat="1" ht="12.75" customHeight="1" x14ac:dyDescent="0.2">
      <c r="A12" s="48" t="s">
        <v>37</v>
      </c>
      <c r="B12" s="23">
        <v>693270</v>
      </c>
      <c r="C12" s="37">
        <v>696250</v>
      </c>
      <c r="D12" s="37">
        <v>693029</v>
      </c>
      <c r="E12" s="37">
        <v>687707.34</v>
      </c>
      <c r="F12" s="37"/>
      <c r="G12" s="37"/>
      <c r="H12" s="37"/>
      <c r="I12" s="37"/>
      <c r="J12" s="37"/>
      <c r="K12" s="83"/>
      <c r="L12" s="83"/>
      <c r="M12" s="83"/>
      <c r="N12" s="55">
        <f t="shared" si="0"/>
        <v>2770256.34</v>
      </c>
    </row>
    <row r="13" spans="1:14" s="35" customFormat="1" ht="12.75" customHeight="1" x14ac:dyDescent="0.2">
      <c r="A13" s="48" t="s">
        <v>38</v>
      </c>
      <c r="B13" s="23">
        <v>26996</v>
      </c>
      <c r="C13" s="37">
        <v>27012</v>
      </c>
      <c r="D13" s="37">
        <v>27089</v>
      </c>
      <c r="E13" s="37">
        <v>26654.799999999999</v>
      </c>
      <c r="F13" s="37"/>
      <c r="G13" s="37"/>
      <c r="H13" s="37"/>
      <c r="I13" s="37"/>
      <c r="J13" s="37"/>
      <c r="K13" s="83"/>
      <c r="L13" s="83"/>
      <c r="M13" s="83"/>
      <c r="N13" s="55">
        <f t="shared" si="0"/>
        <v>107751.8</v>
      </c>
    </row>
    <row r="14" spans="1:14" ht="12.75" customHeight="1" x14ac:dyDescent="0.2">
      <c r="A14" s="20" t="s">
        <v>110</v>
      </c>
      <c r="B14" s="23">
        <v>1589019</v>
      </c>
      <c r="C14" s="23">
        <v>1354507</v>
      </c>
      <c r="D14" s="23">
        <v>1180188</v>
      </c>
      <c r="E14" s="23">
        <v>975360.92999999993</v>
      </c>
      <c r="F14" s="23"/>
      <c r="G14" s="23"/>
      <c r="H14" s="23"/>
      <c r="I14" s="23"/>
      <c r="J14" s="23"/>
      <c r="K14" s="82"/>
      <c r="L14" s="82"/>
      <c r="M14" s="82"/>
      <c r="N14" s="55">
        <f t="shared" si="0"/>
        <v>5099074.93</v>
      </c>
    </row>
    <row r="15" spans="1:14" ht="12.75" customHeight="1" x14ac:dyDescent="0.2">
      <c r="A15" s="20" t="s">
        <v>111</v>
      </c>
      <c r="B15" s="23">
        <v>10318</v>
      </c>
      <c r="C15" s="23">
        <v>10559</v>
      </c>
      <c r="D15" s="23">
        <v>10628.66</v>
      </c>
      <c r="E15" s="23">
        <v>10625.66</v>
      </c>
      <c r="F15" s="23"/>
      <c r="G15" s="23"/>
      <c r="H15" s="23"/>
      <c r="I15" s="23"/>
      <c r="J15" s="23"/>
      <c r="K15" s="82"/>
      <c r="L15" s="82"/>
      <c r="M15" s="82"/>
      <c r="N15" s="55">
        <f t="shared" si="0"/>
        <v>42131.32</v>
      </c>
    </row>
    <row r="16" spans="1:14" ht="12.75" customHeight="1" x14ac:dyDescent="0.2">
      <c r="A16" s="84" t="s">
        <v>112</v>
      </c>
      <c r="B16" s="85">
        <v>0</v>
      </c>
      <c r="C16" s="85">
        <v>1260621</v>
      </c>
      <c r="D16" s="85">
        <v>0</v>
      </c>
      <c r="E16" s="85">
        <v>0</v>
      </c>
      <c r="F16" s="85"/>
      <c r="G16" s="85"/>
      <c r="H16" s="85"/>
      <c r="I16" s="85"/>
      <c r="J16" s="85"/>
      <c r="K16" s="86"/>
      <c r="L16" s="86"/>
      <c r="M16" s="86"/>
      <c r="N16" s="55">
        <f t="shared" si="0"/>
        <v>1260621</v>
      </c>
    </row>
    <row r="17" spans="1:14" ht="12.75" customHeight="1" x14ac:dyDescent="0.2">
      <c r="A17" s="20" t="s">
        <v>113</v>
      </c>
      <c r="B17" s="23">
        <v>13108</v>
      </c>
      <c r="C17" s="23">
        <v>16514</v>
      </c>
      <c r="D17" s="23">
        <v>32462</v>
      </c>
      <c r="E17" s="23">
        <v>16322.95</v>
      </c>
      <c r="F17" s="23"/>
      <c r="G17" s="23"/>
      <c r="H17" s="23"/>
      <c r="I17" s="23"/>
      <c r="J17" s="23"/>
      <c r="K17" s="82"/>
      <c r="L17" s="82"/>
      <c r="M17" s="82"/>
      <c r="N17" s="55">
        <f t="shared" si="0"/>
        <v>78406.95</v>
      </c>
    </row>
    <row r="18" spans="1:14" ht="12.75" customHeight="1" x14ac:dyDescent="0.2">
      <c r="A18" s="87" t="s">
        <v>114</v>
      </c>
      <c r="B18" s="88">
        <v>59472055</v>
      </c>
      <c r="C18" s="88">
        <v>60773933</v>
      </c>
      <c r="D18" s="88">
        <v>60206854</v>
      </c>
      <c r="E18" s="88">
        <v>60387763.909999996</v>
      </c>
      <c r="F18" s="88"/>
      <c r="G18" s="88"/>
      <c r="H18" s="88"/>
      <c r="I18" s="88"/>
      <c r="J18" s="88"/>
      <c r="K18" s="88"/>
      <c r="L18" s="88"/>
      <c r="M18" s="88"/>
      <c r="N18" s="80">
        <f t="shared" si="0"/>
        <v>240840605.91</v>
      </c>
    </row>
    <row r="19" spans="1:14" s="31" customFormat="1" ht="12.75" customHeight="1" x14ac:dyDescent="0.2">
      <c r="A19" s="50" t="s">
        <v>115</v>
      </c>
      <c r="B19" s="51">
        <v>2816676</v>
      </c>
      <c r="C19" s="51">
        <v>3763608</v>
      </c>
      <c r="D19" s="51">
        <v>3150450</v>
      </c>
      <c r="E19" s="51">
        <v>3255847.75</v>
      </c>
      <c r="F19" s="51"/>
      <c r="G19" s="51"/>
      <c r="H19" s="51"/>
      <c r="I19" s="51"/>
      <c r="J19" s="51"/>
      <c r="K19" s="90"/>
      <c r="L19" s="90"/>
      <c r="M19" s="90"/>
      <c r="N19" s="55">
        <f t="shared" si="0"/>
        <v>12986581.75</v>
      </c>
    </row>
    <row r="20" spans="1:14" s="39" customFormat="1" ht="12.75" customHeight="1" x14ac:dyDescent="0.2">
      <c r="A20" s="53" t="s">
        <v>43</v>
      </c>
      <c r="B20" s="51">
        <v>7645</v>
      </c>
      <c r="C20" s="23">
        <v>7569</v>
      </c>
      <c r="D20" s="23">
        <v>8023</v>
      </c>
      <c r="E20" s="23">
        <v>6812.1</v>
      </c>
      <c r="F20" s="23"/>
      <c r="G20" s="23"/>
      <c r="H20" s="23"/>
      <c r="I20" s="23"/>
      <c r="J20" s="23"/>
      <c r="K20" s="82"/>
      <c r="L20" s="82"/>
      <c r="M20" s="82"/>
      <c r="N20" s="55">
        <f t="shared" si="0"/>
        <v>30049.1</v>
      </c>
    </row>
    <row r="21" spans="1:14" s="31" customFormat="1" ht="12.75" customHeight="1" x14ac:dyDescent="0.2">
      <c r="A21" s="50" t="s">
        <v>116</v>
      </c>
      <c r="B21" s="51">
        <v>3311</v>
      </c>
      <c r="C21" s="51">
        <v>7504</v>
      </c>
      <c r="D21" s="51">
        <v>3311</v>
      </c>
      <c r="E21" s="51">
        <v>2759</v>
      </c>
      <c r="F21" s="51"/>
      <c r="G21" s="51"/>
      <c r="H21" s="51"/>
      <c r="I21" s="51"/>
      <c r="J21" s="51"/>
      <c r="K21" s="90"/>
      <c r="L21" s="82"/>
      <c r="M21" s="82"/>
      <c r="N21" s="55">
        <f t="shared" si="0"/>
        <v>16885</v>
      </c>
    </row>
    <row r="22" spans="1:14" s="31" customFormat="1" ht="12.75" customHeight="1" x14ac:dyDescent="0.2">
      <c r="A22" s="50" t="s">
        <v>117</v>
      </c>
      <c r="B22" s="51">
        <v>317166</v>
      </c>
      <c r="C22" s="51">
        <v>389985</v>
      </c>
      <c r="D22" s="51">
        <v>377237</v>
      </c>
      <c r="E22" s="51">
        <v>365127.61</v>
      </c>
      <c r="F22" s="51"/>
      <c r="G22" s="51"/>
      <c r="H22" s="51"/>
      <c r="I22" s="51"/>
      <c r="J22" s="51"/>
      <c r="K22" s="90"/>
      <c r="L22" s="82"/>
      <c r="M22" s="82"/>
      <c r="N22" s="55">
        <f t="shared" si="0"/>
        <v>1449515.6099999999</v>
      </c>
    </row>
    <row r="23" spans="1:14" ht="12.75" customHeight="1" x14ac:dyDescent="0.2">
      <c r="A23" s="47" t="s">
        <v>118</v>
      </c>
      <c r="B23" s="51">
        <v>26021386</v>
      </c>
      <c r="C23" s="23">
        <v>26137667</v>
      </c>
      <c r="D23" s="23">
        <v>26188100</v>
      </c>
      <c r="E23" s="23">
        <v>26202154.18</v>
      </c>
      <c r="F23" s="51"/>
      <c r="G23" s="23"/>
      <c r="H23" s="23"/>
      <c r="I23" s="23"/>
      <c r="J23" s="23"/>
      <c r="K23" s="82"/>
      <c r="L23" s="82"/>
      <c r="M23" s="82"/>
      <c r="N23" s="55">
        <f t="shared" si="0"/>
        <v>104549307.18000001</v>
      </c>
    </row>
    <row r="24" spans="1:14" ht="12.75" customHeight="1" x14ac:dyDescent="0.2">
      <c r="A24" s="61" t="s">
        <v>119</v>
      </c>
      <c r="B24" s="51">
        <v>37869</v>
      </c>
      <c r="C24" s="23">
        <v>38234</v>
      </c>
      <c r="D24" s="23">
        <v>38080</v>
      </c>
      <c r="E24" s="23">
        <v>38100.58</v>
      </c>
      <c r="F24" s="23"/>
      <c r="G24" s="23"/>
      <c r="H24" s="23"/>
      <c r="I24" s="23"/>
      <c r="J24" s="23"/>
      <c r="K24" s="82"/>
      <c r="L24" s="82"/>
      <c r="M24" s="82"/>
      <c r="N24" s="55">
        <f t="shared" si="0"/>
        <v>152283.58000000002</v>
      </c>
    </row>
    <row r="25" spans="1:14" s="31" customFormat="1" ht="12.75" customHeight="1" x14ac:dyDescent="0.2">
      <c r="A25" s="47" t="s">
        <v>120</v>
      </c>
      <c r="B25" s="51">
        <v>28838470</v>
      </c>
      <c r="C25" s="51">
        <v>28952193</v>
      </c>
      <c r="D25" s="51">
        <v>28957077</v>
      </c>
      <c r="E25" s="51">
        <v>29026922.43</v>
      </c>
      <c r="F25" s="51"/>
      <c r="G25" s="51"/>
      <c r="H25" s="51"/>
      <c r="I25" s="51"/>
      <c r="J25" s="51"/>
      <c r="K25" s="90"/>
      <c r="L25" s="82"/>
      <c r="M25" s="82"/>
      <c r="N25" s="55">
        <f t="shared" si="0"/>
        <v>115774662.43000001</v>
      </c>
    </row>
    <row r="26" spans="1:14" s="31" customFormat="1" ht="12.75" customHeight="1" x14ac:dyDescent="0.2">
      <c r="A26" s="47" t="s">
        <v>121</v>
      </c>
      <c r="B26" s="51">
        <v>400643</v>
      </c>
      <c r="C26" s="51">
        <v>409980</v>
      </c>
      <c r="D26" s="51">
        <v>422577</v>
      </c>
      <c r="E26" s="51">
        <v>435343.9</v>
      </c>
      <c r="F26" s="51"/>
      <c r="G26" s="51"/>
      <c r="H26" s="51"/>
      <c r="I26" s="51"/>
      <c r="J26" s="51"/>
      <c r="K26" s="90"/>
      <c r="L26" s="82"/>
      <c r="M26" s="82"/>
      <c r="N26" s="55">
        <f t="shared" si="0"/>
        <v>1668543.9</v>
      </c>
    </row>
    <row r="27" spans="1:14" s="31" customFormat="1" ht="12.75" customHeight="1" x14ac:dyDescent="0.2">
      <c r="A27" s="47" t="s">
        <v>122</v>
      </c>
      <c r="B27" s="51">
        <v>392875</v>
      </c>
      <c r="C27" s="51">
        <v>402500</v>
      </c>
      <c r="D27" s="51">
        <v>415878</v>
      </c>
      <c r="E27" s="51">
        <v>427987</v>
      </c>
      <c r="F27" s="51"/>
      <c r="G27" s="51"/>
      <c r="H27" s="51"/>
      <c r="I27" s="51"/>
      <c r="J27" s="51"/>
      <c r="K27" s="90"/>
      <c r="L27" s="82"/>
      <c r="M27" s="82"/>
      <c r="N27" s="55">
        <f t="shared" si="0"/>
        <v>1639240</v>
      </c>
    </row>
    <row r="28" spans="1:14" s="31" customFormat="1" ht="12.75" customHeight="1" x14ac:dyDescent="0.2">
      <c r="A28" s="62" t="s">
        <v>123</v>
      </c>
      <c r="B28" s="23">
        <v>20500</v>
      </c>
      <c r="C28" s="51">
        <v>34500</v>
      </c>
      <c r="D28" s="51">
        <v>25500</v>
      </c>
      <c r="E28" s="51">
        <v>36000</v>
      </c>
      <c r="F28" s="51"/>
      <c r="G28" s="51"/>
      <c r="H28" s="51"/>
      <c r="I28" s="51"/>
      <c r="J28" s="51"/>
      <c r="K28" s="90"/>
      <c r="L28" s="90"/>
      <c r="M28" s="90"/>
      <c r="N28" s="55">
        <f t="shared" si="0"/>
        <v>116500</v>
      </c>
    </row>
    <row r="29" spans="1:14" s="31" customFormat="1" ht="12.75" customHeight="1" x14ac:dyDescent="0.2">
      <c r="A29" s="20" t="s">
        <v>124</v>
      </c>
      <c r="B29" s="23">
        <v>22135</v>
      </c>
      <c r="C29" s="51">
        <v>49804</v>
      </c>
      <c r="D29" s="51">
        <v>49804</v>
      </c>
      <c r="E29" s="51">
        <v>28590.99</v>
      </c>
      <c r="F29" s="51"/>
      <c r="G29" s="51"/>
      <c r="H29" s="51"/>
      <c r="I29" s="51"/>
      <c r="J29" s="51"/>
      <c r="K29" s="90"/>
      <c r="L29" s="90"/>
      <c r="M29" s="90"/>
      <c r="N29" s="55">
        <f t="shared" si="0"/>
        <v>150333.99</v>
      </c>
    </row>
    <row r="30" spans="1:14" s="31" customFormat="1" ht="12.75" customHeight="1" x14ac:dyDescent="0.2">
      <c r="A30" s="62" t="s">
        <v>125</v>
      </c>
      <c r="B30" s="23">
        <v>799613</v>
      </c>
      <c r="C30" s="51">
        <v>797586</v>
      </c>
      <c r="D30" s="51">
        <v>803112</v>
      </c>
      <c r="E30" s="51">
        <v>805863.22</v>
      </c>
      <c r="F30" s="51"/>
      <c r="G30" s="51"/>
      <c r="H30" s="51"/>
      <c r="I30" s="51"/>
      <c r="J30" s="51"/>
      <c r="K30" s="90"/>
      <c r="L30" s="90"/>
      <c r="M30" s="90"/>
      <c r="N30" s="55">
        <f t="shared" si="0"/>
        <v>3206174.2199999997</v>
      </c>
    </row>
    <row r="31" spans="1:14" s="31" customFormat="1" ht="12.75" customHeight="1" x14ac:dyDescent="0.2">
      <c r="A31" s="20" t="s">
        <v>126</v>
      </c>
      <c r="B31" s="23">
        <v>216580</v>
      </c>
      <c r="C31" s="51">
        <v>217984</v>
      </c>
      <c r="D31" s="51">
        <v>217455</v>
      </c>
      <c r="E31" s="51">
        <v>217280.68999999997</v>
      </c>
      <c r="F31" s="51"/>
      <c r="G31" s="51"/>
      <c r="H31" s="51"/>
      <c r="I31" s="51"/>
      <c r="J31" s="51"/>
      <c r="K31" s="90"/>
      <c r="L31" s="90"/>
      <c r="M31" s="90"/>
      <c r="N31" s="55">
        <f t="shared" si="0"/>
        <v>869299.69</v>
      </c>
    </row>
    <row r="32" spans="1:14" s="31" customFormat="1" ht="12.75" customHeight="1" x14ac:dyDescent="0.2">
      <c r="A32" s="20" t="s">
        <v>127</v>
      </c>
      <c r="B32" s="23">
        <v>8734</v>
      </c>
      <c r="C32" s="51">
        <v>8687</v>
      </c>
      <c r="D32" s="51">
        <v>8402</v>
      </c>
      <c r="E32" s="51">
        <v>8117.37</v>
      </c>
      <c r="F32" s="51"/>
      <c r="G32" s="51"/>
      <c r="H32" s="51"/>
      <c r="I32" s="51"/>
      <c r="J32" s="51"/>
      <c r="K32" s="90"/>
      <c r="L32" s="90"/>
      <c r="M32" s="90"/>
      <c r="N32" s="55">
        <f t="shared" si="0"/>
        <v>33940.370000000003</v>
      </c>
    </row>
    <row r="33" spans="1:14" s="31" customFormat="1" ht="12.75" customHeight="1" x14ac:dyDescent="0.2">
      <c r="A33" s="62" t="s">
        <v>128</v>
      </c>
      <c r="B33" s="23">
        <v>3974</v>
      </c>
      <c r="C33" s="51">
        <v>3757</v>
      </c>
      <c r="D33" s="51">
        <v>3829</v>
      </c>
      <c r="E33" s="51">
        <v>3756.77</v>
      </c>
      <c r="F33" s="51"/>
      <c r="G33" s="51"/>
      <c r="H33" s="51"/>
      <c r="I33" s="51"/>
      <c r="J33" s="51"/>
      <c r="K33" s="90"/>
      <c r="L33" s="91"/>
      <c r="M33" s="91"/>
      <c r="N33" s="55">
        <f t="shared" si="0"/>
        <v>15316.77</v>
      </c>
    </row>
    <row r="34" spans="1:14" s="31" customFormat="1" ht="12.75" customHeight="1" x14ac:dyDescent="0.2">
      <c r="A34" s="92"/>
      <c r="B34" s="93"/>
      <c r="C34" s="93"/>
      <c r="D34" s="94"/>
      <c r="E34" s="94"/>
      <c r="F34" s="94"/>
      <c r="G34" s="94"/>
      <c r="H34" s="94"/>
      <c r="I34" s="94"/>
      <c r="J34" s="94"/>
      <c r="K34" s="95"/>
      <c r="L34" s="96"/>
      <c r="M34" s="96"/>
      <c r="N34" s="96"/>
    </row>
    <row r="35" spans="1:14" s="31" customFormat="1" ht="12.75" customHeight="1" x14ac:dyDescent="0.2">
      <c r="A35" s="56"/>
      <c r="B35" s="24"/>
      <c r="C35" s="24"/>
      <c r="D35" s="52"/>
      <c r="E35" s="52"/>
      <c r="F35" s="52"/>
      <c r="G35" s="52"/>
      <c r="H35" s="52"/>
      <c r="I35" s="52"/>
      <c r="J35" s="52"/>
      <c r="K35" s="96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7"/>
      <c r="M39" s="97"/>
      <c r="N39" s="97"/>
    </row>
    <row r="40" spans="1:14" s="31" customFormat="1" ht="12.75" customHeight="1" x14ac:dyDescent="0.2">
      <c r="A40" s="98"/>
      <c r="B40" s="99"/>
      <c r="C40" s="99"/>
      <c r="D40" s="100"/>
      <c r="E40" s="100"/>
      <c r="F40" s="100"/>
      <c r="G40" s="100"/>
      <c r="H40" s="100"/>
      <c r="K40" s="101"/>
      <c r="L40" s="96"/>
      <c r="M40" s="96"/>
      <c r="N40" s="96"/>
    </row>
    <row r="41" spans="1:14" s="8" customFormat="1" ht="12" customHeight="1" x14ac:dyDescent="0.2">
      <c r="A41" s="102"/>
      <c r="B41" s="103" t="s">
        <v>1</v>
      </c>
      <c r="C41" s="103" t="s">
        <v>2</v>
      </c>
      <c r="D41" s="104" t="s">
        <v>3</v>
      </c>
      <c r="E41" s="11" t="s">
        <v>436</v>
      </c>
      <c r="F41" s="104"/>
      <c r="G41" s="105"/>
      <c r="H41" s="104"/>
      <c r="I41" s="10"/>
      <c r="J41" s="11"/>
      <c r="K41" s="10"/>
      <c r="L41" s="10"/>
      <c r="M41" s="10"/>
      <c r="N41" s="11"/>
    </row>
    <row r="42" spans="1:14" s="8" customFormat="1" ht="12.75" customHeight="1" x14ac:dyDescent="0.2">
      <c r="A42" s="64" t="s">
        <v>129</v>
      </c>
      <c r="B42" s="106">
        <v>10015260</v>
      </c>
      <c r="C42" s="17">
        <v>11401246</v>
      </c>
      <c r="D42" s="17">
        <v>10890756</v>
      </c>
      <c r="E42" s="17">
        <v>10846932.789999999</v>
      </c>
      <c r="F42" s="17"/>
      <c r="G42" s="17"/>
      <c r="H42" s="17"/>
      <c r="I42" s="17"/>
      <c r="J42" s="17"/>
      <c r="K42" s="17"/>
      <c r="L42" s="107"/>
      <c r="M42" s="107"/>
      <c r="N42" s="107">
        <f>SUM(B42:M42)</f>
        <v>43154194.789999999</v>
      </c>
    </row>
    <row r="43" spans="1:14" s="43" customFormat="1" ht="12.75" customHeight="1" x14ac:dyDescent="0.2">
      <c r="A43" s="66" t="s">
        <v>64</v>
      </c>
      <c r="B43" s="23">
        <v>3007719</v>
      </c>
      <c r="C43" s="74">
        <v>3657866</v>
      </c>
      <c r="D43" s="74">
        <v>3515930</v>
      </c>
      <c r="E43" s="74">
        <v>3658754.03</v>
      </c>
      <c r="F43" s="74"/>
      <c r="G43" s="74"/>
      <c r="H43" s="74"/>
      <c r="I43" s="74"/>
      <c r="J43" s="23"/>
      <c r="K43" s="74"/>
      <c r="L43" s="74"/>
      <c r="M43" s="74"/>
      <c r="N43" s="108">
        <f>SUM(B43:M43)</f>
        <v>13840269.029999999</v>
      </c>
    </row>
    <row r="44" spans="1:14" s="43" customFormat="1" ht="12.75" customHeight="1" x14ac:dyDescent="0.2">
      <c r="A44" s="66" t="s">
        <v>65</v>
      </c>
      <c r="B44" s="23">
        <v>250741</v>
      </c>
      <c r="C44" s="74">
        <v>246483</v>
      </c>
      <c r="D44" s="74">
        <v>246338</v>
      </c>
      <c r="E44" s="74">
        <v>251533.22</v>
      </c>
      <c r="F44" s="74"/>
      <c r="G44" s="74"/>
      <c r="H44" s="74"/>
      <c r="I44" s="74"/>
      <c r="J44" s="74"/>
      <c r="K44" s="74"/>
      <c r="L44" s="74"/>
      <c r="M44" s="74"/>
      <c r="N44" s="108">
        <f t="shared" ref="N44:N59" si="1">SUM(B44:M44)</f>
        <v>995095.22</v>
      </c>
    </row>
    <row r="45" spans="1:14" s="60" customFormat="1" ht="12.75" customHeight="1" x14ac:dyDescent="0.25">
      <c r="A45" s="66" t="s">
        <v>66</v>
      </c>
      <c r="B45" s="37">
        <v>5265901</v>
      </c>
      <c r="C45" s="37">
        <v>5265701</v>
      </c>
      <c r="D45" s="37">
        <v>5269274</v>
      </c>
      <c r="E45" s="23">
        <v>5273211.03</v>
      </c>
      <c r="F45" s="23"/>
      <c r="G45" s="23"/>
      <c r="H45" s="23"/>
      <c r="I45" s="23"/>
      <c r="J45" s="23"/>
      <c r="K45" s="23"/>
      <c r="L45" s="23"/>
      <c r="M45" s="23"/>
      <c r="N45" s="108">
        <f t="shared" si="1"/>
        <v>21074087.030000001</v>
      </c>
    </row>
    <row r="46" spans="1:14" s="60" customFormat="1" ht="12.75" customHeight="1" x14ac:dyDescent="0.25">
      <c r="A46" s="66" t="s">
        <v>67</v>
      </c>
      <c r="B46" s="37">
        <v>1223530</v>
      </c>
      <c r="C46" s="23">
        <v>1226232</v>
      </c>
      <c r="D46" s="23">
        <v>1228670</v>
      </c>
      <c r="E46" s="23">
        <v>1231052.21</v>
      </c>
      <c r="F46" s="23"/>
      <c r="G46" s="23"/>
      <c r="H46" s="23"/>
      <c r="I46" s="23"/>
      <c r="J46" s="23"/>
      <c r="K46" s="23"/>
      <c r="L46" s="23"/>
      <c r="M46" s="23"/>
      <c r="N46" s="108">
        <f t="shared" si="1"/>
        <v>4909484.21</v>
      </c>
    </row>
    <row r="47" spans="1:14" s="60" customFormat="1" ht="12.75" customHeight="1" x14ac:dyDescent="0.25">
      <c r="A47" s="66" t="s">
        <v>68</v>
      </c>
      <c r="B47" s="37">
        <v>1717148</v>
      </c>
      <c r="C47" s="23">
        <v>1712789</v>
      </c>
      <c r="D47" s="23">
        <v>1710748</v>
      </c>
      <c r="E47" s="23">
        <v>1709589.57</v>
      </c>
      <c r="F47" s="23"/>
      <c r="G47" s="23"/>
      <c r="H47" s="23"/>
      <c r="I47" s="23"/>
      <c r="J47" s="23"/>
      <c r="K47" s="23"/>
      <c r="L47" s="23"/>
      <c r="M47" s="23"/>
      <c r="N47" s="108">
        <f t="shared" si="1"/>
        <v>6850274.5700000003</v>
      </c>
    </row>
    <row r="48" spans="1:14" s="60" customFormat="1" ht="12.75" customHeight="1" x14ac:dyDescent="0.25">
      <c r="A48" s="66" t="s">
        <v>69</v>
      </c>
      <c r="B48" s="37">
        <v>2321958</v>
      </c>
      <c r="C48" s="23">
        <v>2323414</v>
      </c>
      <c r="D48" s="23">
        <v>2326591</v>
      </c>
      <c r="E48" s="23">
        <v>2329304.37</v>
      </c>
      <c r="F48" s="23"/>
      <c r="G48" s="23"/>
      <c r="H48" s="23"/>
      <c r="I48" s="23"/>
      <c r="J48" s="23"/>
      <c r="K48" s="23"/>
      <c r="L48" s="23"/>
      <c r="M48" s="23"/>
      <c r="N48" s="108">
        <f t="shared" si="1"/>
        <v>9301267.370000001</v>
      </c>
    </row>
    <row r="49" spans="1:14" s="60" customFormat="1" ht="12.75" customHeight="1" x14ac:dyDescent="0.25">
      <c r="A49" s="67" t="s">
        <v>70</v>
      </c>
      <c r="B49" s="109">
        <v>3265</v>
      </c>
      <c r="C49" s="41">
        <v>3265</v>
      </c>
      <c r="D49" s="41">
        <v>3265</v>
      </c>
      <c r="E49" s="41">
        <v>3264.88</v>
      </c>
      <c r="F49" s="41"/>
      <c r="G49" s="41"/>
      <c r="H49" s="41"/>
      <c r="I49" s="41"/>
      <c r="J49" s="41"/>
      <c r="K49" s="41"/>
      <c r="L49" s="41"/>
      <c r="M49" s="41"/>
      <c r="N49" s="108">
        <f t="shared" si="1"/>
        <v>13059.880000000001</v>
      </c>
    </row>
    <row r="50" spans="1:14" s="60" customFormat="1" ht="12.75" customHeight="1" x14ac:dyDescent="0.25">
      <c r="A50" s="66" t="s">
        <v>71</v>
      </c>
      <c r="B50" s="23">
        <v>173706</v>
      </c>
      <c r="C50" s="23">
        <v>240459</v>
      </c>
      <c r="D50" s="23">
        <v>205014</v>
      </c>
      <c r="E50" s="23">
        <v>194759.05</v>
      </c>
      <c r="F50" s="23"/>
      <c r="G50" s="23"/>
      <c r="H50" s="23"/>
      <c r="I50" s="23"/>
      <c r="J50" s="23"/>
      <c r="K50" s="23"/>
      <c r="L50" s="23"/>
      <c r="M50" s="23"/>
      <c r="N50" s="108">
        <f t="shared" si="1"/>
        <v>813938.05</v>
      </c>
    </row>
    <row r="51" spans="1:14" s="8" customFormat="1" ht="12.75" customHeight="1" x14ac:dyDescent="0.2">
      <c r="A51" s="66" t="s">
        <v>72</v>
      </c>
      <c r="B51" s="23">
        <v>3512</v>
      </c>
      <c r="C51" s="23">
        <v>4758</v>
      </c>
      <c r="D51" s="23">
        <v>3760</v>
      </c>
      <c r="E51" s="23">
        <v>1420.49</v>
      </c>
      <c r="F51" s="23"/>
      <c r="G51" s="23"/>
      <c r="H51" s="23"/>
      <c r="I51" s="23"/>
      <c r="J51" s="23"/>
      <c r="K51" s="23"/>
      <c r="L51" s="23"/>
      <c r="M51" s="23"/>
      <c r="N51" s="108">
        <f t="shared" si="1"/>
        <v>13450.49</v>
      </c>
    </row>
    <row r="52" spans="1:14" s="60" customFormat="1" ht="12.75" customHeight="1" x14ac:dyDescent="0.25">
      <c r="A52" s="66" t="s">
        <v>73</v>
      </c>
      <c r="B52" s="23">
        <v>261</v>
      </c>
      <c r="C52" s="23">
        <v>760</v>
      </c>
      <c r="D52" s="23">
        <v>994</v>
      </c>
      <c r="E52" s="23">
        <v>4666.5</v>
      </c>
      <c r="F52" s="23"/>
      <c r="G52" s="23"/>
      <c r="H52" s="23"/>
      <c r="I52" s="23"/>
      <c r="J52" s="23"/>
      <c r="K52" s="23"/>
      <c r="L52" s="23"/>
      <c r="M52" s="23"/>
      <c r="N52" s="108">
        <f t="shared" si="1"/>
        <v>6681.5</v>
      </c>
    </row>
    <row r="53" spans="1:14" s="60" customFormat="1" ht="12.75" customHeight="1" x14ac:dyDescent="0.25">
      <c r="A53" s="66" t="s">
        <v>74</v>
      </c>
      <c r="B53" s="23">
        <v>392202</v>
      </c>
      <c r="C53" s="23">
        <v>602725</v>
      </c>
      <c r="D53" s="23">
        <v>427960</v>
      </c>
      <c r="E53" s="23">
        <v>450780.06</v>
      </c>
      <c r="F53" s="23"/>
      <c r="G53" s="23"/>
      <c r="H53" s="23"/>
      <c r="I53" s="23"/>
      <c r="J53" s="74"/>
      <c r="K53" s="23"/>
      <c r="L53" s="23"/>
      <c r="M53" s="23"/>
      <c r="N53" s="108">
        <f t="shared" si="1"/>
        <v>1873667.06</v>
      </c>
    </row>
    <row r="54" spans="1:14" s="60" customFormat="1" ht="12.75" customHeight="1" x14ac:dyDescent="0.25">
      <c r="A54" s="66" t="s">
        <v>75</v>
      </c>
      <c r="B54" s="23">
        <v>34517</v>
      </c>
      <c r="C54" s="74">
        <v>38034</v>
      </c>
      <c r="D54" s="74">
        <v>42305</v>
      </c>
      <c r="E54" s="74">
        <v>27606.13</v>
      </c>
      <c r="F54" s="74"/>
      <c r="G54" s="74"/>
      <c r="H54" s="74"/>
      <c r="I54" s="74"/>
      <c r="J54" s="74"/>
      <c r="K54" s="74"/>
      <c r="L54" s="74"/>
      <c r="M54" s="74"/>
      <c r="N54" s="108">
        <f t="shared" si="1"/>
        <v>142462.13</v>
      </c>
    </row>
    <row r="55" spans="1:14" s="43" customFormat="1" ht="12.75" customHeight="1" x14ac:dyDescent="0.2">
      <c r="A55" s="66" t="s">
        <v>76</v>
      </c>
      <c r="B55" s="23">
        <v>95888</v>
      </c>
      <c r="C55" s="74">
        <v>151894</v>
      </c>
      <c r="D55" s="74">
        <v>104185</v>
      </c>
      <c r="E55" s="74">
        <v>107182.37</v>
      </c>
      <c r="F55" s="74"/>
      <c r="G55" s="74"/>
      <c r="H55" s="74"/>
      <c r="I55" s="74"/>
      <c r="J55" s="23"/>
      <c r="K55" s="74"/>
      <c r="L55" s="74"/>
      <c r="M55" s="74"/>
      <c r="N55" s="108">
        <f t="shared" si="1"/>
        <v>459149.37</v>
      </c>
    </row>
    <row r="56" spans="1:14" s="43" customFormat="1" ht="12.75" customHeight="1" x14ac:dyDescent="0.2">
      <c r="A56" s="66" t="s">
        <v>77</v>
      </c>
      <c r="B56" s="23">
        <v>118078</v>
      </c>
      <c r="C56" s="74">
        <v>211654</v>
      </c>
      <c r="D56" s="74">
        <v>192055</v>
      </c>
      <c r="E56" s="74">
        <v>158003.1</v>
      </c>
      <c r="F56" s="74"/>
      <c r="G56" s="74"/>
      <c r="H56" s="74"/>
      <c r="I56" s="74"/>
      <c r="J56" s="23"/>
      <c r="K56" s="74"/>
      <c r="L56" s="74"/>
      <c r="M56" s="74"/>
      <c r="N56" s="108">
        <f t="shared" si="1"/>
        <v>679790.1</v>
      </c>
    </row>
    <row r="57" spans="1:14" s="43" customFormat="1" ht="12.75" customHeight="1" x14ac:dyDescent="0.2">
      <c r="A57" s="66" t="s">
        <v>78</v>
      </c>
      <c r="B57" s="23">
        <v>9545</v>
      </c>
      <c r="C57" s="74">
        <v>18398</v>
      </c>
      <c r="D57" s="74">
        <v>16917</v>
      </c>
      <c r="E57" s="74">
        <v>12516.32</v>
      </c>
      <c r="F57" s="74"/>
      <c r="G57" s="74"/>
      <c r="H57" s="74"/>
      <c r="I57" s="74"/>
      <c r="J57" s="74"/>
      <c r="K57" s="74"/>
      <c r="L57" s="74"/>
      <c r="M57" s="74"/>
      <c r="N57" s="108">
        <f t="shared" si="1"/>
        <v>57376.32</v>
      </c>
    </row>
    <row r="58" spans="1:14" s="43" customFormat="1" ht="12.75" customHeight="1" x14ac:dyDescent="0.2">
      <c r="A58" s="66" t="s">
        <v>79</v>
      </c>
      <c r="B58" s="23">
        <v>658520</v>
      </c>
      <c r="C58" s="74">
        <v>960275</v>
      </c>
      <c r="D58" s="74">
        <v>866026</v>
      </c>
      <c r="E58" s="74">
        <v>706500.49</v>
      </c>
      <c r="F58" s="74"/>
      <c r="G58" s="74"/>
      <c r="H58" s="74"/>
      <c r="I58" s="74"/>
      <c r="J58" s="74"/>
      <c r="K58" s="74"/>
      <c r="L58" s="74"/>
      <c r="M58" s="74"/>
      <c r="N58" s="108">
        <f t="shared" si="1"/>
        <v>3191321.49</v>
      </c>
    </row>
    <row r="59" spans="1:14" s="43" customFormat="1" ht="12.75" customHeight="1" x14ac:dyDescent="0.2">
      <c r="A59" s="69" t="s">
        <v>80</v>
      </c>
      <c r="B59" s="25">
        <v>551</v>
      </c>
      <c r="C59" s="25">
        <v>0</v>
      </c>
      <c r="D59" s="25">
        <v>0</v>
      </c>
      <c r="E59" s="25">
        <v>0</v>
      </c>
      <c r="F59" s="25"/>
      <c r="G59" s="25"/>
      <c r="H59" s="25"/>
      <c r="I59" s="25"/>
      <c r="J59" s="75"/>
      <c r="K59" s="25"/>
      <c r="L59" s="23"/>
      <c r="M59" s="23"/>
      <c r="N59" s="108">
        <f t="shared" si="1"/>
        <v>551</v>
      </c>
    </row>
    <row r="60" spans="1:14" s="60" customFormat="1" ht="12.75" customHeight="1" x14ac:dyDescent="0.25">
      <c r="A60" s="110" t="s">
        <v>130</v>
      </c>
      <c r="B60" s="111">
        <v>8112855</v>
      </c>
      <c r="C60" s="68">
        <v>8086384</v>
      </c>
      <c r="D60" s="68">
        <v>8063262</v>
      </c>
      <c r="E60" s="68">
        <v>8031988.0700000003</v>
      </c>
      <c r="F60" s="68"/>
      <c r="G60" s="68"/>
      <c r="H60" s="68"/>
      <c r="I60" s="68"/>
      <c r="J60" s="68"/>
      <c r="K60" s="112"/>
      <c r="L60" s="113"/>
      <c r="M60" s="114"/>
      <c r="N60" s="107">
        <f>SUM(B60:M60)</f>
        <v>32294489.07</v>
      </c>
    </row>
    <row r="61" spans="1:14" s="60" customFormat="1" ht="12.75" customHeight="1" x14ac:dyDescent="0.25">
      <c r="A61" s="66" t="s">
        <v>82</v>
      </c>
      <c r="B61" s="37">
        <v>1991466</v>
      </c>
      <c r="C61" s="23">
        <v>1939523</v>
      </c>
      <c r="D61" s="23">
        <v>1939143</v>
      </c>
      <c r="E61" s="23">
        <v>1937076.27</v>
      </c>
      <c r="F61" s="23"/>
      <c r="G61" s="23"/>
      <c r="H61" s="23"/>
      <c r="I61" s="23"/>
      <c r="J61" s="23"/>
      <c r="K61" s="115"/>
      <c r="L61" s="116"/>
      <c r="M61" s="82"/>
      <c r="N61" s="108">
        <f>SUM(B61:M61)</f>
        <v>7807208.2699999996</v>
      </c>
    </row>
    <row r="62" spans="1:14" s="60" customFormat="1" ht="12.75" customHeight="1" x14ac:dyDescent="0.25">
      <c r="A62" s="66" t="s">
        <v>131</v>
      </c>
      <c r="B62" s="37">
        <v>1944050</v>
      </c>
      <c r="C62" s="23">
        <v>1894155</v>
      </c>
      <c r="D62" s="23">
        <v>1893476</v>
      </c>
      <c r="E62" s="23">
        <v>1890975.78</v>
      </c>
      <c r="F62" s="23"/>
      <c r="G62" s="23"/>
      <c r="H62" s="23"/>
      <c r="I62" s="23"/>
      <c r="J62" s="23"/>
      <c r="K62" s="115"/>
      <c r="L62" s="116"/>
      <c r="M62" s="82"/>
      <c r="N62" s="108">
        <f t="shared" ref="N62:N70" si="2">SUM(B62:M62)</f>
        <v>7622656.7800000003</v>
      </c>
    </row>
    <row r="63" spans="1:14" s="60" customFormat="1" ht="12.75" customHeight="1" x14ac:dyDescent="0.25">
      <c r="A63" s="66" t="s">
        <v>132</v>
      </c>
      <c r="B63" s="37">
        <v>47416</v>
      </c>
      <c r="C63" s="23">
        <v>45368</v>
      </c>
      <c r="D63" s="23">
        <v>45667</v>
      </c>
      <c r="E63" s="23">
        <v>46100.49</v>
      </c>
      <c r="F63" s="23"/>
      <c r="G63" s="23"/>
      <c r="H63" s="23"/>
      <c r="I63" s="23"/>
      <c r="J63" s="23"/>
      <c r="K63" s="115"/>
      <c r="L63" s="116"/>
      <c r="M63" s="82"/>
      <c r="N63" s="108">
        <f t="shared" si="2"/>
        <v>184551.49</v>
      </c>
    </row>
    <row r="64" spans="1:14" s="60" customFormat="1" ht="12.75" customHeight="1" x14ac:dyDescent="0.25">
      <c r="A64" s="66" t="s">
        <v>85</v>
      </c>
      <c r="B64" s="37">
        <v>83388</v>
      </c>
      <c r="C64" s="23">
        <v>79763</v>
      </c>
      <c r="D64" s="23">
        <v>78243</v>
      </c>
      <c r="E64" s="23">
        <v>77954.06</v>
      </c>
      <c r="F64" s="23"/>
      <c r="G64" s="23"/>
      <c r="H64" s="23"/>
      <c r="I64" s="23"/>
      <c r="J64" s="23"/>
      <c r="K64" s="115"/>
      <c r="L64" s="116"/>
      <c r="M64" s="82"/>
      <c r="N64" s="108">
        <f t="shared" si="2"/>
        <v>319348.06</v>
      </c>
    </row>
    <row r="65" spans="1:14" s="60" customFormat="1" ht="12.75" customHeight="1" x14ac:dyDescent="0.25">
      <c r="A65" s="66" t="s">
        <v>86</v>
      </c>
      <c r="B65" s="37">
        <v>6038002</v>
      </c>
      <c r="C65" s="23">
        <v>6067098</v>
      </c>
      <c r="D65" s="23">
        <v>6045876</v>
      </c>
      <c r="E65" s="23">
        <v>6016957.7400000002</v>
      </c>
      <c r="F65" s="23"/>
      <c r="G65" s="23"/>
      <c r="H65" s="23"/>
      <c r="I65" s="23"/>
      <c r="J65" s="23"/>
      <c r="K65" s="115"/>
      <c r="L65" s="116"/>
      <c r="M65" s="82"/>
      <c r="N65" s="108">
        <f t="shared" si="2"/>
        <v>24167933.740000002</v>
      </c>
    </row>
    <row r="66" spans="1:14" s="60" customFormat="1" ht="12.75" customHeight="1" x14ac:dyDescent="0.25">
      <c r="A66" s="66" t="s">
        <v>87</v>
      </c>
      <c r="B66" s="37">
        <v>5435862</v>
      </c>
      <c r="C66" s="23">
        <v>5466308</v>
      </c>
      <c r="D66" s="23">
        <v>5448274</v>
      </c>
      <c r="E66" s="23">
        <v>5419874.6500000004</v>
      </c>
      <c r="F66" s="23"/>
      <c r="G66" s="23"/>
      <c r="H66" s="23"/>
      <c r="I66" s="23"/>
      <c r="J66" s="23"/>
      <c r="K66" s="115"/>
      <c r="L66" s="116"/>
      <c r="M66" s="82"/>
      <c r="N66" s="108">
        <f t="shared" si="2"/>
        <v>21770318.649999999</v>
      </c>
    </row>
    <row r="67" spans="1:14" s="60" customFormat="1" ht="12.75" customHeight="1" x14ac:dyDescent="0.25">
      <c r="A67" s="66" t="s">
        <v>88</v>
      </c>
      <c r="B67" s="37">
        <v>263589</v>
      </c>
      <c r="C67" s="23">
        <v>264656</v>
      </c>
      <c r="D67" s="23">
        <v>260326</v>
      </c>
      <c r="E67" s="23">
        <v>260149</v>
      </c>
      <c r="F67" s="23"/>
      <c r="G67" s="23"/>
      <c r="H67" s="23"/>
      <c r="I67" s="23"/>
      <c r="J67" s="23"/>
      <c r="K67" s="115"/>
      <c r="L67" s="116"/>
      <c r="M67" s="82"/>
      <c r="N67" s="108">
        <f t="shared" si="2"/>
        <v>1048720</v>
      </c>
    </row>
    <row r="68" spans="1:14" s="60" customFormat="1" ht="12.75" customHeight="1" x14ac:dyDescent="0.25">
      <c r="A68" s="66" t="s">
        <v>89</v>
      </c>
      <c r="B68" s="37">
        <v>314088</v>
      </c>
      <c r="C68" s="23">
        <v>311871</v>
      </c>
      <c r="D68" s="23">
        <v>312903</v>
      </c>
      <c r="E68" s="23">
        <v>313425.48</v>
      </c>
      <c r="F68" s="23"/>
      <c r="G68" s="23"/>
      <c r="H68" s="23"/>
      <c r="I68" s="23"/>
      <c r="J68" s="23"/>
      <c r="K68" s="115"/>
      <c r="L68" s="116"/>
      <c r="M68" s="82"/>
      <c r="N68" s="108">
        <f t="shared" si="2"/>
        <v>1252287.48</v>
      </c>
    </row>
    <row r="69" spans="1:14" s="60" customFormat="1" ht="12.75" customHeight="1" x14ac:dyDescent="0.25">
      <c r="A69" s="66" t="s">
        <v>90</v>
      </c>
      <c r="B69" s="37">
        <v>10481</v>
      </c>
      <c r="C69" s="23">
        <v>10199</v>
      </c>
      <c r="D69" s="23">
        <v>10493</v>
      </c>
      <c r="E69" s="23">
        <v>10149.19</v>
      </c>
      <c r="F69" s="23"/>
      <c r="G69" s="23"/>
      <c r="H69" s="23"/>
      <c r="I69" s="23"/>
      <c r="J69" s="23"/>
      <c r="K69" s="115"/>
      <c r="L69" s="116"/>
      <c r="M69" s="82"/>
      <c r="N69" s="108">
        <f t="shared" si="2"/>
        <v>41322.19</v>
      </c>
    </row>
    <row r="70" spans="1:14" s="60" customFormat="1" ht="12.75" customHeight="1" thickBot="1" x14ac:dyDescent="0.3">
      <c r="A70" s="117" t="s">
        <v>91</v>
      </c>
      <c r="B70" s="118">
        <v>13982</v>
      </c>
      <c r="C70" s="23">
        <v>14065</v>
      </c>
      <c r="D70" s="23">
        <v>13879</v>
      </c>
      <c r="E70" s="23">
        <v>13359.42</v>
      </c>
      <c r="F70" s="23"/>
      <c r="G70" s="23"/>
      <c r="H70" s="23"/>
      <c r="I70" s="23"/>
      <c r="J70" s="23"/>
      <c r="K70" s="115"/>
      <c r="L70" s="116"/>
      <c r="M70" s="82"/>
      <c r="N70" s="108">
        <f t="shared" si="2"/>
        <v>55285.42</v>
      </c>
    </row>
    <row r="71" spans="1:14" s="60" customFormat="1" ht="12.75" customHeight="1" thickBot="1" x14ac:dyDescent="0.3">
      <c r="A71" s="119" t="s">
        <v>133</v>
      </c>
      <c r="B71" s="120">
        <v>98246243</v>
      </c>
      <c r="C71" s="121">
        <v>101717489</v>
      </c>
      <c r="D71" s="121">
        <v>99446513</v>
      </c>
      <c r="E71" s="121">
        <v>99155814.969999999</v>
      </c>
      <c r="F71" s="121"/>
      <c r="G71" s="121"/>
      <c r="H71" s="121"/>
      <c r="I71" s="121"/>
      <c r="J71" s="121"/>
      <c r="K71" s="121"/>
      <c r="L71" s="121"/>
      <c r="M71" s="121"/>
      <c r="N71" s="107">
        <f>SUM(B71:M71)</f>
        <v>398566059.97000003</v>
      </c>
    </row>
    <row r="72" spans="1:14" s="60" customFormat="1" ht="12.75" customHeight="1" x14ac:dyDescent="0.25">
      <c r="A72" s="122"/>
      <c r="B72" s="123"/>
      <c r="C72" s="123"/>
      <c r="D72" s="16"/>
      <c r="E72" s="16"/>
      <c r="F72" s="16"/>
      <c r="G72" s="16"/>
      <c r="H72" s="16"/>
      <c r="I72" s="1"/>
      <c r="J72" s="1"/>
      <c r="K72" s="115"/>
      <c r="L72" s="124"/>
      <c r="M72" s="124"/>
      <c r="N72" s="124"/>
    </row>
    <row r="73" spans="1:14" s="60" customFormat="1" ht="12.75" customHeight="1" x14ac:dyDescent="0.25">
      <c r="A73" s="122"/>
      <c r="B73" s="125"/>
      <c r="C73" s="125"/>
      <c r="D73" s="43"/>
      <c r="E73" s="43"/>
      <c r="F73" s="43"/>
      <c r="G73" s="43"/>
      <c r="I73" s="1"/>
      <c r="K73" s="124"/>
      <c r="L73" s="124"/>
      <c r="M73" s="124"/>
      <c r="N73" s="124"/>
    </row>
    <row r="74" spans="1:14" s="43" customFormat="1" ht="12.75" customHeight="1" x14ac:dyDescent="0.2">
      <c r="A74" s="126"/>
      <c r="D74" s="8"/>
      <c r="E74" s="8"/>
      <c r="F74" s="8"/>
      <c r="G74" s="8"/>
      <c r="H74" s="8"/>
      <c r="I74" s="1"/>
      <c r="J74" s="1"/>
      <c r="K74" s="115"/>
      <c r="L74" s="127"/>
      <c r="M74" s="127"/>
      <c r="N74" s="127"/>
    </row>
    <row r="75" spans="1:14" s="8" customFormat="1" ht="12" customHeight="1" x14ac:dyDescent="0.2">
      <c r="A75" s="128"/>
      <c r="D75" s="43"/>
      <c r="E75" s="43"/>
      <c r="F75" s="43"/>
      <c r="G75" s="43"/>
      <c r="H75" s="43"/>
      <c r="I75" s="1"/>
      <c r="J75" s="1"/>
      <c r="K75" s="115"/>
      <c r="L75" s="97"/>
      <c r="M75" s="97"/>
      <c r="N75" s="97"/>
    </row>
    <row r="76" spans="1:14" s="43" customFormat="1" ht="12.75" customHeight="1" x14ac:dyDescent="0.2">
      <c r="A76" s="126"/>
      <c r="D76" s="31"/>
      <c r="E76" s="31"/>
      <c r="F76" s="31"/>
      <c r="G76" s="31"/>
      <c r="H76" s="31"/>
      <c r="I76" s="1"/>
      <c r="J76" s="1"/>
      <c r="K76" s="115"/>
      <c r="L76" s="127"/>
      <c r="M76" s="127"/>
      <c r="N76" s="127"/>
    </row>
    <row r="77" spans="1:14" s="31" customFormat="1" ht="12.75" customHeight="1" x14ac:dyDescent="0.2">
      <c r="A77" s="129"/>
      <c r="D77" s="1"/>
      <c r="E77" s="1"/>
      <c r="F77" s="1"/>
      <c r="G77" s="1"/>
      <c r="H77" s="1"/>
      <c r="I77" s="1"/>
      <c r="J77" s="1"/>
      <c r="K77" s="115"/>
      <c r="L77" s="96"/>
      <c r="M77" s="96"/>
      <c r="N77" s="96"/>
    </row>
    <row r="78" spans="1:14" ht="12.75" customHeight="1" x14ac:dyDescent="0.2">
      <c r="A78" s="130"/>
      <c r="B78" s="1"/>
      <c r="C78" s="1"/>
      <c r="K78" s="115"/>
      <c r="L78" s="115"/>
      <c r="M78" s="115"/>
      <c r="N78" s="115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J80" s="43"/>
      <c r="K80" s="127"/>
      <c r="L80" s="115"/>
      <c r="M80" s="115"/>
      <c r="N80" s="115"/>
    </row>
    <row r="81" spans="1:14" ht="12.75" customHeight="1" x14ac:dyDescent="0.2">
      <c r="A81" s="130"/>
      <c r="B81" s="1"/>
      <c r="C81" s="1"/>
      <c r="K81" s="115"/>
      <c r="L81" s="115"/>
      <c r="M81" s="115"/>
      <c r="N81" s="115"/>
    </row>
    <row r="82" spans="1:14" ht="12.75" customHeight="1" x14ac:dyDescent="0.2">
      <c r="B82" s="21"/>
      <c r="C82" s="21"/>
      <c r="K82" s="115"/>
      <c r="L82" s="115"/>
      <c r="M82" s="115"/>
      <c r="N82" s="115"/>
    </row>
    <row r="83" spans="1:14" ht="12.75" customHeight="1" x14ac:dyDescent="0.2">
      <c r="B83" s="1"/>
      <c r="C83" s="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L86" s="97">
        <v>4</v>
      </c>
      <c r="M86" s="115"/>
      <c r="N86" s="115"/>
    </row>
    <row r="87" spans="1:14" ht="12.75" customHeight="1" x14ac:dyDescent="0.2">
      <c r="K87" s="115"/>
      <c r="L87" s="115"/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134</v>
      </c>
      <c r="B1" s="5"/>
      <c r="C1" s="5"/>
      <c r="D1" s="5"/>
    </row>
    <row r="2" spans="1:6" ht="14.25" x14ac:dyDescent="0.2">
      <c r="A2" s="5" t="s">
        <v>135</v>
      </c>
      <c r="B2" s="5"/>
    </row>
    <row r="3" spans="1:6" x14ac:dyDescent="0.2">
      <c r="D3" s="131" t="s">
        <v>136</v>
      </c>
    </row>
    <row r="4" spans="1:6" ht="12.75" customHeight="1" x14ac:dyDescent="0.2">
      <c r="A4" s="132"/>
      <c r="B4" s="210" t="s">
        <v>137</v>
      </c>
      <c r="C4" s="211"/>
    </row>
    <row r="5" spans="1:6" x14ac:dyDescent="0.2">
      <c r="A5" s="133"/>
      <c r="B5" s="11" t="s">
        <v>436</v>
      </c>
      <c r="C5" s="134" t="s">
        <v>437</v>
      </c>
    </row>
    <row r="6" spans="1:6" s="131" customFormat="1" x14ac:dyDescent="0.2">
      <c r="A6" s="135" t="s">
        <v>138</v>
      </c>
      <c r="B6" s="137">
        <v>18394929.419999998</v>
      </c>
      <c r="C6" s="138">
        <v>73640242.430000007</v>
      </c>
      <c r="D6" s="136"/>
      <c r="E6" s="112"/>
      <c r="F6" s="112"/>
    </row>
    <row r="7" spans="1:6" x14ac:dyDescent="0.2">
      <c r="A7" s="139" t="s">
        <v>139</v>
      </c>
      <c r="B7" s="140">
        <v>36000</v>
      </c>
      <c r="C7" s="140">
        <v>117000</v>
      </c>
      <c r="D7" s="136"/>
      <c r="E7" s="141"/>
      <c r="F7" s="141"/>
    </row>
    <row r="8" spans="1:6" x14ac:dyDescent="0.2">
      <c r="A8" s="139" t="s">
        <v>140</v>
      </c>
      <c r="B8" s="140">
        <v>744653.73999999987</v>
      </c>
      <c r="C8" s="140">
        <v>2992926.2499999995</v>
      </c>
      <c r="D8" s="136"/>
      <c r="E8" s="141"/>
      <c r="F8" s="141"/>
    </row>
    <row r="9" spans="1:6" x14ac:dyDescent="0.2">
      <c r="A9" s="142" t="s">
        <v>141</v>
      </c>
      <c r="B9" s="65">
        <v>19236007.049999997</v>
      </c>
      <c r="C9" s="65">
        <v>76955639.919999987</v>
      </c>
      <c r="D9" s="136"/>
    </row>
    <row r="10" spans="1:6" x14ac:dyDescent="0.2">
      <c r="A10" s="139" t="s">
        <v>142</v>
      </c>
      <c r="B10" s="140">
        <v>1249752.9099999999</v>
      </c>
      <c r="C10" s="140">
        <v>4986694.32</v>
      </c>
      <c r="D10" s="136"/>
      <c r="E10" s="141"/>
      <c r="F10" s="141"/>
    </row>
    <row r="11" spans="1:6" x14ac:dyDescent="0.2">
      <c r="A11" s="139" t="s">
        <v>143</v>
      </c>
      <c r="B11" s="140">
        <v>1734287.3399999999</v>
      </c>
      <c r="C11" s="140">
        <v>6952778.0099999998</v>
      </c>
      <c r="D11" s="136"/>
      <c r="E11" s="141"/>
      <c r="F11" s="141"/>
    </row>
    <row r="12" spans="1:6" x14ac:dyDescent="0.2">
      <c r="A12" s="139" t="s">
        <v>144</v>
      </c>
      <c r="B12" s="140">
        <v>3264.88</v>
      </c>
      <c r="C12" s="140">
        <v>13147.760000000002</v>
      </c>
      <c r="D12" s="136"/>
      <c r="E12" s="141"/>
      <c r="F12" s="141"/>
    </row>
    <row r="13" spans="1:6" x14ac:dyDescent="0.2">
      <c r="A13" s="139" t="s">
        <v>145</v>
      </c>
      <c r="B13" s="140">
        <v>2369357.9700000002</v>
      </c>
      <c r="C13" s="140">
        <v>9457001.1300000008</v>
      </c>
      <c r="D13" s="136"/>
      <c r="E13" s="141"/>
      <c r="F13" s="141"/>
    </row>
    <row r="14" spans="1:6" x14ac:dyDescent="0.2">
      <c r="A14" s="139" t="s">
        <v>79</v>
      </c>
      <c r="B14" s="140">
        <v>699861.7</v>
      </c>
      <c r="C14" s="140">
        <v>3191619.8200000003</v>
      </c>
      <c r="D14" s="136"/>
      <c r="E14" s="141"/>
      <c r="F14" s="141"/>
    </row>
    <row r="15" spans="1:6" x14ac:dyDescent="0.2">
      <c r="A15" s="139" t="s">
        <v>71</v>
      </c>
      <c r="B15" s="140">
        <v>194759.05</v>
      </c>
      <c r="C15" s="140">
        <v>815207.52</v>
      </c>
      <c r="D15" s="136"/>
      <c r="E15" s="141"/>
      <c r="F15" s="141"/>
    </row>
    <row r="16" spans="1:6" x14ac:dyDescent="0.2">
      <c r="A16" s="139" t="s">
        <v>74</v>
      </c>
      <c r="B16" s="140">
        <v>450780.06</v>
      </c>
      <c r="C16" s="140">
        <v>1873666.54</v>
      </c>
      <c r="D16" s="136"/>
      <c r="E16" s="141"/>
      <c r="F16" s="141"/>
    </row>
    <row r="17" spans="1:6" x14ac:dyDescent="0.2">
      <c r="A17" s="139" t="s">
        <v>146</v>
      </c>
      <c r="B17" s="140">
        <v>8263644.7599999998</v>
      </c>
      <c r="C17" s="140">
        <v>33226547.769999996</v>
      </c>
      <c r="D17" s="136"/>
      <c r="E17" s="141"/>
      <c r="F17" s="141"/>
    </row>
    <row r="18" spans="1:6" x14ac:dyDescent="0.2">
      <c r="A18" s="139" t="s">
        <v>78</v>
      </c>
      <c r="B18" s="140">
        <v>12466.28</v>
      </c>
      <c r="C18" s="140">
        <v>57269.25</v>
      </c>
      <c r="D18" s="136"/>
      <c r="E18" s="141"/>
      <c r="F18" s="141"/>
    </row>
    <row r="19" spans="1:6" x14ac:dyDescent="0.2">
      <c r="A19" s="139" t="s">
        <v>64</v>
      </c>
      <c r="B19" s="140">
        <v>3703743.53</v>
      </c>
      <c r="C19" s="140">
        <v>14062414.489999998</v>
      </c>
      <c r="D19" s="136"/>
      <c r="E19" s="141"/>
      <c r="F19" s="141"/>
    </row>
    <row r="20" spans="1:6" x14ac:dyDescent="0.2">
      <c r="A20" s="139" t="s">
        <v>65</v>
      </c>
      <c r="B20" s="140">
        <v>255209.98</v>
      </c>
      <c r="C20" s="140">
        <v>1014087.62</v>
      </c>
      <c r="D20" s="136"/>
      <c r="E20" s="141"/>
      <c r="F20" s="141"/>
    </row>
    <row r="21" spans="1:6" x14ac:dyDescent="0.2">
      <c r="A21" s="139" t="s">
        <v>76</v>
      </c>
      <c r="B21" s="140">
        <v>107182.37</v>
      </c>
      <c r="C21" s="140">
        <v>460819.02</v>
      </c>
      <c r="D21" s="136"/>
      <c r="E21" s="141"/>
      <c r="F21" s="141"/>
    </row>
    <row r="22" spans="1:6" x14ac:dyDescent="0.2">
      <c r="A22" s="139" t="s">
        <v>80</v>
      </c>
      <c r="B22" s="140">
        <v>0</v>
      </c>
      <c r="C22" s="140">
        <v>551</v>
      </c>
      <c r="D22" s="136"/>
      <c r="E22" s="141"/>
      <c r="F22" s="141"/>
    </row>
    <row r="23" spans="1:6" x14ac:dyDescent="0.2">
      <c r="A23" s="139" t="s">
        <v>75</v>
      </c>
      <c r="B23" s="140">
        <v>27606.13</v>
      </c>
      <c r="C23" s="140">
        <v>142557.84</v>
      </c>
      <c r="D23" s="136"/>
      <c r="E23" s="141"/>
      <c r="F23" s="141"/>
    </row>
    <row r="24" spans="1:6" x14ac:dyDescent="0.2">
      <c r="A24" s="139" t="s">
        <v>73</v>
      </c>
      <c r="B24" s="140">
        <v>4666.5</v>
      </c>
      <c r="C24" s="140">
        <v>6682.1</v>
      </c>
      <c r="D24" s="136"/>
      <c r="E24" s="141"/>
      <c r="F24" s="141"/>
    </row>
    <row r="25" spans="1:6" x14ac:dyDescent="0.2">
      <c r="A25" s="139" t="s">
        <v>77</v>
      </c>
      <c r="B25" s="140">
        <v>158003.1</v>
      </c>
      <c r="C25" s="140">
        <v>681144.47000000009</v>
      </c>
      <c r="D25" s="136"/>
      <c r="E25" s="141"/>
      <c r="F25" s="141"/>
    </row>
    <row r="26" spans="1:6" x14ac:dyDescent="0.2">
      <c r="A26" s="139" t="s">
        <v>72</v>
      </c>
      <c r="B26" s="140">
        <v>1420.49</v>
      </c>
      <c r="C26" s="140">
        <v>13451.26</v>
      </c>
      <c r="D26" s="136"/>
      <c r="E26" s="141"/>
      <c r="F26" s="141"/>
    </row>
    <row r="27" spans="1:6" x14ac:dyDescent="0.2">
      <c r="A27" s="142" t="s">
        <v>147</v>
      </c>
      <c r="B27" s="65">
        <v>61452454.349999994</v>
      </c>
      <c r="C27" s="65">
        <v>245227301.63999999</v>
      </c>
      <c r="D27" s="136"/>
    </row>
    <row r="28" spans="1:6" x14ac:dyDescent="0.2">
      <c r="A28" s="139" t="s">
        <v>148</v>
      </c>
      <c r="B28" s="140">
        <v>28590.99</v>
      </c>
      <c r="C28" s="140">
        <v>151255.56</v>
      </c>
      <c r="D28" s="136"/>
      <c r="E28" s="141"/>
      <c r="F28" s="141"/>
    </row>
    <row r="29" spans="1:6" x14ac:dyDescent="0.2">
      <c r="A29" s="139" t="s">
        <v>149</v>
      </c>
      <c r="B29" s="140">
        <v>36000</v>
      </c>
      <c r="C29" s="140">
        <v>117000</v>
      </c>
      <c r="D29" s="136"/>
      <c r="E29" s="141"/>
      <c r="F29" s="141"/>
    </row>
    <row r="30" spans="1:6" x14ac:dyDescent="0.2">
      <c r="A30" s="139" t="s">
        <v>150</v>
      </c>
      <c r="B30" s="140">
        <v>8117.369999999999</v>
      </c>
      <c r="C30" s="140">
        <v>33941.050000000003</v>
      </c>
      <c r="D30" s="136"/>
      <c r="E30" s="141"/>
      <c r="F30" s="141"/>
    </row>
    <row r="31" spans="1:6" x14ac:dyDescent="0.2">
      <c r="A31" s="139" t="s">
        <v>151</v>
      </c>
      <c r="B31" s="140">
        <v>820388</v>
      </c>
      <c r="C31" s="140">
        <v>3290541.2</v>
      </c>
      <c r="D31" s="136"/>
      <c r="E31" s="141"/>
      <c r="F31" s="141"/>
    </row>
    <row r="32" spans="1:6" x14ac:dyDescent="0.2">
      <c r="A32" s="139" t="s">
        <v>152</v>
      </c>
      <c r="B32" s="140">
        <v>220566.76</v>
      </c>
      <c r="C32" s="140">
        <v>883369.61</v>
      </c>
      <c r="D32" s="136"/>
      <c r="E32" s="141"/>
      <c r="F32" s="141"/>
    </row>
    <row r="33" spans="1:6" x14ac:dyDescent="0.2">
      <c r="A33" s="139" t="s">
        <v>153</v>
      </c>
      <c r="B33" s="140">
        <v>4697.45</v>
      </c>
      <c r="C33" s="140">
        <v>17342.600000000002</v>
      </c>
      <c r="D33" s="136"/>
      <c r="E33" s="141"/>
      <c r="F33" s="141"/>
    </row>
    <row r="34" spans="1:6" x14ac:dyDescent="0.2">
      <c r="A34" s="139" t="s">
        <v>118</v>
      </c>
      <c r="B34" s="140">
        <v>26501324.409999996</v>
      </c>
      <c r="C34" s="140">
        <v>105961172.94999999</v>
      </c>
      <c r="D34" s="136"/>
      <c r="E34" s="141"/>
      <c r="F34" s="141"/>
    </row>
    <row r="35" spans="1:6" x14ac:dyDescent="0.2">
      <c r="A35" s="139" t="s">
        <v>117</v>
      </c>
      <c r="B35" s="140">
        <v>364808.93</v>
      </c>
      <c r="C35" s="140">
        <v>1449834.66</v>
      </c>
      <c r="D35" s="136"/>
      <c r="E35" s="141"/>
      <c r="F35" s="141"/>
    </row>
    <row r="36" spans="1:6" x14ac:dyDescent="0.2">
      <c r="A36" s="139" t="s">
        <v>154</v>
      </c>
      <c r="B36" s="140">
        <v>491836.59</v>
      </c>
      <c r="C36" s="140">
        <v>1893239.9300000002</v>
      </c>
      <c r="D36" s="136"/>
      <c r="E36" s="141"/>
      <c r="F36" s="141"/>
    </row>
    <row r="37" spans="1:6" x14ac:dyDescent="0.2">
      <c r="A37" s="139" t="s">
        <v>155</v>
      </c>
      <c r="B37" s="140">
        <v>3255999.13</v>
      </c>
      <c r="C37" s="140">
        <v>12983790.309999999</v>
      </c>
      <c r="D37" s="136"/>
      <c r="E37" s="141"/>
      <c r="F37" s="141"/>
    </row>
    <row r="38" spans="1:6" x14ac:dyDescent="0.2">
      <c r="A38" s="139" t="s">
        <v>156</v>
      </c>
      <c r="B38" s="140">
        <v>2759</v>
      </c>
      <c r="C38" s="140">
        <v>16885.079999999998</v>
      </c>
      <c r="D38" s="136"/>
      <c r="E38" s="141"/>
      <c r="F38" s="141"/>
    </row>
    <row r="39" spans="1:6" x14ac:dyDescent="0.2">
      <c r="A39" s="139" t="s">
        <v>157</v>
      </c>
      <c r="B39" s="140">
        <v>264579</v>
      </c>
      <c r="C39" s="140">
        <v>1034757.4099999999</v>
      </c>
      <c r="D39" s="136"/>
      <c r="E39" s="141"/>
      <c r="F39" s="141"/>
    </row>
    <row r="40" spans="1:6" x14ac:dyDescent="0.2">
      <c r="A40" s="139" t="s">
        <v>158</v>
      </c>
      <c r="B40" s="140">
        <v>29452786.720000003</v>
      </c>
      <c r="C40" s="140">
        <v>117394171.28</v>
      </c>
      <c r="D40" s="136"/>
      <c r="E40" s="141"/>
      <c r="F40" s="141"/>
    </row>
    <row r="41" spans="1:6" x14ac:dyDescent="0.2">
      <c r="A41" s="139"/>
      <c r="B41" s="140"/>
      <c r="C41" s="143"/>
      <c r="D41" s="136"/>
    </row>
    <row r="42" spans="1:6" x14ac:dyDescent="0.2">
      <c r="A42" s="139" t="s">
        <v>159</v>
      </c>
      <c r="B42" s="140">
        <v>16322.95</v>
      </c>
      <c r="C42" s="140">
        <v>78358.539999999994</v>
      </c>
      <c r="D42" s="136"/>
      <c r="E42" s="141"/>
      <c r="F42" s="141"/>
    </row>
    <row r="43" spans="1:6" x14ac:dyDescent="0.2">
      <c r="A43" s="144" t="s">
        <v>160</v>
      </c>
      <c r="B43" s="82">
        <v>975360.92999999993</v>
      </c>
      <c r="C43" s="23">
        <v>5099074.93</v>
      </c>
      <c r="D43" s="136"/>
    </row>
    <row r="44" spans="1:6" x14ac:dyDescent="0.2">
      <c r="A44" s="145" t="s">
        <v>161</v>
      </c>
      <c r="B44" s="82">
        <v>10625.66</v>
      </c>
      <c r="C44" s="23">
        <v>42131.32</v>
      </c>
      <c r="D44" s="136"/>
    </row>
    <row r="45" spans="1:6" x14ac:dyDescent="0.2">
      <c r="A45" s="145" t="s">
        <v>162</v>
      </c>
      <c r="B45" s="23">
        <v>0</v>
      </c>
      <c r="C45" s="23">
        <v>1260620.6000000001</v>
      </c>
      <c r="D45" s="136"/>
    </row>
    <row r="46" spans="1:6" x14ac:dyDescent="0.2">
      <c r="A46" s="142" t="s">
        <v>102</v>
      </c>
      <c r="B46" s="65">
        <v>100866354.09999998</v>
      </c>
      <c r="C46" s="65">
        <f>SUM(C6:C45)-C9-C27</f>
        <v>405413295.62999988</v>
      </c>
      <c r="D46" s="136"/>
    </row>
    <row r="47" spans="1:6" x14ac:dyDescent="0.2">
      <c r="D47" s="136"/>
    </row>
    <row r="48" spans="1:6" x14ac:dyDescent="0.2">
      <c r="D48" s="136"/>
    </row>
    <row r="56" spans="4:4" x14ac:dyDescent="0.2">
      <c r="D56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163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438</v>
      </c>
      <c r="B3" s="151"/>
      <c r="C3" s="151"/>
      <c r="D3" s="151"/>
      <c r="E3" s="151"/>
      <c r="F3" s="8"/>
      <c r="G3" s="4" t="s">
        <v>164</v>
      </c>
      <c r="H3" s="4"/>
    </row>
    <row r="4" spans="1:14" ht="12.75" customHeight="1" x14ac:dyDescent="0.2">
      <c r="A4" s="152"/>
      <c r="B4" s="213" t="s">
        <v>165</v>
      </c>
      <c r="C4" s="213" t="s">
        <v>166</v>
      </c>
      <c r="D4" s="213" t="s">
        <v>167</v>
      </c>
      <c r="E4" s="213" t="s">
        <v>168</v>
      </c>
      <c r="F4" s="213" t="s">
        <v>169</v>
      </c>
      <c r="G4" s="213" t="s">
        <v>170</v>
      </c>
    </row>
    <row r="5" spans="1:14" x14ac:dyDescent="0.2">
      <c r="A5" s="153"/>
      <c r="B5" s="214"/>
      <c r="C5" s="214"/>
      <c r="D5" s="214"/>
      <c r="E5" s="214"/>
      <c r="F5" s="214"/>
      <c r="G5" s="214"/>
    </row>
    <row r="6" spans="1:14" x14ac:dyDescent="0.2">
      <c r="A6" s="154" t="s">
        <v>171</v>
      </c>
      <c r="B6" s="18">
        <v>137365</v>
      </c>
      <c r="C6" s="18">
        <v>101773</v>
      </c>
      <c r="D6" s="18">
        <v>667579</v>
      </c>
      <c r="E6" s="18">
        <v>142825</v>
      </c>
      <c r="F6" s="18">
        <v>171088</v>
      </c>
      <c r="G6" s="18">
        <v>57180</v>
      </c>
      <c r="I6" s="19"/>
      <c r="J6" s="19"/>
      <c r="K6" s="19"/>
      <c r="L6" s="19"/>
      <c r="M6" s="19"/>
      <c r="N6" s="19"/>
    </row>
    <row r="7" spans="1:14" x14ac:dyDescent="0.2">
      <c r="A7" s="155" t="s">
        <v>172</v>
      </c>
      <c r="B7" s="25">
        <v>3004</v>
      </c>
      <c r="C7" s="25">
        <v>1331</v>
      </c>
      <c r="D7" s="25">
        <v>82756</v>
      </c>
      <c r="E7" s="25">
        <v>18811</v>
      </c>
      <c r="F7" s="25">
        <v>11510</v>
      </c>
      <c r="G7" s="25">
        <v>2653</v>
      </c>
      <c r="I7" s="24"/>
      <c r="J7" s="24"/>
      <c r="K7" s="24"/>
      <c r="L7" s="24"/>
      <c r="M7" s="24"/>
      <c r="N7" s="24"/>
    </row>
    <row r="8" spans="1:14" x14ac:dyDescent="0.2">
      <c r="A8" s="156" t="s">
        <v>173</v>
      </c>
      <c r="B8" s="23">
        <v>187</v>
      </c>
      <c r="C8" s="23">
        <v>71</v>
      </c>
      <c r="D8" s="23">
        <v>4553</v>
      </c>
      <c r="E8" s="23">
        <v>1007</v>
      </c>
      <c r="F8" s="23">
        <v>635</v>
      </c>
      <c r="G8" s="23">
        <v>132</v>
      </c>
      <c r="I8" s="24"/>
      <c r="J8" s="24"/>
      <c r="K8" s="24"/>
      <c r="L8" s="24"/>
      <c r="M8" s="24"/>
      <c r="N8" s="24"/>
    </row>
    <row r="9" spans="1:14" x14ac:dyDescent="0.2">
      <c r="A9" s="156" t="s">
        <v>174</v>
      </c>
      <c r="B9" s="23">
        <v>639</v>
      </c>
      <c r="C9" s="23">
        <v>273</v>
      </c>
      <c r="D9" s="23">
        <v>14823</v>
      </c>
      <c r="E9" s="23">
        <v>3330</v>
      </c>
      <c r="F9" s="23">
        <v>2069</v>
      </c>
      <c r="G9" s="23">
        <v>421</v>
      </c>
      <c r="I9" s="24"/>
      <c r="J9" s="24"/>
      <c r="K9" s="24"/>
      <c r="L9" s="24"/>
      <c r="M9" s="24"/>
      <c r="N9" s="24"/>
    </row>
    <row r="10" spans="1:14" x14ac:dyDescent="0.2">
      <c r="A10" s="156" t="s">
        <v>175</v>
      </c>
      <c r="B10" s="23">
        <v>248</v>
      </c>
      <c r="C10" s="23">
        <v>120</v>
      </c>
      <c r="D10" s="23">
        <v>8126</v>
      </c>
      <c r="E10" s="23">
        <v>1945</v>
      </c>
      <c r="F10" s="23">
        <v>1044</v>
      </c>
      <c r="G10" s="23">
        <v>224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176</v>
      </c>
      <c r="B11" s="23">
        <v>255</v>
      </c>
      <c r="C11" s="23">
        <v>136</v>
      </c>
      <c r="D11" s="23">
        <v>13088</v>
      </c>
      <c r="E11" s="23">
        <v>2653</v>
      </c>
      <c r="F11" s="23">
        <v>1226</v>
      </c>
      <c r="G11" s="23">
        <v>280</v>
      </c>
      <c r="I11" s="24"/>
      <c r="J11" s="24"/>
      <c r="K11" s="24"/>
      <c r="L11" s="24"/>
      <c r="M11" s="24"/>
      <c r="N11" s="24"/>
    </row>
    <row r="12" spans="1:14" x14ac:dyDescent="0.2">
      <c r="A12" s="156" t="s">
        <v>177</v>
      </c>
      <c r="B12" s="23">
        <v>404</v>
      </c>
      <c r="C12" s="23">
        <v>175</v>
      </c>
      <c r="D12" s="23">
        <v>13425</v>
      </c>
      <c r="E12" s="23">
        <v>3507</v>
      </c>
      <c r="F12" s="23">
        <v>1377</v>
      </c>
      <c r="G12" s="23">
        <v>362</v>
      </c>
      <c r="I12" s="24"/>
      <c r="J12" s="24"/>
      <c r="K12" s="24"/>
      <c r="L12" s="24"/>
      <c r="M12" s="24"/>
      <c r="N12" s="24"/>
    </row>
    <row r="13" spans="1:14" x14ac:dyDescent="0.2">
      <c r="A13" s="156" t="s">
        <v>178</v>
      </c>
      <c r="B13" s="23">
        <v>641</v>
      </c>
      <c r="C13" s="23">
        <v>292</v>
      </c>
      <c r="D13" s="23">
        <v>9589</v>
      </c>
      <c r="E13" s="23">
        <v>2037</v>
      </c>
      <c r="F13" s="23">
        <v>1571</v>
      </c>
      <c r="G13" s="23">
        <v>314</v>
      </c>
      <c r="I13" s="24"/>
      <c r="J13" s="24"/>
      <c r="K13" s="24"/>
      <c r="L13" s="24"/>
      <c r="M13" s="24"/>
      <c r="N13" s="24"/>
    </row>
    <row r="14" spans="1:14" x14ac:dyDescent="0.2">
      <c r="A14" s="156" t="s">
        <v>179</v>
      </c>
      <c r="B14" s="23">
        <v>345</v>
      </c>
      <c r="C14" s="23">
        <v>167</v>
      </c>
      <c r="D14" s="23">
        <v>8491</v>
      </c>
      <c r="E14" s="23">
        <v>1787</v>
      </c>
      <c r="F14" s="23">
        <v>2010</v>
      </c>
      <c r="G14" s="23">
        <v>420</v>
      </c>
      <c r="I14" s="24"/>
      <c r="J14" s="24"/>
      <c r="K14" s="24"/>
      <c r="L14" s="24"/>
      <c r="M14" s="24"/>
      <c r="N14" s="24"/>
    </row>
    <row r="15" spans="1:14" x14ac:dyDescent="0.2">
      <c r="A15" s="156" t="s">
        <v>180</v>
      </c>
      <c r="B15" s="23">
        <v>285</v>
      </c>
      <c r="C15" s="23">
        <v>97</v>
      </c>
      <c r="D15" s="25">
        <v>10664</v>
      </c>
      <c r="E15" s="23">
        <v>2545</v>
      </c>
      <c r="F15" s="23">
        <v>1578</v>
      </c>
      <c r="G15" s="23">
        <v>500</v>
      </c>
      <c r="I15" s="24"/>
      <c r="J15" s="24"/>
      <c r="K15" s="24"/>
      <c r="L15" s="24"/>
      <c r="M15" s="24"/>
      <c r="N15" s="24"/>
    </row>
    <row r="16" spans="1:14" x14ac:dyDescent="0.2">
      <c r="A16" s="157" t="s">
        <v>181</v>
      </c>
      <c r="B16" s="89">
        <v>8322</v>
      </c>
      <c r="C16" s="89">
        <v>3793</v>
      </c>
      <c r="D16" s="25">
        <v>69990</v>
      </c>
      <c r="E16" s="89">
        <v>13871</v>
      </c>
      <c r="F16" s="89">
        <v>15579</v>
      </c>
      <c r="G16" s="89">
        <v>5285</v>
      </c>
      <c r="I16" s="24"/>
      <c r="J16" s="24"/>
      <c r="K16" s="24"/>
      <c r="L16" s="24"/>
      <c r="M16" s="24"/>
      <c r="N16" s="24"/>
    </row>
    <row r="17" spans="1:14" x14ac:dyDescent="0.2">
      <c r="A17" s="156" t="s">
        <v>182</v>
      </c>
      <c r="B17" s="23">
        <v>2389</v>
      </c>
      <c r="C17" s="23">
        <v>1202</v>
      </c>
      <c r="D17" s="23">
        <v>15213</v>
      </c>
      <c r="E17" s="23">
        <v>2913</v>
      </c>
      <c r="F17" s="23">
        <v>3468</v>
      </c>
      <c r="G17" s="23">
        <v>1390</v>
      </c>
      <c r="I17" s="24"/>
      <c r="J17" s="24"/>
      <c r="K17" s="24"/>
      <c r="L17" s="24"/>
      <c r="M17" s="24"/>
      <c r="N17" s="24"/>
    </row>
    <row r="18" spans="1:14" x14ac:dyDescent="0.2">
      <c r="A18" s="156" t="s">
        <v>183</v>
      </c>
      <c r="B18" s="23">
        <v>1476</v>
      </c>
      <c r="C18" s="23">
        <v>282</v>
      </c>
      <c r="D18" s="23">
        <v>11782</v>
      </c>
      <c r="E18" s="23">
        <v>2222</v>
      </c>
      <c r="F18" s="23">
        <v>2418</v>
      </c>
      <c r="G18" s="23">
        <v>1031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184</v>
      </c>
      <c r="B19" s="23">
        <v>806</v>
      </c>
      <c r="C19" s="23">
        <v>359</v>
      </c>
      <c r="D19" s="23">
        <v>5701</v>
      </c>
      <c r="E19" s="23">
        <v>1083</v>
      </c>
      <c r="F19" s="23">
        <v>1041</v>
      </c>
      <c r="G19" s="23">
        <v>468</v>
      </c>
      <c r="I19" s="24"/>
      <c r="J19" s="24"/>
      <c r="K19" s="24"/>
      <c r="L19" s="24"/>
      <c r="M19" s="24"/>
      <c r="N19" s="24"/>
    </row>
    <row r="20" spans="1:14" x14ac:dyDescent="0.2">
      <c r="A20" s="156" t="s">
        <v>185</v>
      </c>
      <c r="B20" s="23">
        <v>848</v>
      </c>
      <c r="C20" s="23">
        <v>463</v>
      </c>
      <c r="D20" s="23">
        <v>7423</v>
      </c>
      <c r="E20" s="23">
        <v>1553</v>
      </c>
      <c r="F20" s="23">
        <v>2675</v>
      </c>
      <c r="G20" s="23">
        <v>650</v>
      </c>
      <c r="I20" s="24"/>
      <c r="J20" s="24"/>
      <c r="K20" s="24"/>
      <c r="L20" s="24"/>
      <c r="M20" s="24"/>
      <c r="N20" s="24"/>
    </row>
    <row r="21" spans="1:14" x14ac:dyDescent="0.2">
      <c r="A21" s="156" t="s">
        <v>186</v>
      </c>
      <c r="B21" s="23">
        <v>971</v>
      </c>
      <c r="C21" s="23">
        <v>677</v>
      </c>
      <c r="D21" s="23">
        <v>7540</v>
      </c>
      <c r="E21" s="23">
        <v>1566</v>
      </c>
      <c r="F21" s="23">
        <v>1309</v>
      </c>
      <c r="G21" s="23">
        <v>379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187</v>
      </c>
      <c r="B22" s="23">
        <v>801</v>
      </c>
      <c r="C22" s="23">
        <v>445</v>
      </c>
      <c r="D22" s="23">
        <v>6075</v>
      </c>
      <c r="E22" s="23">
        <v>1269</v>
      </c>
      <c r="F22" s="23">
        <v>1020</v>
      </c>
      <c r="G22" s="23">
        <v>232</v>
      </c>
      <c r="I22" s="24"/>
      <c r="J22" s="24"/>
      <c r="K22" s="24"/>
      <c r="L22" s="24"/>
      <c r="M22" s="24"/>
      <c r="N22" s="24"/>
    </row>
    <row r="23" spans="1:14" x14ac:dyDescent="0.2">
      <c r="A23" s="156" t="s">
        <v>188</v>
      </c>
      <c r="B23" s="23">
        <v>1031</v>
      </c>
      <c r="C23" s="23">
        <v>365</v>
      </c>
      <c r="D23" s="25">
        <v>16257</v>
      </c>
      <c r="E23" s="23">
        <v>3265</v>
      </c>
      <c r="F23" s="23">
        <v>3648</v>
      </c>
      <c r="G23" s="23">
        <v>1135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189</v>
      </c>
      <c r="B24" s="89">
        <v>7991</v>
      </c>
      <c r="C24" s="89">
        <v>5610</v>
      </c>
      <c r="D24" s="25">
        <v>70617</v>
      </c>
      <c r="E24" s="89">
        <v>14116</v>
      </c>
      <c r="F24" s="89">
        <v>17237</v>
      </c>
      <c r="G24" s="89">
        <v>4637</v>
      </c>
      <c r="I24" s="24"/>
      <c r="J24" s="24"/>
      <c r="K24" s="24"/>
      <c r="L24" s="24"/>
      <c r="M24" s="24"/>
      <c r="N24" s="24"/>
    </row>
    <row r="25" spans="1:14" x14ac:dyDescent="0.2">
      <c r="A25" s="156" t="s">
        <v>190</v>
      </c>
      <c r="B25" s="23">
        <v>576</v>
      </c>
      <c r="C25" s="23">
        <v>427</v>
      </c>
      <c r="D25" s="23">
        <v>4542</v>
      </c>
      <c r="E25" s="23">
        <v>877</v>
      </c>
      <c r="F25" s="23">
        <v>1322</v>
      </c>
      <c r="G25" s="23">
        <v>384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191</v>
      </c>
      <c r="B26" s="23">
        <v>989</v>
      </c>
      <c r="C26" s="23">
        <v>517</v>
      </c>
      <c r="D26" s="23">
        <v>7307</v>
      </c>
      <c r="E26" s="23">
        <v>1418</v>
      </c>
      <c r="F26" s="23">
        <v>1340</v>
      </c>
      <c r="G26" s="23">
        <v>325</v>
      </c>
      <c r="I26" s="24"/>
      <c r="J26" s="24"/>
      <c r="K26" s="24"/>
      <c r="L26" s="24"/>
      <c r="M26" s="24"/>
      <c r="N26" s="24"/>
    </row>
    <row r="27" spans="1:14" x14ac:dyDescent="0.2">
      <c r="A27" s="156" t="s">
        <v>192</v>
      </c>
      <c r="B27" s="23">
        <v>306</v>
      </c>
      <c r="C27" s="23">
        <v>185</v>
      </c>
      <c r="D27" s="23">
        <v>3005</v>
      </c>
      <c r="E27" s="23">
        <v>559</v>
      </c>
      <c r="F27" s="23">
        <v>714</v>
      </c>
      <c r="G27" s="23">
        <v>162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193</v>
      </c>
      <c r="B28" s="23">
        <v>618</v>
      </c>
      <c r="C28" s="23">
        <v>456</v>
      </c>
      <c r="D28" s="23">
        <v>7452</v>
      </c>
      <c r="E28" s="23">
        <v>1470</v>
      </c>
      <c r="F28" s="23">
        <v>1690</v>
      </c>
      <c r="G28" s="23">
        <v>439</v>
      </c>
      <c r="I28" s="24"/>
      <c r="J28" s="24"/>
      <c r="K28" s="24"/>
      <c r="L28" s="24"/>
      <c r="M28" s="24"/>
      <c r="N28" s="24"/>
    </row>
    <row r="29" spans="1:14" x14ac:dyDescent="0.2">
      <c r="A29" s="156" t="s">
        <v>194</v>
      </c>
      <c r="B29" s="23">
        <v>961</v>
      </c>
      <c r="C29" s="23">
        <v>616</v>
      </c>
      <c r="D29" s="23">
        <v>5221</v>
      </c>
      <c r="E29" s="23">
        <v>1081</v>
      </c>
      <c r="F29" s="23">
        <v>1576</v>
      </c>
      <c r="G29" s="23">
        <v>567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195</v>
      </c>
      <c r="B30" s="23">
        <v>1079</v>
      </c>
      <c r="C30" s="23">
        <v>914</v>
      </c>
      <c r="D30" s="23">
        <v>8024</v>
      </c>
      <c r="E30" s="23">
        <v>1561</v>
      </c>
      <c r="F30" s="23">
        <v>2726</v>
      </c>
      <c r="G30" s="23">
        <v>529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196</v>
      </c>
      <c r="B31" s="23">
        <v>1977</v>
      </c>
      <c r="C31" s="23">
        <v>1535</v>
      </c>
      <c r="D31" s="23">
        <v>15705</v>
      </c>
      <c r="E31" s="23">
        <v>3457</v>
      </c>
      <c r="F31" s="23">
        <v>4170</v>
      </c>
      <c r="G31" s="23">
        <v>980</v>
      </c>
      <c r="I31" s="24"/>
      <c r="J31" s="24"/>
      <c r="K31" s="24"/>
      <c r="L31" s="24"/>
      <c r="M31" s="24"/>
      <c r="N31" s="24"/>
    </row>
    <row r="32" spans="1:14" x14ac:dyDescent="0.2">
      <c r="A32" s="156" t="s">
        <v>197</v>
      </c>
      <c r="B32" s="23">
        <v>453</v>
      </c>
      <c r="C32" s="23">
        <v>357</v>
      </c>
      <c r="D32" s="23">
        <v>5681</v>
      </c>
      <c r="E32" s="23">
        <v>1128</v>
      </c>
      <c r="F32" s="23">
        <v>1458</v>
      </c>
      <c r="G32" s="23">
        <v>510</v>
      </c>
      <c r="I32" s="24"/>
      <c r="J32" s="24"/>
      <c r="K32" s="24"/>
      <c r="L32" s="24"/>
      <c r="M32" s="24"/>
      <c r="N32" s="24"/>
    </row>
    <row r="33" spans="1:14" x14ac:dyDescent="0.2">
      <c r="A33" s="155" t="s">
        <v>198</v>
      </c>
      <c r="B33" s="23">
        <v>1032</v>
      </c>
      <c r="C33" s="23">
        <v>603</v>
      </c>
      <c r="D33" s="25">
        <v>13680</v>
      </c>
      <c r="E33" s="23">
        <v>2565</v>
      </c>
      <c r="F33" s="23">
        <v>2241</v>
      </c>
      <c r="G33" s="23">
        <v>741</v>
      </c>
      <c r="I33" s="24"/>
      <c r="J33" s="24"/>
      <c r="K33" s="24"/>
      <c r="L33" s="24"/>
      <c r="M33" s="24"/>
      <c r="N33" s="24"/>
    </row>
    <row r="34" spans="1:14" x14ac:dyDescent="0.2">
      <c r="A34" s="155" t="s">
        <v>199</v>
      </c>
      <c r="B34" s="89">
        <v>17817</v>
      </c>
      <c r="C34" s="89">
        <v>10137</v>
      </c>
      <c r="D34" s="25">
        <v>83040</v>
      </c>
      <c r="E34" s="89">
        <v>16387</v>
      </c>
      <c r="F34" s="89">
        <v>22327</v>
      </c>
      <c r="G34" s="89">
        <v>9416</v>
      </c>
      <c r="I34" s="24"/>
      <c r="J34" s="24"/>
      <c r="K34" s="24"/>
      <c r="L34" s="24"/>
      <c r="M34" s="24"/>
      <c r="N34" s="24"/>
    </row>
    <row r="35" spans="1:14" x14ac:dyDescent="0.2">
      <c r="A35" s="156" t="s">
        <v>200</v>
      </c>
      <c r="B35" s="23">
        <v>3204</v>
      </c>
      <c r="C35" s="23">
        <v>2150</v>
      </c>
      <c r="D35" s="23">
        <v>11811</v>
      </c>
      <c r="E35" s="23">
        <v>2124</v>
      </c>
      <c r="F35" s="23">
        <v>3737</v>
      </c>
      <c r="G35" s="23">
        <v>1816</v>
      </c>
      <c r="I35" s="24"/>
      <c r="J35" s="24"/>
      <c r="K35" s="24"/>
      <c r="L35" s="24"/>
      <c r="M35" s="24"/>
      <c r="N35" s="24"/>
    </row>
    <row r="36" spans="1:14" x14ac:dyDescent="0.2">
      <c r="A36" s="156" t="s">
        <v>201</v>
      </c>
      <c r="B36" s="23">
        <v>4262</v>
      </c>
      <c r="C36" s="23">
        <v>2790</v>
      </c>
      <c r="D36" s="23">
        <v>13547</v>
      </c>
      <c r="E36" s="23">
        <v>2569</v>
      </c>
      <c r="F36" s="23">
        <v>5682</v>
      </c>
      <c r="G36" s="23">
        <v>2244</v>
      </c>
      <c r="I36" s="24"/>
      <c r="J36" s="24"/>
      <c r="K36" s="24"/>
      <c r="L36" s="24"/>
      <c r="M36" s="24"/>
      <c r="N36" s="24"/>
    </row>
    <row r="37" spans="1:14" x14ac:dyDescent="0.2">
      <c r="A37" s="156" t="s">
        <v>202</v>
      </c>
      <c r="B37" s="23">
        <v>2655</v>
      </c>
      <c r="C37" s="23">
        <v>1392</v>
      </c>
      <c r="D37" s="23">
        <v>20934</v>
      </c>
      <c r="E37" s="23">
        <v>4366</v>
      </c>
      <c r="F37" s="23">
        <v>3324</v>
      </c>
      <c r="G37" s="23">
        <v>1778</v>
      </c>
      <c r="I37" s="24"/>
      <c r="J37" s="24"/>
      <c r="K37" s="24"/>
      <c r="L37" s="24"/>
      <c r="M37" s="24"/>
      <c r="N37" s="24"/>
    </row>
    <row r="38" spans="1:14" x14ac:dyDescent="0.2">
      <c r="A38" s="156" t="s">
        <v>203</v>
      </c>
      <c r="B38" s="23">
        <v>4283</v>
      </c>
      <c r="C38" s="23">
        <v>2008</v>
      </c>
      <c r="D38" s="23">
        <v>16391</v>
      </c>
      <c r="E38" s="23">
        <v>3140</v>
      </c>
      <c r="F38" s="23">
        <v>3774</v>
      </c>
      <c r="G38" s="23">
        <v>1378</v>
      </c>
      <c r="I38" s="24"/>
      <c r="J38" s="24"/>
      <c r="K38" s="24"/>
      <c r="L38" s="24"/>
      <c r="M38" s="24"/>
      <c r="N38" s="24"/>
    </row>
    <row r="39" spans="1:14" x14ac:dyDescent="0.2">
      <c r="A39" s="156" t="s">
        <v>204</v>
      </c>
      <c r="B39" s="23">
        <v>1330</v>
      </c>
      <c r="C39" s="23">
        <v>312</v>
      </c>
      <c r="D39" s="23">
        <v>6692</v>
      </c>
      <c r="E39" s="23">
        <v>1302</v>
      </c>
      <c r="F39" s="23">
        <v>1022</v>
      </c>
      <c r="G39" s="23">
        <v>377</v>
      </c>
      <c r="I39" s="24"/>
      <c r="J39" s="24"/>
      <c r="K39" s="24"/>
      <c r="L39" s="24"/>
      <c r="M39" s="24"/>
      <c r="N39" s="24"/>
    </row>
    <row r="40" spans="1:14" x14ac:dyDescent="0.2">
      <c r="A40" s="156" t="s">
        <v>205</v>
      </c>
      <c r="B40" s="23">
        <v>1353</v>
      </c>
      <c r="C40" s="23">
        <v>999</v>
      </c>
      <c r="D40" s="23">
        <v>8731</v>
      </c>
      <c r="E40" s="23">
        <v>1741</v>
      </c>
      <c r="F40" s="23">
        <v>3164</v>
      </c>
      <c r="G40" s="23">
        <v>1151</v>
      </c>
      <c r="I40" s="24"/>
      <c r="J40" s="24"/>
      <c r="K40" s="24"/>
      <c r="L40" s="24"/>
      <c r="M40" s="24"/>
      <c r="N40" s="24"/>
    </row>
    <row r="41" spans="1:14" x14ac:dyDescent="0.2">
      <c r="A41" s="155" t="s">
        <v>206</v>
      </c>
      <c r="B41" s="25">
        <v>730</v>
      </c>
      <c r="C41" s="25">
        <v>486</v>
      </c>
      <c r="D41" s="25">
        <v>4935</v>
      </c>
      <c r="E41" s="25">
        <v>1145</v>
      </c>
      <c r="F41" s="25">
        <v>1624</v>
      </c>
      <c r="G41" s="25">
        <v>672</v>
      </c>
      <c r="I41" s="24"/>
      <c r="J41" s="24"/>
      <c r="K41" s="24"/>
      <c r="L41" s="24"/>
      <c r="M41" s="24"/>
      <c r="N41" s="24"/>
    </row>
    <row r="42" spans="1:14" x14ac:dyDescent="0.2">
      <c r="A42" s="155" t="s">
        <v>207</v>
      </c>
      <c r="B42" s="25">
        <v>11576</v>
      </c>
      <c r="C42" s="25">
        <v>8710</v>
      </c>
      <c r="D42" s="25">
        <v>90026</v>
      </c>
      <c r="E42" s="25">
        <v>19252</v>
      </c>
      <c r="F42" s="25">
        <v>28018</v>
      </c>
      <c r="G42" s="25">
        <v>9733</v>
      </c>
      <c r="I42" s="24"/>
      <c r="J42" s="24"/>
      <c r="K42" s="24"/>
      <c r="L42" s="24"/>
      <c r="M42" s="24"/>
      <c r="N42" s="24"/>
    </row>
    <row r="43" spans="1:14" x14ac:dyDescent="0.2">
      <c r="A43" s="156" t="s">
        <v>208</v>
      </c>
      <c r="B43" s="23">
        <v>601</v>
      </c>
      <c r="C43" s="23">
        <v>498</v>
      </c>
      <c r="D43" s="23">
        <v>4184</v>
      </c>
      <c r="E43" s="23">
        <v>831</v>
      </c>
      <c r="F43" s="23">
        <v>1298</v>
      </c>
      <c r="G43" s="23">
        <v>430</v>
      </c>
      <c r="I43" s="24"/>
      <c r="J43" s="24"/>
      <c r="K43" s="24"/>
      <c r="L43" s="24"/>
      <c r="M43" s="24"/>
      <c r="N43" s="24"/>
    </row>
    <row r="44" spans="1:14" x14ac:dyDescent="0.2">
      <c r="A44" s="156" t="s">
        <v>209</v>
      </c>
      <c r="B44" s="23">
        <v>1620</v>
      </c>
      <c r="C44" s="23">
        <v>1207</v>
      </c>
      <c r="D44" s="23">
        <v>11687</v>
      </c>
      <c r="E44" s="23">
        <v>2404</v>
      </c>
      <c r="F44" s="23">
        <v>4919</v>
      </c>
      <c r="G44" s="23">
        <v>1965</v>
      </c>
      <c r="I44" s="24"/>
      <c r="J44" s="24"/>
      <c r="K44" s="24"/>
      <c r="L44" s="24"/>
      <c r="M44" s="24"/>
      <c r="N44" s="24"/>
    </row>
    <row r="45" spans="1:14" x14ac:dyDescent="0.2">
      <c r="A45" s="156" t="s">
        <v>210</v>
      </c>
      <c r="B45" s="23">
        <v>692</v>
      </c>
      <c r="C45" s="23">
        <v>582</v>
      </c>
      <c r="D45" s="23">
        <v>5144</v>
      </c>
      <c r="E45" s="23">
        <v>1235</v>
      </c>
      <c r="F45" s="23">
        <v>1149</v>
      </c>
      <c r="G45" s="23">
        <v>333</v>
      </c>
      <c r="I45" s="24"/>
      <c r="J45" s="24"/>
      <c r="K45" s="24"/>
      <c r="L45" s="24"/>
      <c r="M45" s="24"/>
      <c r="N45" s="24"/>
    </row>
    <row r="46" spans="1:14" x14ac:dyDescent="0.2">
      <c r="A46" s="156" t="s">
        <v>211</v>
      </c>
      <c r="B46" s="23">
        <v>654</v>
      </c>
      <c r="C46" s="23">
        <v>552</v>
      </c>
      <c r="D46" s="23">
        <v>4458</v>
      </c>
      <c r="E46" s="23">
        <v>876</v>
      </c>
      <c r="F46" s="23">
        <v>1034</v>
      </c>
      <c r="G46" s="23">
        <v>424</v>
      </c>
      <c r="I46" s="24"/>
      <c r="J46" s="24"/>
      <c r="K46" s="24"/>
      <c r="L46" s="24"/>
      <c r="M46" s="24"/>
      <c r="N46" s="24"/>
    </row>
    <row r="47" spans="1:14" x14ac:dyDescent="0.2">
      <c r="A47" s="156" t="s">
        <v>212</v>
      </c>
      <c r="B47" s="23">
        <v>1452</v>
      </c>
      <c r="C47" s="23">
        <v>1202</v>
      </c>
      <c r="D47" s="23">
        <v>8875</v>
      </c>
      <c r="E47" s="23">
        <v>1906</v>
      </c>
      <c r="F47" s="23">
        <v>3594</v>
      </c>
      <c r="G47" s="23">
        <v>1311</v>
      </c>
      <c r="I47" s="24"/>
      <c r="J47" s="24"/>
      <c r="K47" s="24"/>
      <c r="L47" s="24"/>
      <c r="M47" s="24"/>
      <c r="N47" s="24"/>
    </row>
    <row r="48" spans="1:14" x14ac:dyDescent="0.2">
      <c r="A48" s="156" t="s">
        <v>213</v>
      </c>
      <c r="B48" s="23">
        <v>1605</v>
      </c>
      <c r="C48" s="23">
        <v>1147</v>
      </c>
      <c r="D48" s="23">
        <v>11863</v>
      </c>
      <c r="E48" s="23">
        <v>2342</v>
      </c>
      <c r="F48" s="23">
        <v>4385</v>
      </c>
      <c r="G48" s="23">
        <v>1146</v>
      </c>
      <c r="I48" s="24"/>
      <c r="J48" s="24"/>
      <c r="K48" s="24"/>
      <c r="L48" s="24"/>
      <c r="M48" s="24"/>
      <c r="N48" s="24"/>
    </row>
    <row r="49" spans="1:14" x14ac:dyDescent="0.2">
      <c r="A49" s="156" t="s">
        <v>214</v>
      </c>
      <c r="B49" s="23">
        <v>840</v>
      </c>
      <c r="C49" s="23">
        <v>702</v>
      </c>
      <c r="D49" s="23">
        <v>9421</v>
      </c>
      <c r="E49" s="23">
        <v>2456</v>
      </c>
      <c r="F49" s="23">
        <v>1784</v>
      </c>
      <c r="G49" s="23">
        <v>829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215</v>
      </c>
      <c r="B50" s="23">
        <v>1369</v>
      </c>
      <c r="C50" s="23">
        <v>1016</v>
      </c>
      <c r="D50" s="23">
        <v>7372</v>
      </c>
      <c r="E50" s="23">
        <v>1858</v>
      </c>
      <c r="F50" s="23">
        <v>3260</v>
      </c>
      <c r="G50" s="23">
        <v>1015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216</v>
      </c>
      <c r="B51" s="23">
        <v>470</v>
      </c>
      <c r="C51" s="23">
        <v>360</v>
      </c>
      <c r="D51" s="23">
        <v>1905</v>
      </c>
      <c r="E51" s="23">
        <v>359</v>
      </c>
      <c r="F51" s="23">
        <v>716</v>
      </c>
      <c r="G51" s="23">
        <v>192</v>
      </c>
      <c r="I51" s="24"/>
      <c r="J51" s="24"/>
      <c r="K51" s="24"/>
      <c r="L51" s="24"/>
      <c r="M51" s="24"/>
      <c r="N51" s="24"/>
    </row>
    <row r="52" spans="1:14" x14ac:dyDescent="0.2">
      <c r="A52" s="156" t="s">
        <v>217</v>
      </c>
      <c r="B52" s="23">
        <v>360</v>
      </c>
      <c r="C52" s="23">
        <v>310</v>
      </c>
      <c r="D52" s="23">
        <v>4227</v>
      </c>
      <c r="E52" s="23">
        <v>953</v>
      </c>
      <c r="F52" s="23">
        <v>1318</v>
      </c>
      <c r="G52" s="23">
        <v>559</v>
      </c>
      <c r="I52" s="24"/>
      <c r="J52" s="24"/>
      <c r="K52" s="24"/>
      <c r="L52" s="24"/>
      <c r="M52" s="24"/>
      <c r="N52" s="24"/>
    </row>
    <row r="53" spans="1:14" x14ac:dyDescent="0.2">
      <c r="A53" s="155" t="s">
        <v>218</v>
      </c>
      <c r="B53" s="25">
        <v>1913</v>
      </c>
      <c r="C53" s="25">
        <v>1134</v>
      </c>
      <c r="D53" s="25">
        <v>20890</v>
      </c>
      <c r="E53" s="25">
        <v>4032</v>
      </c>
      <c r="F53" s="25">
        <v>4561</v>
      </c>
      <c r="G53" s="25">
        <v>1529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219</v>
      </c>
      <c r="H57" s="6"/>
    </row>
    <row r="58" spans="1:14" s="8" customFormat="1" ht="12.75" customHeight="1" x14ac:dyDescent="0.2">
      <c r="A58" s="152"/>
      <c r="B58" s="213" t="s">
        <v>165</v>
      </c>
      <c r="C58" s="213" t="s">
        <v>166</v>
      </c>
      <c r="D58" s="213" t="s">
        <v>167</v>
      </c>
      <c r="E58" s="213" t="s">
        <v>168</v>
      </c>
      <c r="F58" s="213" t="s">
        <v>169</v>
      </c>
      <c r="G58" s="213" t="s">
        <v>170</v>
      </c>
    </row>
    <row r="59" spans="1:14" s="8" customFormat="1" ht="12.75" customHeight="1" x14ac:dyDescent="0.2">
      <c r="A59" s="153"/>
      <c r="B59" s="214"/>
      <c r="C59" s="214"/>
      <c r="D59" s="214"/>
      <c r="E59" s="214"/>
      <c r="F59" s="214"/>
      <c r="G59" s="214"/>
    </row>
    <row r="60" spans="1:14" ht="12.75" customHeight="1" x14ac:dyDescent="0.2">
      <c r="A60" s="155" t="s">
        <v>220</v>
      </c>
      <c r="B60" s="25">
        <v>28867</v>
      </c>
      <c r="C60" s="25">
        <v>23300</v>
      </c>
      <c r="D60" s="25">
        <v>76535</v>
      </c>
      <c r="E60" s="25">
        <v>15990</v>
      </c>
      <c r="F60" s="25">
        <v>20086</v>
      </c>
      <c r="G60" s="25">
        <v>6266</v>
      </c>
      <c r="I60" s="24"/>
      <c r="J60" s="24"/>
      <c r="K60" s="24"/>
      <c r="L60" s="24"/>
      <c r="M60" s="24"/>
      <c r="N60" s="24"/>
    </row>
    <row r="61" spans="1:14" x14ac:dyDescent="0.2">
      <c r="A61" s="156" t="s">
        <v>221</v>
      </c>
      <c r="B61" s="23">
        <v>1775</v>
      </c>
      <c r="C61" s="23">
        <v>1195</v>
      </c>
      <c r="D61" s="23">
        <v>13506</v>
      </c>
      <c r="E61" s="23">
        <v>2412</v>
      </c>
      <c r="F61" s="23">
        <v>1738</v>
      </c>
      <c r="G61" s="23">
        <v>445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222</v>
      </c>
      <c r="B62" s="23">
        <v>686</v>
      </c>
      <c r="C62" s="23">
        <v>524</v>
      </c>
      <c r="D62" s="23">
        <v>2003</v>
      </c>
      <c r="E62" s="23">
        <v>367</v>
      </c>
      <c r="F62" s="23">
        <v>433</v>
      </c>
      <c r="G62" s="23">
        <v>110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223</v>
      </c>
      <c r="B63" s="23">
        <v>2273</v>
      </c>
      <c r="C63" s="23">
        <v>1697</v>
      </c>
      <c r="D63" s="23">
        <v>7194</v>
      </c>
      <c r="E63" s="23">
        <v>1429</v>
      </c>
      <c r="F63" s="23">
        <v>1119</v>
      </c>
      <c r="G63" s="23">
        <v>347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224</v>
      </c>
      <c r="B64" s="23">
        <v>1043</v>
      </c>
      <c r="C64" s="23">
        <v>753</v>
      </c>
      <c r="D64" s="23">
        <v>3785</v>
      </c>
      <c r="E64" s="23">
        <v>733</v>
      </c>
      <c r="F64" s="23">
        <v>627</v>
      </c>
      <c r="G64" s="23">
        <v>246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225</v>
      </c>
      <c r="B65" s="23">
        <v>1070</v>
      </c>
      <c r="C65" s="23">
        <v>792</v>
      </c>
      <c r="D65" s="23">
        <v>2664</v>
      </c>
      <c r="E65" s="23">
        <v>507</v>
      </c>
      <c r="F65" s="23">
        <v>703</v>
      </c>
      <c r="G65" s="23">
        <v>203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226</v>
      </c>
      <c r="B66" s="23">
        <v>4258</v>
      </c>
      <c r="C66" s="23">
        <v>3354</v>
      </c>
      <c r="D66" s="23">
        <v>8446</v>
      </c>
      <c r="E66" s="23">
        <v>1901</v>
      </c>
      <c r="F66" s="23">
        <v>4309</v>
      </c>
      <c r="G66" s="23">
        <v>1440</v>
      </c>
      <c r="I66" s="24"/>
      <c r="J66" s="24"/>
      <c r="K66" s="24"/>
      <c r="L66" s="24"/>
      <c r="M66" s="24"/>
      <c r="N66" s="24"/>
    </row>
    <row r="67" spans="1:14" x14ac:dyDescent="0.2">
      <c r="A67" s="156" t="s">
        <v>227</v>
      </c>
      <c r="B67" s="23">
        <v>1359</v>
      </c>
      <c r="C67" s="23">
        <v>1182</v>
      </c>
      <c r="D67" s="23">
        <v>2351</v>
      </c>
      <c r="E67" s="23">
        <v>493</v>
      </c>
      <c r="F67" s="23">
        <v>1385</v>
      </c>
      <c r="G67" s="23">
        <v>414</v>
      </c>
      <c r="I67" s="24"/>
      <c r="J67" s="24"/>
      <c r="K67" s="24"/>
      <c r="L67" s="24"/>
      <c r="M67" s="24"/>
      <c r="N67" s="24"/>
    </row>
    <row r="68" spans="1:14" x14ac:dyDescent="0.2">
      <c r="A68" s="156" t="s">
        <v>228</v>
      </c>
      <c r="B68" s="23">
        <v>3332</v>
      </c>
      <c r="C68" s="23">
        <v>2875</v>
      </c>
      <c r="D68" s="23">
        <v>4748</v>
      </c>
      <c r="E68" s="23">
        <v>1143</v>
      </c>
      <c r="F68" s="23">
        <v>1586</v>
      </c>
      <c r="G68" s="23">
        <v>304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229</v>
      </c>
      <c r="B69" s="23">
        <v>6989</v>
      </c>
      <c r="C69" s="23">
        <v>6367</v>
      </c>
      <c r="D69" s="23">
        <v>10004</v>
      </c>
      <c r="E69" s="23">
        <v>2668</v>
      </c>
      <c r="F69" s="23">
        <v>3342</v>
      </c>
      <c r="G69" s="23">
        <v>1133</v>
      </c>
      <c r="I69" s="24"/>
      <c r="J69" s="24"/>
      <c r="K69" s="24"/>
      <c r="L69" s="24"/>
      <c r="M69" s="24"/>
      <c r="N69" s="24"/>
    </row>
    <row r="70" spans="1:14" x14ac:dyDescent="0.2">
      <c r="A70" s="156" t="s">
        <v>230</v>
      </c>
      <c r="B70" s="23">
        <v>2361</v>
      </c>
      <c r="C70" s="23">
        <v>1901</v>
      </c>
      <c r="D70" s="23">
        <v>4940</v>
      </c>
      <c r="E70" s="23">
        <v>1200</v>
      </c>
      <c r="F70" s="23">
        <v>1397</v>
      </c>
      <c r="G70" s="23">
        <v>538</v>
      </c>
      <c r="I70" s="24"/>
      <c r="J70" s="24"/>
      <c r="K70" s="24"/>
      <c r="L70" s="24"/>
      <c r="M70" s="24"/>
      <c r="N70" s="24"/>
    </row>
    <row r="71" spans="1:14" x14ac:dyDescent="0.2">
      <c r="A71" s="156" t="s">
        <v>231</v>
      </c>
      <c r="B71" s="23">
        <v>1687</v>
      </c>
      <c r="C71" s="23">
        <v>1087</v>
      </c>
      <c r="D71" s="23">
        <v>8331</v>
      </c>
      <c r="E71" s="23">
        <v>1459</v>
      </c>
      <c r="F71" s="23">
        <v>1286</v>
      </c>
      <c r="G71" s="23">
        <v>366</v>
      </c>
      <c r="I71" s="24"/>
      <c r="J71" s="24"/>
      <c r="K71" s="24"/>
      <c r="L71" s="24"/>
      <c r="M71" s="24"/>
      <c r="N71" s="24"/>
    </row>
    <row r="72" spans="1:14" x14ac:dyDescent="0.2">
      <c r="A72" s="156" t="s">
        <v>232</v>
      </c>
      <c r="B72" s="23">
        <v>853</v>
      </c>
      <c r="C72" s="23">
        <v>665</v>
      </c>
      <c r="D72" s="23">
        <v>3014</v>
      </c>
      <c r="E72" s="23">
        <v>682</v>
      </c>
      <c r="F72" s="23">
        <v>979</v>
      </c>
      <c r="G72" s="23">
        <v>317</v>
      </c>
      <c r="I72" s="24"/>
      <c r="J72" s="24"/>
      <c r="K72" s="24"/>
      <c r="L72" s="24"/>
      <c r="M72" s="24"/>
      <c r="N72" s="24"/>
    </row>
    <row r="73" spans="1:14" x14ac:dyDescent="0.2">
      <c r="A73" s="156" t="s">
        <v>233</v>
      </c>
      <c r="B73" s="23">
        <v>1181</v>
      </c>
      <c r="C73" s="23">
        <v>908</v>
      </c>
      <c r="D73" s="23">
        <v>5550</v>
      </c>
      <c r="E73" s="23">
        <v>996</v>
      </c>
      <c r="F73" s="23">
        <v>1182</v>
      </c>
      <c r="G73" s="23">
        <v>403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234</v>
      </c>
      <c r="B74" s="89">
        <v>27023</v>
      </c>
      <c r="C74" s="89">
        <v>23404</v>
      </c>
      <c r="D74" s="89">
        <v>101517</v>
      </c>
      <c r="E74" s="89">
        <v>23253</v>
      </c>
      <c r="F74" s="89">
        <v>30398</v>
      </c>
      <c r="G74" s="89">
        <v>9669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235</v>
      </c>
      <c r="B75" s="23">
        <v>2199</v>
      </c>
      <c r="C75" s="23">
        <v>1965</v>
      </c>
      <c r="D75" s="23">
        <v>9346</v>
      </c>
      <c r="E75" s="23">
        <v>2040</v>
      </c>
      <c r="F75" s="23">
        <v>2997</v>
      </c>
      <c r="G75" s="23">
        <v>1276</v>
      </c>
      <c r="I75" s="24"/>
      <c r="J75" s="24"/>
      <c r="K75" s="24"/>
      <c r="L75" s="24"/>
      <c r="M75" s="24"/>
      <c r="N75" s="24"/>
    </row>
    <row r="76" spans="1:14" x14ac:dyDescent="0.2">
      <c r="A76" s="156" t="s">
        <v>236</v>
      </c>
      <c r="B76" s="23">
        <v>1958</v>
      </c>
      <c r="C76" s="23">
        <v>1654</v>
      </c>
      <c r="D76" s="23">
        <v>7403</v>
      </c>
      <c r="E76" s="23">
        <v>1411</v>
      </c>
      <c r="F76" s="23">
        <v>2887</v>
      </c>
      <c r="G76" s="23">
        <v>710</v>
      </c>
      <c r="I76" s="24"/>
      <c r="J76" s="24"/>
      <c r="K76" s="24"/>
      <c r="L76" s="24"/>
      <c r="M76" s="24"/>
      <c r="N76" s="24"/>
    </row>
    <row r="77" spans="1:14" x14ac:dyDescent="0.2">
      <c r="A77" s="156" t="s">
        <v>237</v>
      </c>
      <c r="B77" s="23">
        <v>3203</v>
      </c>
      <c r="C77" s="23">
        <v>2920</v>
      </c>
      <c r="D77" s="23">
        <v>9691</v>
      </c>
      <c r="E77" s="23">
        <v>2740</v>
      </c>
      <c r="F77" s="23">
        <v>1934</v>
      </c>
      <c r="G77" s="23">
        <v>501</v>
      </c>
      <c r="I77" s="24"/>
      <c r="J77" s="24"/>
      <c r="K77" s="24"/>
      <c r="L77" s="24"/>
      <c r="M77" s="24"/>
      <c r="N77" s="24"/>
    </row>
    <row r="78" spans="1:14" x14ac:dyDescent="0.2">
      <c r="A78" s="156" t="s">
        <v>238</v>
      </c>
      <c r="B78" s="23">
        <v>1314</v>
      </c>
      <c r="C78" s="23">
        <v>1066</v>
      </c>
      <c r="D78" s="23">
        <v>4097</v>
      </c>
      <c r="E78" s="23">
        <v>936</v>
      </c>
      <c r="F78" s="23">
        <v>1608</v>
      </c>
      <c r="G78" s="23">
        <v>373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239</v>
      </c>
      <c r="B79" s="23">
        <v>619</v>
      </c>
      <c r="C79" s="23">
        <v>556</v>
      </c>
      <c r="D79" s="23">
        <v>1240</v>
      </c>
      <c r="E79" s="23">
        <v>256</v>
      </c>
      <c r="F79" s="23">
        <v>880</v>
      </c>
      <c r="G79" s="23">
        <v>159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240</v>
      </c>
      <c r="B80" s="23">
        <v>2422</v>
      </c>
      <c r="C80" s="23">
        <v>2093</v>
      </c>
      <c r="D80" s="23">
        <v>12891</v>
      </c>
      <c r="E80" s="23">
        <v>2722</v>
      </c>
      <c r="F80" s="23">
        <v>3515</v>
      </c>
      <c r="G80" s="23">
        <v>991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241</v>
      </c>
      <c r="B81" s="23">
        <v>4459</v>
      </c>
      <c r="C81" s="23">
        <v>3860</v>
      </c>
      <c r="D81" s="23">
        <v>21270</v>
      </c>
      <c r="E81" s="23">
        <v>4713</v>
      </c>
      <c r="F81" s="23">
        <v>5063</v>
      </c>
      <c r="G81" s="23">
        <v>1706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242</v>
      </c>
      <c r="B82" s="23">
        <v>2343</v>
      </c>
      <c r="C82" s="23">
        <v>2016</v>
      </c>
      <c r="D82" s="23">
        <v>7771</v>
      </c>
      <c r="E82" s="23">
        <v>2066</v>
      </c>
      <c r="F82" s="23">
        <v>1416</v>
      </c>
      <c r="G82" s="23">
        <v>721</v>
      </c>
      <c r="I82" s="24"/>
      <c r="J82" s="24"/>
      <c r="K82" s="24"/>
      <c r="L82" s="24"/>
      <c r="M82" s="24"/>
      <c r="N82" s="24"/>
    </row>
    <row r="83" spans="1:14" x14ac:dyDescent="0.2">
      <c r="A83" s="156" t="s">
        <v>243</v>
      </c>
      <c r="B83" s="23">
        <v>1587</v>
      </c>
      <c r="C83" s="23">
        <v>1328</v>
      </c>
      <c r="D83" s="23">
        <v>4288</v>
      </c>
      <c r="E83" s="23">
        <v>849</v>
      </c>
      <c r="F83" s="23">
        <v>2265</v>
      </c>
      <c r="G83" s="23">
        <v>466</v>
      </c>
      <c r="I83" s="24"/>
      <c r="J83" s="24"/>
      <c r="K83" s="24"/>
      <c r="L83" s="24"/>
      <c r="M83" s="24"/>
      <c r="N83" s="24"/>
    </row>
    <row r="84" spans="1:14" x14ac:dyDescent="0.2">
      <c r="A84" s="156" t="s">
        <v>244</v>
      </c>
      <c r="B84" s="23">
        <v>1172</v>
      </c>
      <c r="C84" s="23">
        <v>904</v>
      </c>
      <c r="D84" s="23">
        <v>6649</v>
      </c>
      <c r="E84" s="23">
        <v>1613</v>
      </c>
      <c r="F84" s="23">
        <v>1751</v>
      </c>
      <c r="G84" s="23">
        <v>607</v>
      </c>
      <c r="I84" s="24"/>
      <c r="J84" s="24"/>
      <c r="K84" s="24"/>
      <c r="L84" s="24"/>
      <c r="M84" s="24"/>
      <c r="N84" s="24"/>
    </row>
    <row r="85" spans="1:14" x14ac:dyDescent="0.2">
      <c r="A85" s="156" t="s">
        <v>245</v>
      </c>
      <c r="B85" s="23">
        <v>869</v>
      </c>
      <c r="C85" s="23">
        <v>764</v>
      </c>
      <c r="D85" s="23">
        <v>2499</v>
      </c>
      <c r="E85" s="23">
        <v>499</v>
      </c>
      <c r="F85" s="23">
        <v>1097</v>
      </c>
      <c r="G85" s="23">
        <v>265</v>
      </c>
      <c r="I85" s="24"/>
      <c r="J85" s="24"/>
      <c r="K85" s="24"/>
      <c r="L85" s="24"/>
      <c r="M85" s="24"/>
      <c r="N85" s="24"/>
    </row>
    <row r="86" spans="1:14" x14ac:dyDescent="0.2">
      <c r="A86" s="156" t="s">
        <v>246</v>
      </c>
      <c r="B86" s="23">
        <v>1333</v>
      </c>
      <c r="C86" s="23">
        <v>1153</v>
      </c>
      <c r="D86" s="23">
        <v>4014</v>
      </c>
      <c r="E86" s="23">
        <v>874</v>
      </c>
      <c r="F86" s="23">
        <v>1544</v>
      </c>
      <c r="G86" s="23">
        <v>439</v>
      </c>
      <c r="I86" s="24"/>
      <c r="J86" s="24"/>
      <c r="K86" s="24"/>
      <c r="L86" s="24"/>
      <c r="M86" s="24"/>
      <c r="N86" s="24"/>
    </row>
    <row r="87" spans="1:14" x14ac:dyDescent="0.2">
      <c r="A87" s="155" t="s">
        <v>247</v>
      </c>
      <c r="B87" s="25">
        <v>3545</v>
      </c>
      <c r="C87" s="25">
        <v>3125</v>
      </c>
      <c r="D87" s="25">
        <v>10358</v>
      </c>
      <c r="E87" s="25">
        <v>2534</v>
      </c>
      <c r="F87" s="25">
        <v>3441</v>
      </c>
      <c r="G87" s="25">
        <v>1455</v>
      </c>
      <c r="I87" s="24"/>
      <c r="J87" s="24"/>
      <c r="K87" s="24"/>
      <c r="L87" s="24"/>
      <c r="M87" s="24"/>
      <c r="N87" s="24"/>
    </row>
    <row r="88" spans="1:14" x14ac:dyDescent="0.2">
      <c r="A88" s="155" t="s">
        <v>248</v>
      </c>
      <c r="B88" s="25">
        <v>32765</v>
      </c>
      <c r="C88" s="25">
        <v>25488</v>
      </c>
      <c r="D88" s="25">
        <v>93102</v>
      </c>
      <c r="E88" s="25">
        <v>21145</v>
      </c>
      <c r="F88" s="25">
        <v>25934</v>
      </c>
      <c r="G88" s="25">
        <v>9521</v>
      </c>
      <c r="I88" s="24"/>
      <c r="J88" s="24"/>
      <c r="K88" s="24"/>
      <c r="L88" s="24"/>
      <c r="M88" s="24"/>
      <c r="N88" s="24"/>
    </row>
    <row r="89" spans="1:14" x14ac:dyDescent="0.2">
      <c r="A89" s="156" t="s">
        <v>249</v>
      </c>
      <c r="B89" s="23">
        <v>1505</v>
      </c>
      <c r="C89" s="23">
        <v>1240</v>
      </c>
      <c r="D89" s="23">
        <v>3794</v>
      </c>
      <c r="E89" s="23">
        <v>1075</v>
      </c>
      <c r="F89" s="23">
        <v>2217</v>
      </c>
      <c r="G89" s="23">
        <v>688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250</v>
      </c>
      <c r="B90" s="23">
        <v>1286</v>
      </c>
      <c r="C90" s="23">
        <v>777</v>
      </c>
      <c r="D90" s="23">
        <v>8388</v>
      </c>
      <c r="E90" s="23">
        <v>1394</v>
      </c>
      <c r="F90" s="23">
        <v>1914</v>
      </c>
      <c r="G90" s="23">
        <v>548</v>
      </c>
      <c r="I90" s="24"/>
      <c r="J90" s="24"/>
      <c r="K90" s="24"/>
      <c r="L90" s="24"/>
      <c r="M90" s="24"/>
      <c r="N90" s="24"/>
    </row>
    <row r="91" spans="1:14" x14ac:dyDescent="0.2">
      <c r="A91" s="156" t="s">
        <v>251</v>
      </c>
      <c r="B91" s="23">
        <v>1805</v>
      </c>
      <c r="C91" s="23">
        <v>990</v>
      </c>
      <c r="D91" s="23">
        <v>9535</v>
      </c>
      <c r="E91" s="23">
        <v>1889</v>
      </c>
      <c r="F91" s="23">
        <v>1607</v>
      </c>
      <c r="G91" s="23">
        <v>416</v>
      </c>
      <c r="I91" s="24"/>
      <c r="J91" s="24"/>
      <c r="K91" s="24"/>
      <c r="L91" s="24"/>
      <c r="M91" s="24"/>
      <c r="N91" s="24"/>
    </row>
    <row r="92" spans="1:14" x14ac:dyDescent="0.2">
      <c r="A92" s="156" t="s">
        <v>252</v>
      </c>
      <c r="B92" s="23">
        <v>622</v>
      </c>
      <c r="C92" s="23">
        <v>311</v>
      </c>
      <c r="D92" s="23">
        <v>3520</v>
      </c>
      <c r="E92" s="23">
        <v>725</v>
      </c>
      <c r="F92" s="23">
        <v>732</v>
      </c>
      <c r="G92" s="23">
        <v>217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253</v>
      </c>
      <c r="B93" s="23">
        <v>1256</v>
      </c>
      <c r="C93" s="23">
        <v>601</v>
      </c>
      <c r="D93" s="23">
        <v>6812</v>
      </c>
      <c r="E93" s="23">
        <v>1290</v>
      </c>
      <c r="F93" s="23">
        <v>1406</v>
      </c>
      <c r="G93" s="23">
        <v>433</v>
      </c>
      <c r="I93" s="24"/>
      <c r="J93" s="24"/>
      <c r="K93" s="24"/>
      <c r="L93" s="24"/>
      <c r="M93" s="24"/>
      <c r="N93" s="24"/>
    </row>
    <row r="94" spans="1:14" x14ac:dyDescent="0.2">
      <c r="A94" s="156" t="s">
        <v>254</v>
      </c>
      <c r="B94" s="23">
        <v>5145</v>
      </c>
      <c r="C94" s="23">
        <v>4120</v>
      </c>
      <c r="D94" s="23">
        <v>15362</v>
      </c>
      <c r="E94" s="23">
        <v>3917</v>
      </c>
      <c r="F94" s="23">
        <v>4234</v>
      </c>
      <c r="G94" s="23">
        <v>1882</v>
      </c>
      <c r="I94" s="24"/>
      <c r="J94" s="24"/>
      <c r="K94" s="24"/>
      <c r="L94" s="24"/>
      <c r="M94" s="24"/>
      <c r="N94" s="24"/>
    </row>
    <row r="95" spans="1:14" x14ac:dyDescent="0.2">
      <c r="A95" s="156" t="s">
        <v>255</v>
      </c>
      <c r="B95" s="23">
        <v>4631</v>
      </c>
      <c r="C95" s="23">
        <v>3920</v>
      </c>
      <c r="D95" s="23">
        <v>11880</v>
      </c>
      <c r="E95" s="23">
        <v>2686</v>
      </c>
      <c r="F95" s="23">
        <v>3122</v>
      </c>
      <c r="G95" s="23">
        <v>1233</v>
      </c>
      <c r="I95" s="24"/>
      <c r="J95" s="24"/>
      <c r="K95" s="24"/>
      <c r="L95" s="24"/>
      <c r="M95" s="24"/>
      <c r="N95" s="24"/>
    </row>
    <row r="96" spans="1:14" x14ac:dyDescent="0.2">
      <c r="A96" s="156" t="s">
        <v>256</v>
      </c>
      <c r="B96" s="23">
        <v>4901</v>
      </c>
      <c r="C96" s="23">
        <v>4119</v>
      </c>
      <c r="D96" s="23">
        <v>7307</v>
      </c>
      <c r="E96" s="23">
        <v>1565</v>
      </c>
      <c r="F96" s="23">
        <v>2829</v>
      </c>
      <c r="G96" s="23">
        <v>1348</v>
      </c>
      <c r="I96" s="24"/>
      <c r="J96" s="24"/>
      <c r="K96" s="24"/>
      <c r="L96" s="24"/>
      <c r="M96" s="24"/>
      <c r="N96" s="24"/>
    </row>
    <row r="97" spans="1:14" x14ac:dyDescent="0.2">
      <c r="A97" s="156" t="s">
        <v>257</v>
      </c>
      <c r="B97" s="23">
        <v>1382</v>
      </c>
      <c r="C97" s="23">
        <v>1187</v>
      </c>
      <c r="D97" s="23">
        <v>2474</v>
      </c>
      <c r="E97" s="23">
        <v>570</v>
      </c>
      <c r="F97" s="23">
        <v>972</v>
      </c>
      <c r="G97" s="23">
        <v>404</v>
      </c>
      <c r="I97" s="24"/>
      <c r="J97" s="24"/>
      <c r="K97" s="24"/>
      <c r="L97" s="24"/>
      <c r="M97" s="24"/>
      <c r="N97" s="24"/>
    </row>
    <row r="98" spans="1:14" x14ac:dyDescent="0.2">
      <c r="A98" s="156" t="s">
        <v>258</v>
      </c>
      <c r="B98" s="23">
        <v>3543</v>
      </c>
      <c r="C98" s="23">
        <v>2737</v>
      </c>
      <c r="D98" s="23">
        <v>11888</v>
      </c>
      <c r="E98" s="23">
        <v>3008</v>
      </c>
      <c r="F98" s="23">
        <v>3597</v>
      </c>
      <c r="G98" s="23">
        <v>805</v>
      </c>
      <c r="I98" s="24"/>
      <c r="J98" s="24"/>
      <c r="K98" s="24"/>
      <c r="L98" s="24"/>
      <c r="M98" s="24"/>
      <c r="N98" s="24"/>
    </row>
    <row r="99" spans="1:14" x14ac:dyDescent="0.2">
      <c r="A99" s="155" t="s">
        <v>259</v>
      </c>
      <c r="B99" s="25">
        <v>6689</v>
      </c>
      <c r="C99" s="25">
        <v>5486</v>
      </c>
      <c r="D99" s="25">
        <v>12143</v>
      </c>
      <c r="E99" s="25">
        <v>3026</v>
      </c>
      <c r="F99" s="25">
        <v>3311</v>
      </c>
      <c r="G99" s="25">
        <v>1547</v>
      </c>
      <c r="I99" s="24"/>
      <c r="J99" s="24"/>
      <c r="K99" s="24"/>
      <c r="L99" s="24"/>
      <c r="M99" s="24"/>
      <c r="N99" s="24"/>
    </row>
    <row r="100" spans="1:14" x14ac:dyDescent="0.2">
      <c r="A100" s="212" t="s">
        <v>260</v>
      </c>
      <c r="B100" s="212"/>
      <c r="C100" s="212"/>
      <c r="D100" s="212"/>
      <c r="E100" s="212"/>
      <c r="F100" s="212"/>
      <c r="G100" s="212"/>
      <c r="H100" s="212"/>
    </row>
    <row r="101" spans="1:14" x14ac:dyDescent="0.2">
      <c r="A101" s="212" t="s">
        <v>261</v>
      </c>
      <c r="B101" s="212"/>
      <c r="C101" s="212"/>
      <c r="D101" s="212"/>
      <c r="E101" s="212"/>
      <c r="F101" s="212"/>
      <c r="G101" s="212"/>
      <c r="H101" s="212"/>
    </row>
    <row r="102" spans="1:14" x14ac:dyDescent="0.2">
      <c r="A102" s="212" t="s">
        <v>262</v>
      </c>
      <c r="B102" s="212"/>
      <c r="C102" s="212"/>
      <c r="D102" s="212"/>
      <c r="E102" s="212"/>
      <c r="F102" s="212"/>
      <c r="G102" s="212"/>
      <c r="H102" s="212"/>
    </row>
    <row r="103" spans="1:14" x14ac:dyDescent="0.2">
      <c r="A103" s="212" t="s">
        <v>263</v>
      </c>
      <c r="B103" s="212"/>
      <c r="C103" s="212"/>
      <c r="D103" s="212"/>
      <c r="E103" s="212"/>
      <c r="F103" s="212"/>
      <c r="G103" s="212"/>
      <c r="H103" s="212"/>
    </row>
    <row r="104" spans="1:14" x14ac:dyDescent="0.2">
      <c r="A104" s="212" t="s">
        <v>264</v>
      </c>
      <c r="B104" s="212"/>
      <c r="C104" s="212"/>
      <c r="D104" s="212"/>
      <c r="E104" s="212"/>
      <c r="F104" s="212"/>
      <c r="G104" s="212"/>
      <c r="H104" s="212"/>
    </row>
    <row r="105" spans="1:14" x14ac:dyDescent="0.2">
      <c r="A105" s="212" t="s">
        <v>265</v>
      </c>
      <c r="B105" s="212"/>
      <c r="C105" s="212"/>
      <c r="D105" s="212"/>
      <c r="E105" s="212"/>
      <c r="F105" s="212"/>
      <c r="G105" s="212"/>
      <c r="H105" s="212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266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438</v>
      </c>
      <c r="B3" s="151"/>
      <c r="C3" s="151"/>
      <c r="D3" s="151"/>
      <c r="E3" s="151"/>
      <c r="F3" s="151"/>
      <c r="G3" s="4" t="s">
        <v>267</v>
      </c>
    </row>
    <row r="4" spans="1:14" s="8" customFormat="1" ht="12.75" customHeight="1" x14ac:dyDescent="0.2">
      <c r="A4" s="152"/>
      <c r="B4" s="213" t="s">
        <v>165</v>
      </c>
      <c r="C4" s="213" t="s">
        <v>166</v>
      </c>
      <c r="D4" s="213" t="s">
        <v>167</v>
      </c>
      <c r="E4" s="213" t="s">
        <v>168</v>
      </c>
      <c r="F4" s="213" t="s">
        <v>169</v>
      </c>
      <c r="G4" s="213" t="s">
        <v>170</v>
      </c>
    </row>
    <row r="5" spans="1:14" s="8" customFormat="1" x14ac:dyDescent="0.2">
      <c r="A5" s="153"/>
      <c r="B5" s="214"/>
      <c r="C5" s="214"/>
      <c r="D5" s="214"/>
      <c r="E5" s="214"/>
      <c r="F5" s="214"/>
      <c r="G5" s="214"/>
    </row>
    <row r="6" spans="1:14" s="8" customFormat="1" x14ac:dyDescent="0.2">
      <c r="A6" s="154" t="s">
        <v>171</v>
      </c>
      <c r="B6" s="18">
        <v>18172458.52</v>
      </c>
      <c r="C6" s="18">
        <v>15187808.35</v>
      </c>
      <c r="D6" s="18">
        <v>26202154.18</v>
      </c>
      <c r="E6" s="18">
        <v>29026922.43</v>
      </c>
      <c r="F6" s="18">
        <v>10846932.789999999</v>
      </c>
      <c r="G6" s="18">
        <v>8031988.0700000003</v>
      </c>
      <c r="I6" s="19"/>
      <c r="J6" s="19"/>
      <c r="K6" s="19"/>
      <c r="L6" s="19"/>
      <c r="M6" s="19"/>
      <c r="N6" s="19"/>
    </row>
    <row r="7" spans="1:14" x14ac:dyDescent="0.2">
      <c r="A7" s="155" t="s">
        <v>172</v>
      </c>
      <c r="B7" s="25">
        <v>260095.64</v>
      </c>
      <c r="C7" s="25">
        <v>127949.3</v>
      </c>
      <c r="D7" s="25">
        <v>2977800.69</v>
      </c>
      <c r="E7" s="25">
        <v>3829876.12</v>
      </c>
      <c r="F7" s="25">
        <v>1185234.03</v>
      </c>
      <c r="G7" s="25">
        <v>345358.51</v>
      </c>
      <c r="I7" s="24"/>
      <c r="J7" s="24"/>
      <c r="K7" s="24"/>
      <c r="L7" s="24"/>
      <c r="M7" s="24"/>
      <c r="N7" s="24"/>
    </row>
    <row r="8" spans="1:14" x14ac:dyDescent="0.2">
      <c r="A8" s="156" t="s">
        <v>173</v>
      </c>
      <c r="B8" s="23">
        <v>14549.8</v>
      </c>
      <c r="C8" s="23">
        <v>6402.1</v>
      </c>
      <c r="D8" s="23">
        <v>165259.35</v>
      </c>
      <c r="E8" s="23">
        <v>205384.4</v>
      </c>
      <c r="F8" s="23">
        <v>99822.65</v>
      </c>
      <c r="G8" s="23">
        <v>15465.2</v>
      </c>
      <c r="I8" s="24"/>
      <c r="J8" s="24"/>
      <c r="K8" s="24"/>
      <c r="L8" s="24"/>
      <c r="M8" s="24"/>
      <c r="N8" s="24"/>
    </row>
    <row r="9" spans="1:14" x14ac:dyDescent="0.2">
      <c r="A9" s="156" t="s">
        <v>174</v>
      </c>
      <c r="B9" s="23">
        <v>53746.5</v>
      </c>
      <c r="C9" s="23">
        <v>24505.4</v>
      </c>
      <c r="D9" s="23">
        <v>522151.9</v>
      </c>
      <c r="E9" s="23">
        <v>678219.7</v>
      </c>
      <c r="F9" s="23">
        <v>266791.87</v>
      </c>
      <c r="G9" s="23">
        <v>55089.25</v>
      </c>
      <c r="I9" s="24"/>
      <c r="J9" s="24"/>
      <c r="K9" s="24"/>
      <c r="L9" s="24"/>
      <c r="M9" s="24"/>
      <c r="N9" s="24"/>
    </row>
    <row r="10" spans="1:14" x14ac:dyDescent="0.2">
      <c r="A10" s="156" t="s">
        <v>175</v>
      </c>
      <c r="B10" s="23">
        <v>20079.900000000001</v>
      </c>
      <c r="C10" s="23">
        <v>10734.5</v>
      </c>
      <c r="D10" s="23">
        <v>288160.3</v>
      </c>
      <c r="E10" s="23">
        <v>396393.8</v>
      </c>
      <c r="F10" s="23">
        <v>141349.39000000001</v>
      </c>
      <c r="G10" s="23">
        <v>26782.06</v>
      </c>
      <c r="I10" s="24"/>
      <c r="J10" s="24"/>
      <c r="K10" s="24"/>
      <c r="L10" s="24"/>
      <c r="M10" s="24"/>
      <c r="N10" s="24"/>
    </row>
    <row r="11" spans="1:14" x14ac:dyDescent="0.2">
      <c r="A11" s="156" t="s">
        <v>176</v>
      </c>
      <c r="B11" s="23">
        <v>19595.400000000001</v>
      </c>
      <c r="C11" s="23">
        <v>11591.5</v>
      </c>
      <c r="D11" s="23">
        <v>470884.88</v>
      </c>
      <c r="E11" s="23">
        <v>540136.9</v>
      </c>
      <c r="F11" s="23">
        <v>159185.64000000001</v>
      </c>
      <c r="G11" s="23">
        <v>35270.730000000003</v>
      </c>
      <c r="I11" s="24"/>
      <c r="J11" s="24"/>
      <c r="K11" s="24"/>
      <c r="L11" s="24"/>
      <c r="M11" s="24"/>
      <c r="N11" s="24"/>
    </row>
    <row r="12" spans="1:14" x14ac:dyDescent="0.2">
      <c r="A12" s="156" t="s">
        <v>177</v>
      </c>
      <c r="B12" s="23">
        <v>34469.300000000003</v>
      </c>
      <c r="C12" s="23">
        <v>15635.9</v>
      </c>
      <c r="D12" s="23">
        <v>458991.3</v>
      </c>
      <c r="E12" s="23">
        <v>715035.26</v>
      </c>
      <c r="F12" s="23">
        <v>205422.01</v>
      </c>
      <c r="G12" s="23">
        <v>47790.81</v>
      </c>
      <c r="I12" s="24"/>
      <c r="J12" s="24"/>
      <c r="K12" s="24"/>
      <c r="L12" s="24"/>
      <c r="M12" s="24"/>
      <c r="N12" s="24"/>
    </row>
    <row r="13" spans="1:14" x14ac:dyDescent="0.2">
      <c r="A13" s="156" t="s">
        <v>178</v>
      </c>
      <c r="B13" s="23">
        <v>62439.6</v>
      </c>
      <c r="C13" s="23">
        <v>31340.9</v>
      </c>
      <c r="D13" s="23">
        <v>355554.64</v>
      </c>
      <c r="E13" s="23">
        <v>413632.36</v>
      </c>
      <c r="F13" s="23">
        <v>84324.67</v>
      </c>
      <c r="G13" s="23">
        <v>44145.36</v>
      </c>
      <c r="I13" s="24"/>
      <c r="J13" s="24"/>
      <c r="K13" s="24"/>
      <c r="L13" s="24"/>
      <c r="M13" s="24"/>
      <c r="N13" s="24"/>
    </row>
    <row r="14" spans="1:14" x14ac:dyDescent="0.2">
      <c r="A14" s="156" t="s">
        <v>179</v>
      </c>
      <c r="B14" s="23">
        <v>32781.74</v>
      </c>
      <c r="C14" s="23">
        <v>18686.3</v>
      </c>
      <c r="D14" s="23">
        <v>317300.92</v>
      </c>
      <c r="E14" s="23">
        <v>363095.4</v>
      </c>
      <c r="F14" s="23">
        <v>123936.24</v>
      </c>
      <c r="G14" s="23">
        <v>54870.239999999998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180</v>
      </c>
      <c r="B15" s="23">
        <v>22433.4</v>
      </c>
      <c r="C15" s="23">
        <v>9052.7000000000007</v>
      </c>
      <c r="D15" s="23">
        <v>399497.4</v>
      </c>
      <c r="E15" s="23">
        <v>517978.3</v>
      </c>
      <c r="F15" s="23">
        <v>104401.56</v>
      </c>
      <c r="G15" s="23">
        <v>65944.86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181</v>
      </c>
      <c r="B16" s="89">
        <v>818918.47</v>
      </c>
      <c r="C16" s="89">
        <v>426113.67</v>
      </c>
      <c r="D16" s="89">
        <v>2556580.66</v>
      </c>
      <c r="E16" s="89">
        <v>2822931.51</v>
      </c>
      <c r="F16" s="89">
        <v>1162113.98</v>
      </c>
      <c r="G16" s="89">
        <v>756671.1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182</v>
      </c>
      <c r="B17" s="23">
        <v>250268.41</v>
      </c>
      <c r="C17" s="23">
        <v>150193.60999999999</v>
      </c>
      <c r="D17" s="23">
        <v>531791.96</v>
      </c>
      <c r="E17" s="23">
        <v>592243.84</v>
      </c>
      <c r="F17" s="23">
        <v>247277.83</v>
      </c>
      <c r="G17" s="23">
        <v>210306.15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183</v>
      </c>
      <c r="B18" s="23">
        <v>140136.29999999999</v>
      </c>
      <c r="C18" s="23">
        <v>29089.7</v>
      </c>
      <c r="D18" s="23">
        <v>422570.76</v>
      </c>
      <c r="E18" s="23">
        <v>451384.9</v>
      </c>
      <c r="F18" s="23">
        <v>108902.55</v>
      </c>
      <c r="G18" s="23">
        <v>152596.54999999999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184</v>
      </c>
      <c r="B19" s="23">
        <v>75845.600000000006</v>
      </c>
      <c r="C19" s="23">
        <v>37926.300000000003</v>
      </c>
      <c r="D19" s="23">
        <v>213303.97</v>
      </c>
      <c r="E19" s="23">
        <v>220088.3</v>
      </c>
      <c r="F19" s="23">
        <v>77925.850000000006</v>
      </c>
      <c r="G19" s="23">
        <v>67760.009999999995</v>
      </c>
      <c r="I19" s="24"/>
      <c r="J19" s="24"/>
      <c r="K19" s="24"/>
      <c r="L19" s="24"/>
      <c r="M19" s="24"/>
      <c r="N19" s="24"/>
    </row>
    <row r="20" spans="1:14" x14ac:dyDescent="0.2">
      <c r="A20" s="156" t="s">
        <v>185</v>
      </c>
      <c r="B20" s="23">
        <v>81861.100000000006</v>
      </c>
      <c r="C20" s="23">
        <v>49391.8</v>
      </c>
      <c r="D20" s="23">
        <v>276851.23</v>
      </c>
      <c r="E20" s="23">
        <v>315871.37</v>
      </c>
      <c r="F20" s="23">
        <v>192158.06</v>
      </c>
      <c r="G20" s="23">
        <v>86916.75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186</v>
      </c>
      <c r="B21" s="23">
        <v>102046.1</v>
      </c>
      <c r="C21" s="23">
        <v>75766.5</v>
      </c>
      <c r="D21" s="23">
        <v>280812.76</v>
      </c>
      <c r="E21" s="23">
        <v>318999.09999999998</v>
      </c>
      <c r="F21" s="23">
        <v>98196.04</v>
      </c>
      <c r="G21" s="23">
        <v>50965.48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187</v>
      </c>
      <c r="B22" s="23">
        <v>79116.36</v>
      </c>
      <c r="C22" s="23">
        <v>48122.86</v>
      </c>
      <c r="D22" s="23">
        <v>226897.82</v>
      </c>
      <c r="E22" s="23">
        <v>259375.4</v>
      </c>
      <c r="F22" s="23">
        <v>70177.710000000006</v>
      </c>
      <c r="G22" s="23">
        <v>31567.8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188</v>
      </c>
      <c r="B23" s="23">
        <v>89644.6</v>
      </c>
      <c r="C23" s="23">
        <v>35622.9</v>
      </c>
      <c r="D23" s="23">
        <v>604352.16</v>
      </c>
      <c r="E23" s="23">
        <v>664968.6</v>
      </c>
      <c r="F23" s="23">
        <v>367475.94</v>
      </c>
      <c r="G23" s="23">
        <v>156558.35999999999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189</v>
      </c>
      <c r="B24" s="89">
        <v>808216.64</v>
      </c>
      <c r="C24" s="89">
        <v>631883.64</v>
      </c>
      <c r="D24" s="89">
        <v>2641610.96</v>
      </c>
      <c r="E24" s="89">
        <v>2870817.46</v>
      </c>
      <c r="F24" s="89">
        <v>856115.7</v>
      </c>
      <c r="G24" s="89">
        <v>622506.18999999994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190</v>
      </c>
      <c r="B25" s="23">
        <v>63023.8</v>
      </c>
      <c r="C25" s="23">
        <v>51822.6</v>
      </c>
      <c r="D25" s="23">
        <v>170610.3</v>
      </c>
      <c r="E25" s="23">
        <v>178864.4</v>
      </c>
      <c r="F25" s="23">
        <v>76592.210000000006</v>
      </c>
      <c r="G25" s="23">
        <v>47926.34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191</v>
      </c>
      <c r="B26" s="23">
        <v>91126.14</v>
      </c>
      <c r="C26" s="23">
        <v>51135.94</v>
      </c>
      <c r="D26" s="23">
        <v>268635.98</v>
      </c>
      <c r="E26" s="23">
        <v>288639.86</v>
      </c>
      <c r="F26" s="23">
        <v>66262.929999999993</v>
      </c>
      <c r="G26" s="23">
        <v>46155.23</v>
      </c>
      <c r="I26" s="24"/>
      <c r="J26" s="24"/>
      <c r="K26" s="24"/>
      <c r="L26" s="24"/>
      <c r="M26" s="24"/>
      <c r="N26" s="24"/>
    </row>
    <row r="27" spans="1:14" x14ac:dyDescent="0.2">
      <c r="A27" s="156" t="s">
        <v>192</v>
      </c>
      <c r="B27" s="23">
        <v>26211.7</v>
      </c>
      <c r="C27" s="23">
        <v>18159.400000000001</v>
      </c>
      <c r="D27" s="23">
        <v>108457.3</v>
      </c>
      <c r="E27" s="23">
        <v>113945.9</v>
      </c>
      <c r="F27" s="23">
        <v>27991.25</v>
      </c>
      <c r="G27" s="23">
        <v>22281.55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193</v>
      </c>
      <c r="B28" s="23">
        <v>69477.7</v>
      </c>
      <c r="C28" s="23">
        <v>59720.3</v>
      </c>
      <c r="D28" s="23">
        <v>278212.82</v>
      </c>
      <c r="E28" s="23">
        <v>298510.2</v>
      </c>
      <c r="F28" s="23">
        <v>84428.37</v>
      </c>
      <c r="G28" s="23">
        <v>54738.2</v>
      </c>
      <c r="I28" s="24"/>
      <c r="J28" s="24"/>
      <c r="K28" s="24"/>
      <c r="L28" s="24"/>
      <c r="M28" s="24"/>
      <c r="N28" s="24"/>
    </row>
    <row r="29" spans="1:14" x14ac:dyDescent="0.2">
      <c r="A29" s="156" t="s">
        <v>194</v>
      </c>
      <c r="B29" s="23">
        <v>101340.9</v>
      </c>
      <c r="C29" s="23">
        <v>71580.7</v>
      </c>
      <c r="D29" s="23">
        <v>193738.29</v>
      </c>
      <c r="E29" s="23">
        <v>219748.4</v>
      </c>
      <c r="F29" s="23">
        <v>89522.11</v>
      </c>
      <c r="G29" s="23">
        <v>71946.429999999993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195</v>
      </c>
      <c r="B30" s="23">
        <v>107404.8</v>
      </c>
      <c r="C30" s="23">
        <v>97894.6</v>
      </c>
      <c r="D30" s="23">
        <v>304895.52</v>
      </c>
      <c r="E30" s="23">
        <v>317306.2</v>
      </c>
      <c r="F30" s="23">
        <v>111562.66</v>
      </c>
      <c r="G30" s="23">
        <v>76680.929999999993</v>
      </c>
      <c r="I30" s="24"/>
      <c r="J30" s="24"/>
      <c r="K30" s="24"/>
      <c r="L30" s="24"/>
      <c r="M30" s="24"/>
      <c r="N30" s="24"/>
    </row>
    <row r="31" spans="1:14" x14ac:dyDescent="0.2">
      <c r="A31" s="156" t="s">
        <v>196</v>
      </c>
      <c r="B31" s="23">
        <v>209887.3</v>
      </c>
      <c r="C31" s="23">
        <v>181486.3</v>
      </c>
      <c r="D31" s="23">
        <v>577048.57999999996</v>
      </c>
      <c r="E31" s="23">
        <v>702644.4</v>
      </c>
      <c r="F31" s="23">
        <v>205388.77</v>
      </c>
      <c r="G31" s="23">
        <v>137850.69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197</v>
      </c>
      <c r="B32" s="23">
        <v>44721.4</v>
      </c>
      <c r="C32" s="23">
        <v>39082.9</v>
      </c>
      <c r="D32" s="23">
        <v>220249.02</v>
      </c>
      <c r="E32" s="23">
        <v>229002.36</v>
      </c>
      <c r="F32" s="23">
        <v>53030.53</v>
      </c>
      <c r="G32" s="23">
        <v>67617.08</v>
      </c>
      <c r="I32" s="24"/>
      <c r="J32" s="24"/>
      <c r="K32" s="24"/>
      <c r="L32" s="24"/>
      <c r="M32" s="24"/>
      <c r="N32" s="24"/>
    </row>
    <row r="33" spans="1:14" x14ac:dyDescent="0.2">
      <c r="A33" s="155" t="s">
        <v>198</v>
      </c>
      <c r="B33" s="23">
        <v>95022.9</v>
      </c>
      <c r="C33" s="23">
        <v>61000.9</v>
      </c>
      <c r="D33" s="23">
        <v>519763.15</v>
      </c>
      <c r="E33" s="23">
        <v>522155.74</v>
      </c>
      <c r="F33" s="23">
        <v>141336.87</v>
      </c>
      <c r="G33" s="23">
        <v>97309.74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199</v>
      </c>
      <c r="B34" s="89">
        <v>1933655.99</v>
      </c>
      <c r="C34" s="89">
        <v>1310110.7</v>
      </c>
      <c r="D34" s="89">
        <v>3048618.41</v>
      </c>
      <c r="E34" s="89">
        <v>3325083.22</v>
      </c>
      <c r="F34" s="89">
        <v>1067795.77</v>
      </c>
      <c r="G34" s="89">
        <v>1354494.77</v>
      </c>
      <c r="I34" s="24"/>
      <c r="J34" s="24"/>
      <c r="K34" s="24"/>
      <c r="L34" s="24"/>
      <c r="M34" s="24"/>
      <c r="N34" s="24"/>
    </row>
    <row r="35" spans="1:14" x14ac:dyDescent="0.2">
      <c r="A35" s="156" t="s">
        <v>200</v>
      </c>
      <c r="B35" s="23">
        <v>362603.6</v>
      </c>
      <c r="C35" s="23">
        <v>284268.5</v>
      </c>
      <c r="D35" s="23">
        <v>423302.02</v>
      </c>
      <c r="E35" s="23">
        <v>429513.53</v>
      </c>
      <c r="F35" s="23">
        <v>198904.89</v>
      </c>
      <c r="G35" s="23">
        <v>290227.24</v>
      </c>
      <c r="I35" s="24"/>
      <c r="J35" s="24"/>
      <c r="K35" s="24"/>
      <c r="L35" s="24"/>
      <c r="M35" s="24"/>
      <c r="N35" s="24"/>
    </row>
    <row r="36" spans="1:14" x14ac:dyDescent="0.2">
      <c r="A36" s="156" t="s">
        <v>201</v>
      </c>
      <c r="B36" s="23">
        <v>513648.1</v>
      </c>
      <c r="C36" s="23">
        <v>392832.1</v>
      </c>
      <c r="D36" s="23">
        <v>504970.31</v>
      </c>
      <c r="E36" s="23">
        <v>521060.62</v>
      </c>
      <c r="F36" s="23">
        <v>275581.90000000002</v>
      </c>
      <c r="G36" s="23">
        <v>314082.65000000002</v>
      </c>
      <c r="I36" s="24"/>
      <c r="J36" s="24"/>
      <c r="K36" s="24"/>
      <c r="L36" s="24"/>
      <c r="M36" s="24"/>
      <c r="N36" s="24"/>
    </row>
    <row r="37" spans="1:14" x14ac:dyDescent="0.2">
      <c r="A37" s="156" t="s">
        <v>202</v>
      </c>
      <c r="B37" s="23">
        <v>262860.40000000002</v>
      </c>
      <c r="C37" s="23">
        <v>160657.20000000001</v>
      </c>
      <c r="D37" s="23">
        <v>774008.98</v>
      </c>
      <c r="E37" s="23">
        <v>888381.12</v>
      </c>
      <c r="F37" s="23">
        <v>160314.49</v>
      </c>
      <c r="G37" s="23">
        <v>251633.24</v>
      </c>
      <c r="I37" s="24"/>
      <c r="J37" s="24"/>
      <c r="K37" s="24"/>
      <c r="L37" s="24"/>
      <c r="M37" s="24"/>
      <c r="N37" s="24"/>
    </row>
    <row r="38" spans="1:14" x14ac:dyDescent="0.2">
      <c r="A38" s="156" t="s">
        <v>203</v>
      </c>
      <c r="B38" s="23">
        <v>443239.5</v>
      </c>
      <c r="C38" s="23">
        <v>261239.3</v>
      </c>
      <c r="D38" s="23">
        <v>590954.46</v>
      </c>
      <c r="E38" s="23">
        <v>635019.18999999994</v>
      </c>
      <c r="F38" s="23">
        <v>153332.01999999999</v>
      </c>
      <c r="G38" s="23">
        <v>198766.61</v>
      </c>
      <c r="I38" s="24"/>
      <c r="J38" s="24"/>
      <c r="K38" s="24"/>
      <c r="L38" s="24"/>
      <c r="M38" s="24"/>
      <c r="N38" s="24"/>
    </row>
    <row r="39" spans="1:14" x14ac:dyDescent="0.2">
      <c r="A39" s="156" t="s">
        <v>204</v>
      </c>
      <c r="B39" s="23">
        <v>132058.39000000001</v>
      </c>
      <c r="C39" s="23">
        <v>35990.199999999997</v>
      </c>
      <c r="D39" s="23">
        <v>244069.18</v>
      </c>
      <c r="E39" s="23">
        <v>264435.82</v>
      </c>
      <c r="F39" s="23">
        <v>32879.83</v>
      </c>
      <c r="G39" s="23">
        <v>59327.519999999997</v>
      </c>
      <c r="I39" s="24"/>
      <c r="J39" s="24"/>
      <c r="K39" s="24"/>
      <c r="L39" s="24"/>
      <c r="M39" s="24"/>
      <c r="N39" s="24"/>
    </row>
    <row r="40" spans="1:14" x14ac:dyDescent="0.2">
      <c r="A40" s="156" t="s">
        <v>205</v>
      </c>
      <c r="B40" s="23">
        <v>136445.29999999999</v>
      </c>
      <c r="C40" s="23">
        <v>110864.3</v>
      </c>
      <c r="D40" s="23">
        <v>323088.15999999997</v>
      </c>
      <c r="E40" s="23">
        <v>353423.4</v>
      </c>
      <c r="F40" s="23">
        <v>158785.25</v>
      </c>
      <c r="G40" s="23">
        <v>151998.14000000001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206</v>
      </c>
      <c r="B41" s="25">
        <v>82800.7</v>
      </c>
      <c r="C41" s="25">
        <v>64259.1</v>
      </c>
      <c r="D41" s="25">
        <v>188225.3</v>
      </c>
      <c r="E41" s="25">
        <v>233249.54</v>
      </c>
      <c r="F41" s="25">
        <v>87997.39</v>
      </c>
      <c r="G41" s="25">
        <v>88459.37</v>
      </c>
      <c r="I41" s="24"/>
      <c r="J41" s="24"/>
      <c r="K41" s="24"/>
      <c r="L41" s="24"/>
      <c r="M41" s="24"/>
      <c r="N41" s="24"/>
    </row>
    <row r="42" spans="1:14" x14ac:dyDescent="0.2">
      <c r="A42" s="155" t="s">
        <v>207</v>
      </c>
      <c r="B42" s="25">
        <v>1271165.7</v>
      </c>
      <c r="C42" s="25">
        <v>1049110.8</v>
      </c>
      <c r="D42" s="25">
        <v>3632271.3599999999</v>
      </c>
      <c r="E42" s="25">
        <v>3910192.08</v>
      </c>
      <c r="F42" s="25">
        <v>1604027.13</v>
      </c>
      <c r="G42" s="25">
        <v>1305929.31</v>
      </c>
      <c r="I42" s="24"/>
      <c r="J42" s="24"/>
      <c r="K42" s="24"/>
      <c r="L42" s="24"/>
      <c r="M42" s="24"/>
      <c r="N42" s="24"/>
    </row>
    <row r="43" spans="1:14" x14ac:dyDescent="0.2">
      <c r="A43" s="156" t="s">
        <v>208</v>
      </c>
      <c r="B43" s="23">
        <v>63963.4</v>
      </c>
      <c r="C43" s="23">
        <v>57092.1</v>
      </c>
      <c r="D43" s="23">
        <v>170205.05</v>
      </c>
      <c r="E43" s="23">
        <v>168865.8</v>
      </c>
      <c r="F43" s="23">
        <v>55033.99</v>
      </c>
      <c r="G43" s="23">
        <v>57887.56</v>
      </c>
      <c r="I43" s="24"/>
      <c r="J43" s="24"/>
      <c r="K43" s="24"/>
      <c r="L43" s="24"/>
      <c r="M43" s="24"/>
      <c r="N43" s="24"/>
    </row>
    <row r="44" spans="1:14" x14ac:dyDescent="0.2">
      <c r="A44" s="156" t="s">
        <v>209</v>
      </c>
      <c r="B44" s="23">
        <v>168176.2</v>
      </c>
      <c r="C44" s="23">
        <v>137572.9</v>
      </c>
      <c r="D44" s="23">
        <v>464706.18</v>
      </c>
      <c r="E44" s="23">
        <v>486883.99</v>
      </c>
      <c r="F44" s="23">
        <v>276007.28000000003</v>
      </c>
      <c r="G44" s="23">
        <v>277454.82</v>
      </c>
      <c r="I44" s="24"/>
      <c r="J44" s="24"/>
      <c r="K44" s="24"/>
      <c r="L44" s="24"/>
      <c r="M44" s="24"/>
      <c r="N44" s="24"/>
    </row>
    <row r="45" spans="1:14" x14ac:dyDescent="0.2">
      <c r="A45" s="156" t="s">
        <v>210</v>
      </c>
      <c r="B45" s="23">
        <v>78242.3</v>
      </c>
      <c r="C45" s="23">
        <v>70576.899999999994</v>
      </c>
      <c r="D45" s="23">
        <v>218967.42</v>
      </c>
      <c r="E45" s="23">
        <v>251225.9</v>
      </c>
      <c r="F45" s="23">
        <v>85760.27</v>
      </c>
      <c r="G45" s="23">
        <v>45079.26</v>
      </c>
      <c r="I45" s="24"/>
      <c r="J45" s="24"/>
      <c r="K45" s="24"/>
      <c r="L45" s="24"/>
      <c r="M45" s="24"/>
      <c r="N45" s="24"/>
    </row>
    <row r="46" spans="1:14" x14ac:dyDescent="0.2">
      <c r="A46" s="156" t="s">
        <v>211</v>
      </c>
      <c r="B46" s="23">
        <v>69688.3</v>
      </c>
      <c r="C46" s="23">
        <v>63360.3</v>
      </c>
      <c r="D46" s="23">
        <v>173280.04</v>
      </c>
      <c r="E46" s="23">
        <v>177463.86</v>
      </c>
      <c r="F46" s="23">
        <v>40467.629999999997</v>
      </c>
      <c r="G46" s="23">
        <v>57971.46</v>
      </c>
      <c r="I46" s="24"/>
      <c r="J46" s="24"/>
      <c r="K46" s="24"/>
      <c r="L46" s="24"/>
      <c r="M46" s="24"/>
      <c r="N46" s="24"/>
    </row>
    <row r="47" spans="1:14" x14ac:dyDescent="0.2">
      <c r="A47" s="156" t="s">
        <v>212</v>
      </c>
      <c r="B47" s="23">
        <v>188727.8</v>
      </c>
      <c r="C47" s="23">
        <v>168260.7</v>
      </c>
      <c r="D47" s="23">
        <v>336825.98</v>
      </c>
      <c r="E47" s="23">
        <v>387789.5</v>
      </c>
      <c r="F47" s="23">
        <v>203446.21</v>
      </c>
      <c r="G47" s="23">
        <v>167705.12</v>
      </c>
      <c r="I47" s="24"/>
      <c r="J47" s="24"/>
      <c r="K47" s="24"/>
      <c r="L47" s="24"/>
      <c r="M47" s="24"/>
      <c r="N47" s="24"/>
    </row>
    <row r="48" spans="1:14" x14ac:dyDescent="0.2">
      <c r="A48" s="156" t="s">
        <v>213</v>
      </c>
      <c r="B48" s="23">
        <v>167750.1</v>
      </c>
      <c r="C48" s="23">
        <v>131515</v>
      </c>
      <c r="D48" s="23">
        <v>439470.88</v>
      </c>
      <c r="E48" s="23">
        <v>476636.26</v>
      </c>
      <c r="F48" s="23">
        <v>313208.96999999997</v>
      </c>
      <c r="G48" s="23">
        <v>140468.20000000001</v>
      </c>
      <c r="I48" s="24"/>
      <c r="J48" s="24"/>
      <c r="K48" s="24"/>
      <c r="L48" s="24"/>
      <c r="M48" s="24"/>
      <c r="N48" s="24"/>
    </row>
    <row r="49" spans="1:14" x14ac:dyDescent="0.2">
      <c r="A49" s="156" t="s">
        <v>214</v>
      </c>
      <c r="B49" s="23">
        <v>96721.5</v>
      </c>
      <c r="C49" s="23">
        <v>85423.6</v>
      </c>
      <c r="D49" s="23">
        <v>459975.38</v>
      </c>
      <c r="E49" s="23">
        <v>496596.17</v>
      </c>
      <c r="F49" s="23">
        <v>110649.63</v>
      </c>
      <c r="G49" s="23">
        <v>131341.48000000001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215</v>
      </c>
      <c r="B50" s="23">
        <v>157270.70000000001</v>
      </c>
      <c r="C50" s="23">
        <v>129367.5</v>
      </c>
      <c r="D50" s="23">
        <v>297203.07</v>
      </c>
      <c r="E50" s="23">
        <v>377832.5</v>
      </c>
      <c r="F50" s="23">
        <v>187914.51</v>
      </c>
      <c r="G50" s="23">
        <v>132974.37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216</v>
      </c>
      <c r="B51" s="23">
        <v>52755.6</v>
      </c>
      <c r="C51" s="23">
        <v>45095.199999999997</v>
      </c>
      <c r="D51" s="23">
        <v>71220.7</v>
      </c>
      <c r="E51" s="23">
        <v>73053.100000000006</v>
      </c>
      <c r="F51" s="23">
        <v>27992.02</v>
      </c>
      <c r="G51" s="23">
        <v>23553.46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217</v>
      </c>
      <c r="B52" s="23">
        <v>38088.800000000003</v>
      </c>
      <c r="C52" s="23">
        <v>35456.9</v>
      </c>
      <c r="D52" s="23">
        <v>194818.37</v>
      </c>
      <c r="E52" s="23">
        <v>194427</v>
      </c>
      <c r="F52" s="23">
        <v>56473.47</v>
      </c>
      <c r="G52" s="23">
        <v>72555.289999999994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218</v>
      </c>
      <c r="B53" s="25">
        <v>189781</v>
      </c>
      <c r="C53" s="25">
        <v>125389.7</v>
      </c>
      <c r="D53" s="25">
        <v>805598.29</v>
      </c>
      <c r="E53" s="25">
        <v>819418</v>
      </c>
      <c r="F53" s="25">
        <v>247073.15</v>
      </c>
      <c r="G53" s="25">
        <v>198938.29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268</v>
      </c>
      <c r="G57" s="151"/>
    </row>
    <row r="58" spans="1:14" s="8" customFormat="1" ht="12.75" customHeight="1" x14ac:dyDescent="0.2">
      <c r="A58" s="152"/>
      <c r="B58" s="213" t="s">
        <v>165</v>
      </c>
      <c r="C58" s="213" t="s">
        <v>166</v>
      </c>
      <c r="D58" s="213" t="s">
        <v>167</v>
      </c>
      <c r="E58" s="213" t="s">
        <v>168</v>
      </c>
      <c r="F58" s="213" t="s">
        <v>169</v>
      </c>
      <c r="G58" s="213" t="s">
        <v>170</v>
      </c>
    </row>
    <row r="59" spans="1:14" s="8" customFormat="1" x14ac:dyDescent="0.2">
      <c r="A59" s="153"/>
      <c r="B59" s="214"/>
      <c r="C59" s="214"/>
      <c r="D59" s="214"/>
      <c r="E59" s="214"/>
      <c r="F59" s="214"/>
      <c r="G59" s="214"/>
    </row>
    <row r="60" spans="1:14" ht="12.75" customHeight="1" x14ac:dyDescent="0.2">
      <c r="A60" s="155" t="s">
        <v>220</v>
      </c>
      <c r="B60" s="25">
        <v>4283733.08</v>
      </c>
      <c r="C60" s="25">
        <v>3786033.4</v>
      </c>
      <c r="D60" s="25">
        <v>2950123.11</v>
      </c>
      <c r="E60" s="25">
        <v>3244917</v>
      </c>
      <c r="F60" s="25">
        <v>1071281.9099999999</v>
      </c>
      <c r="G60" s="25">
        <v>908011.45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221</v>
      </c>
      <c r="B61" s="23">
        <v>174467.1</v>
      </c>
      <c r="C61" s="23">
        <v>128218.7</v>
      </c>
      <c r="D61" s="23">
        <v>483242.42</v>
      </c>
      <c r="E61" s="23">
        <v>489372.26</v>
      </c>
      <c r="F61" s="23">
        <v>131996.01999999999</v>
      </c>
      <c r="G61" s="23">
        <v>57941.760000000002</v>
      </c>
      <c r="I61" s="24"/>
      <c r="J61" s="24"/>
      <c r="K61" s="24"/>
      <c r="L61" s="24"/>
      <c r="M61" s="24"/>
      <c r="N61" s="24"/>
    </row>
    <row r="62" spans="1:14" x14ac:dyDescent="0.2">
      <c r="A62" s="156" t="s">
        <v>222</v>
      </c>
      <c r="B62" s="23">
        <v>82037.3</v>
      </c>
      <c r="C62" s="23">
        <v>67276.800000000003</v>
      </c>
      <c r="D62" s="23">
        <v>76664.84</v>
      </c>
      <c r="E62" s="23">
        <v>74130.5</v>
      </c>
      <c r="F62" s="23">
        <v>19937.419999999998</v>
      </c>
      <c r="G62" s="23">
        <v>16189.89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223</v>
      </c>
      <c r="B63" s="23">
        <v>300678.59999999998</v>
      </c>
      <c r="C63" s="23">
        <v>238469.1</v>
      </c>
      <c r="D63" s="23">
        <v>284977.7</v>
      </c>
      <c r="E63" s="23">
        <v>290127.65999999997</v>
      </c>
      <c r="F63" s="23">
        <v>68286.11</v>
      </c>
      <c r="G63" s="23">
        <v>53135.65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224</v>
      </c>
      <c r="B64" s="23">
        <v>141331.4</v>
      </c>
      <c r="C64" s="23">
        <v>115173</v>
      </c>
      <c r="D64" s="23">
        <v>145699</v>
      </c>
      <c r="E64" s="23">
        <v>149069.1</v>
      </c>
      <c r="F64" s="23">
        <v>23704.560000000001</v>
      </c>
      <c r="G64" s="23">
        <v>35719.980000000003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225</v>
      </c>
      <c r="B65" s="23">
        <v>140077.6</v>
      </c>
      <c r="C65" s="23">
        <v>114935.8</v>
      </c>
      <c r="D65" s="23">
        <v>111760.3</v>
      </c>
      <c r="E65" s="23">
        <v>103017.9</v>
      </c>
      <c r="F65" s="23">
        <v>26905.51</v>
      </c>
      <c r="G65" s="23">
        <v>27660.01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226</v>
      </c>
      <c r="B66" s="23">
        <v>631335.5</v>
      </c>
      <c r="C66" s="23">
        <v>551049.4</v>
      </c>
      <c r="D66" s="23">
        <v>326792.25</v>
      </c>
      <c r="E66" s="23">
        <v>385311.7</v>
      </c>
      <c r="F66" s="23">
        <v>237310.11</v>
      </c>
      <c r="G66" s="23">
        <v>205407.38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227</v>
      </c>
      <c r="B67" s="23">
        <v>195799.5</v>
      </c>
      <c r="C67" s="23">
        <v>181864.2</v>
      </c>
      <c r="D67" s="23">
        <v>91909.42</v>
      </c>
      <c r="E67" s="23">
        <v>100260.3</v>
      </c>
      <c r="F67" s="23">
        <v>63581.32</v>
      </c>
      <c r="G67" s="23">
        <v>56273.57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228</v>
      </c>
      <c r="B68" s="23">
        <v>579383.4</v>
      </c>
      <c r="C68" s="23">
        <v>530574.1</v>
      </c>
      <c r="D68" s="23">
        <v>200080.86</v>
      </c>
      <c r="E68" s="23">
        <v>231525.26</v>
      </c>
      <c r="F68" s="23">
        <v>52137.96</v>
      </c>
      <c r="G68" s="23">
        <v>47689.86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229</v>
      </c>
      <c r="B69" s="23">
        <v>1273895.17</v>
      </c>
      <c r="C69" s="23">
        <v>1221073.2</v>
      </c>
      <c r="D69" s="23">
        <v>409939.3</v>
      </c>
      <c r="E69" s="23">
        <v>540779.69999999995</v>
      </c>
      <c r="F69" s="23">
        <v>168074.88</v>
      </c>
      <c r="G69" s="23">
        <v>175703.67999999999</v>
      </c>
      <c r="I69" s="24"/>
      <c r="J69" s="24"/>
      <c r="K69" s="24"/>
      <c r="L69" s="24"/>
      <c r="M69" s="24"/>
      <c r="N69" s="24"/>
    </row>
    <row r="70" spans="1:14" x14ac:dyDescent="0.2">
      <c r="A70" s="156" t="s">
        <v>230</v>
      </c>
      <c r="B70" s="23">
        <v>334646.61</v>
      </c>
      <c r="C70" s="23">
        <v>299194.59999999998</v>
      </c>
      <c r="D70" s="23">
        <v>187107.5</v>
      </c>
      <c r="E70" s="23">
        <v>243794.22</v>
      </c>
      <c r="F70" s="23">
        <v>75197.820000000007</v>
      </c>
      <c r="G70" s="23">
        <v>77420.89</v>
      </c>
      <c r="I70" s="24"/>
      <c r="J70" s="24"/>
      <c r="K70" s="24"/>
      <c r="L70" s="24"/>
      <c r="M70" s="24"/>
      <c r="N70" s="24"/>
    </row>
    <row r="71" spans="1:14" x14ac:dyDescent="0.2">
      <c r="A71" s="156" t="s">
        <v>231</v>
      </c>
      <c r="B71" s="23">
        <v>191672</v>
      </c>
      <c r="C71" s="23">
        <v>136731</v>
      </c>
      <c r="D71" s="23">
        <v>304783.02</v>
      </c>
      <c r="E71" s="23">
        <v>296452.2</v>
      </c>
      <c r="F71" s="23">
        <v>98622.91</v>
      </c>
      <c r="G71" s="23">
        <v>50611.9</v>
      </c>
      <c r="I71" s="24"/>
      <c r="J71" s="24"/>
      <c r="K71" s="24"/>
      <c r="L71" s="24"/>
      <c r="M71" s="24"/>
      <c r="N71" s="24"/>
    </row>
    <row r="72" spans="1:14" x14ac:dyDescent="0.2">
      <c r="A72" s="156" t="s">
        <v>232</v>
      </c>
      <c r="B72" s="23">
        <v>103717.8</v>
      </c>
      <c r="C72" s="23">
        <v>88870</v>
      </c>
      <c r="D72" s="23">
        <v>119393.28</v>
      </c>
      <c r="E72" s="23">
        <v>138767.5</v>
      </c>
      <c r="F72" s="23">
        <v>49160.55</v>
      </c>
      <c r="G72" s="23">
        <v>44269.919999999998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233</v>
      </c>
      <c r="B73" s="23">
        <v>134691.1</v>
      </c>
      <c r="C73" s="23">
        <v>112603.5</v>
      </c>
      <c r="D73" s="23">
        <v>207773.22</v>
      </c>
      <c r="E73" s="23">
        <v>202308.7</v>
      </c>
      <c r="F73" s="23">
        <v>56366.74</v>
      </c>
      <c r="G73" s="23">
        <v>59986.96</v>
      </c>
      <c r="I73" s="24"/>
      <c r="J73" s="24"/>
      <c r="K73" s="24"/>
      <c r="L73" s="24"/>
      <c r="M73" s="24"/>
      <c r="N73" s="24"/>
    </row>
    <row r="74" spans="1:14" x14ac:dyDescent="0.2">
      <c r="A74" s="157" t="s">
        <v>234</v>
      </c>
      <c r="B74" s="89">
        <v>4210887.97</v>
      </c>
      <c r="C74" s="89">
        <v>3911697.27</v>
      </c>
      <c r="D74" s="89">
        <v>4526903.47</v>
      </c>
      <c r="E74" s="89">
        <v>4727700.78</v>
      </c>
      <c r="F74" s="89">
        <v>1916119.46</v>
      </c>
      <c r="G74" s="89">
        <v>1394194.92</v>
      </c>
      <c r="I74" s="24"/>
      <c r="J74" s="24"/>
      <c r="K74" s="24"/>
      <c r="L74" s="24"/>
      <c r="M74" s="24"/>
      <c r="N74" s="24"/>
    </row>
    <row r="75" spans="1:14" x14ac:dyDescent="0.2">
      <c r="A75" s="156" t="s">
        <v>235</v>
      </c>
      <c r="B75" s="23">
        <v>348256.3</v>
      </c>
      <c r="C75" s="23">
        <v>328946.90000000002</v>
      </c>
      <c r="D75" s="23">
        <v>423934.36</v>
      </c>
      <c r="E75" s="23">
        <v>414365.32</v>
      </c>
      <c r="F75" s="23">
        <v>171075.16</v>
      </c>
      <c r="G75" s="23">
        <v>176006.34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236</v>
      </c>
      <c r="B76" s="23">
        <v>237832.5</v>
      </c>
      <c r="C76" s="23">
        <v>216654.8</v>
      </c>
      <c r="D76" s="23">
        <v>289361.32</v>
      </c>
      <c r="E76" s="23">
        <v>287110.26</v>
      </c>
      <c r="F76" s="23">
        <v>161125.14000000001</v>
      </c>
      <c r="G76" s="23">
        <v>101397.41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237</v>
      </c>
      <c r="B77" s="23">
        <v>589314.1</v>
      </c>
      <c r="C77" s="23">
        <v>564750.80000000005</v>
      </c>
      <c r="D77" s="23">
        <v>484719.74</v>
      </c>
      <c r="E77" s="23">
        <v>557844.1</v>
      </c>
      <c r="F77" s="23">
        <v>89452.87</v>
      </c>
      <c r="G77" s="23">
        <v>81173.119999999995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238</v>
      </c>
      <c r="B78" s="23">
        <v>197775.8</v>
      </c>
      <c r="C78" s="23">
        <v>174742.8</v>
      </c>
      <c r="D78" s="23">
        <v>182853.2</v>
      </c>
      <c r="E78" s="23">
        <v>190692.5</v>
      </c>
      <c r="F78" s="23">
        <v>99809.77</v>
      </c>
      <c r="G78" s="23">
        <v>53755.53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239</v>
      </c>
      <c r="B79" s="23">
        <v>85507.7</v>
      </c>
      <c r="C79" s="23">
        <v>81880</v>
      </c>
      <c r="D79" s="23">
        <v>53663.76</v>
      </c>
      <c r="E79" s="23">
        <v>51840</v>
      </c>
      <c r="F79" s="23">
        <v>36411.21</v>
      </c>
      <c r="G79" s="23">
        <v>21335.68</v>
      </c>
      <c r="I79" s="24"/>
      <c r="J79" s="24"/>
      <c r="K79" s="24"/>
      <c r="L79" s="24"/>
      <c r="M79" s="24"/>
      <c r="N79" s="24"/>
    </row>
    <row r="80" spans="1:14" x14ac:dyDescent="0.2">
      <c r="A80" s="156" t="s">
        <v>240</v>
      </c>
      <c r="B80" s="23">
        <v>331617.8</v>
      </c>
      <c r="C80" s="23">
        <v>305784.5</v>
      </c>
      <c r="D80" s="23">
        <v>535550.05000000005</v>
      </c>
      <c r="E80" s="23">
        <v>553818.57999999996</v>
      </c>
      <c r="F80" s="23">
        <v>246492.24</v>
      </c>
      <c r="G80" s="23">
        <v>135951.21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241</v>
      </c>
      <c r="B81" s="23">
        <v>667773.30000000005</v>
      </c>
      <c r="C81" s="23">
        <v>617571.5</v>
      </c>
      <c r="D81" s="23">
        <v>921560.14</v>
      </c>
      <c r="E81" s="23">
        <v>958217.73</v>
      </c>
      <c r="F81" s="23">
        <v>370431.57</v>
      </c>
      <c r="G81" s="23">
        <v>244474.07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242</v>
      </c>
      <c r="B82" s="23">
        <v>391952.7</v>
      </c>
      <c r="C82" s="23">
        <v>362131.7</v>
      </c>
      <c r="D82" s="23">
        <v>397430.44</v>
      </c>
      <c r="E82" s="23">
        <v>419262.28</v>
      </c>
      <c r="F82" s="23">
        <v>73137.850000000006</v>
      </c>
      <c r="G82" s="23">
        <v>112793.79</v>
      </c>
      <c r="I82" s="24"/>
      <c r="J82" s="24"/>
      <c r="K82" s="24"/>
      <c r="L82" s="24"/>
      <c r="M82" s="24"/>
      <c r="N82" s="24"/>
    </row>
    <row r="83" spans="1:14" x14ac:dyDescent="0.2">
      <c r="A83" s="156" t="s">
        <v>243</v>
      </c>
      <c r="B83" s="23">
        <v>211057.9</v>
      </c>
      <c r="C83" s="23">
        <v>194989</v>
      </c>
      <c r="D83" s="23">
        <v>170937.28</v>
      </c>
      <c r="E83" s="23">
        <v>172524.79999999999</v>
      </c>
      <c r="F83" s="23">
        <v>136989.96</v>
      </c>
      <c r="G83" s="23">
        <v>67645.070000000007</v>
      </c>
      <c r="I83" s="24"/>
      <c r="J83" s="24"/>
      <c r="K83" s="24"/>
      <c r="L83" s="24"/>
      <c r="M83" s="24"/>
      <c r="N83" s="24"/>
    </row>
    <row r="84" spans="1:14" x14ac:dyDescent="0.2">
      <c r="A84" s="156" t="s">
        <v>244</v>
      </c>
      <c r="B84" s="23">
        <v>174884.2</v>
      </c>
      <c r="C84" s="23">
        <v>145424.1</v>
      </c>
      <c r="D84" s="23">
        <v>325246.08000000002</v>
      </c>
      <c r="E84" s="23">
        <v>327772.15000000002</v>
      </c>
      <c r="F84" s="23">
        <v>110262.03</v>
      </c>
      <c r="G84" s="23">
        <v>89437.55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245</v>
      </c>
      <c r="B85" s="23">
        <v>136345.60000000001</v>
      </c>
      <c r="C85" s="23">
        <v>129669.3</v>
      </c>
      <c r="D85" s="23">
        <v>105108.58</v>
      </c>
      <c r="E85" s="23">
        <v>101570.1</v>
      </c>
      <c r="F85" s="23">
        <v>142804.89000000001</v>
      </c>
      <c r="G85" s="23">
        <v>32256.75</v>
      </c>
      <c r="I85" s="24"/>
      <c r="J85" s="24"/>
      <c r="K85" s="24"/>
      <c r="L85" s="24"/>
      <c r="M85" s="24"/>
      <c r="N85" s="24"/>
    </row>
    <row r="86" spans="1:14" x14ac:dyDescent="0.2">
      <c r="A86" s="156" t="s">
        <v>246</v>
      </c>
      <c r="B86" s="23">
        <v>219709.1</v>
      </c>
      <c r="C86" s="23">
        <v>207777</v>
      </c>
      <c r="D86" s="23">
        <v>169760.14</v>
      </c>
      <c r="E86" s="23">
        <v>177784.4</v>
      </c>
      <c r="F86" s="23">
        <v>63737.53</v>
      </c>
      <c r="G86" s="23">
        <v>62664.19</v>
      </c>
      <c r="I86" s="24"/>
      <c r="J86" s="24"/>
      <c r="K86" s="24"/>
      <c r="L86" s="24"/>
      <c r="M86" s="24"/>
      <c r="N86" s="24"/>
    </row>
    <row r="87" spans="1:14" x14ac:dyDescent="0.2">
      <c r="A87" s="155" t="s">
        <v>247</v>
      </c>
      <c r="B87" s="25">
        <v>618860.97</v>
      </c>
      <c r="C87" s="25">
        <v>581374.87</v>
      </c>
      <c r="D87" s="23">
        <v>466778.38</v>
      </c>
      <c r="E87" s="25">
        <v>514898.56</v>
      </c>
      <c r="F87" s="25">
        <v>214389.24</v>
      </c>
      <c r="G87" s="25">
        <v>215304.21</v>
      </c>
      <c r="I87" s="24"/>
      <c r="J87" s="24"/>
      <c r="K87" s="24"/>
      <c r="L87" s="24"/>
      <c r="M87" s="24"/>
      <c r="N87" s="24"/>
    </row>
    <row r="88" spans="1:14" x14ac:dyDescent="0.2">
      <c r="A88" s="155" t="s">
        <v>248</v>
      </c>
      <c r="B88" s="25">
        <v>4585785.03</v>
      </c>
      <c r="C88" s="25">
        <v>3944909.57</v>
      </c>
      <c r="D88" s="89">
        <v>3868245.52</v>
      </c>
      <c r="E88" s="25">
        <v>4295404.26</v>
      </c>
      <c r="F88" s="25">
        <v>1984244.81</v>
      </c>
      <c r="G88" s="25">
        <v>1344821.82</v>
      </c>
      <c r="I88" s="24"/>
      <c r="J88" s="24"/>
      <c r="K88" s="24"/>
      <c r="L88" s="24"/>
      <c r="M88" s="24"/>
      <c r="N88" s="24"/>
    </row>
    <row r="89" spans="1:14" x14ac:dyDescent="0.2">
      <c r="A89" s="156" t="s">
        <v>249</v>
      </c>
      <c r="B89" s="23">
        <v>239746.5</v>
      </c>
      <c r="C89" s="23">
        <v>214297.8</v>
      </c>
      <c r="D89" s="23">
        <v>183364.06</v>
      </c>
      <c r="E89" s="23">
        <v>218978.3</v>
      </c>
      <c r="F89" s="23">
        <v>187366.23</v>
      </c>
      <c r="G89" s="23">
        <v>95364.27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250</v>
      </c>
      <c r="B90" s="23">
        <v>121332.6</v>
      </c>
      <c r="C90" s="23">
        <v>81053.5</v>
      </c>
      <c r="D90" s="23">
        <v>306587.48</v>
      </c>
      <c r="E90" s="23">
        <v>283778.28000000003</v>
      </c>
      <c r="F90" s="23">
        <v>197403.66</v>
      </c>
      <c r="G90" s="23">
        <v>71112.66</v>
      </c>
      <c r="I90" s="24"/>
      <c r="J90" s="24"/>
      <c r="K90" s="24"/>
      <c r="L90" s="24"/>
      <c r="M90" s="24"/>
      <c r="N90" s="24"/>
    </row>
    <row r="91" spans="1:14" x14ac:dyDescent="0.2">
      <c r="A91" s="156" t="s">
        <v>251</v>
      </c>
      <c r="B91" s="23">
        <v>191555.6</v>
      </c>
      <c r="C91" s="23">
        <v>114846.3</v>
      </c>
      <c r="D91" s="23">
        <v>360193.82</v>
      </c>
      <c r="E91" s="23">
        <v>383653.5</v>
      </c>
      <c r="F91" s="23">
        <v>167916.29</v>
      </c>
      <c r="G91" s="23">
        <v>55397.14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252</v>
      </c>
      <c r="B92" s="23">
        <v>58907.7</v>
      </c>
      <c r="C92" s="23">
        <v>33396.800000000003</v>
      </c>
      <c r="D92" s="23">
        <v>128276</v>
      </c>
      <c r="E92" s="23">
        <v>147644.5</v>
      </c>
      <c r="F92" s="23">
        <v>67275.41</v>
      </c>
      <c r="G92" s="23">
        <v>28745.97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253</v>
      </c>
      <c r="B93" s="23">
        <v>113056.4</v>
      </c>
      <c r="C93" s="23">
        <v>57081</v>
      </c>
      <c r="D93" s="23">
        <v>252319.44</v>
      </c>
      <c r="E93" s="23">
        <v>261939.7</v>
      </c>
      <c r="F93" s="23">
        <v>177316.9</v>
      </c>
      <c r="G93" s="23">
        <v>53887.66</v>
      </c>
      <c r="I93" s="24"/>
      <c r="J93" s="24"/>
      <c r="K93" s="24"/>
      <c r="L93" s="24"/>
      <c r="M93" s="24"/>
      <c r="N93" s="24"/>
    </row>
    <row r="94" spans="1:14" x14ac:dyDescent="0.2">
      <c r="A94" s="156" t="s">
        <v>254</v>
      </c>
      <c r="B94" s="23">
        <v>777311.87</v>
      </c>
      <c r="C94" s="23">
        <v>682085.7</v>
      </c>
      <c r="D94" s="23">
        <v>687168.27</v>
      </c>
      <c r="E94" s="23">
        <v>794938.26</v>
      </c>
      <c r="F94" s="23">
        <v>335009.63</v>
      </c>
      <c r="G94" s="23">
        <v>268111.65999999997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255</v>
      </c>
      <c r="B95" s="23">
        <v>630876.19999999995</v>
      </c>
      <c r="C95" s="23">
        <v>577735.6</v>
      </c>
      <c r="D95" s="23">
        <v>485481.91</v>
      </c>
      <c r="E95" s="23">
        <v>545645.68000000005</v>
      </c>
      <c r="F95" s="23">
        <v>195057.53</v>
      </c>
      <c r="G95" s="23">
        <v>178706.61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256</v>
      </c>
      <c r="B96" s="23">
        <v>764698.8</v>
      </c>
      <c r="C96" s="23">
        <v>695316</v>
      </c>
      <c r="D96" s="23">
        <v>301756.34000000003</v>
      </c>
      <c r="E96" s="23">
        <v>317773.5</v>
      </c>
      <c r="F96" s="23">
        <v>207351.03</v>
      </c>
      <c r="G96" s="23">
        <v>188942.17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257</v>
      </c>
      <c r="B97" s="23">
        <v>198133.5</v>
      </c>
      <c r="C97" s="23">
        <v>182950.2</v>
      </c>
      <c r="D97" s="23">
        <v>102356.74</v>
      </c>
      <c r="E97" s="23">
        <v>115803.1</v>
      </c>
      <c r="F97" s="23">
        <v>45864.12</v>
      </c>
      <c r="G97" s="23">
        <v>55269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258</v>
      </c>
      <c r="B98" s="23">
        <v>516155.4</v>
      </c>
      <c r="C98" s="23">
        <v>430316.9</v>
      </c>
      <c r="D98" s="23">
        <v>540035.81999999995</v>
      </c>
      <c r="E98" s="23">
        <v>610940.6</v>
      </c>
      <c r="F98" s="23">
        <v>258814.62</v>
      </c>
      <c r="G98" s="23">
        <v>112964.96</v>
      </c>
      <c r="I98" s="24"/>
      <c r="J98" s="24"/>
      <c r="K98" s="24"/>
      <c r="L98" s="24"/>
      <c r="M98" s="24"/>
      <c r="N98" s="24"/>
    </row>
    <row r="99" spans="1:14" x14ac:dyDescent="0.2">
      <c r="A99" s="155" t="s">
        <v>259</v>
      </c>
      <c r="B99" s="25">
        <v>974010.46</v>
      </c>
      <c r="C99" s="25">
        <v>875829.77</v>
      </c>
      <c r="D99" s="25">
        <v>520705.64</v>
      </c>
      <c r="E99" s="25">
        <v>614308.84</v>
      </c>
      <c r="F99" s="25">
        <v>144869.39000000001</v>
      </c>
      <c r="G99" s="25">
        <v>236319.72</v>
      </c>
      <c r="I99" s="24"/>
      <c r="J99" s="24"/>
      <c r="K99" s="24"/>
      <c r="L99" s="24"/>
      <c r="M99" s="24"/>
      <c r="N99" s="24"/>
    </row>
    <row r="100" spans="1:14" x14ac:dyDescent="0.2">
      <c r="A100" s="212" t="s">
        <v>260</v>
      </c>
      <c r="B100" s="212"/>
      <c r="C100" s="212"/>
      <c r="D100" s="212"/>
      <c r="E100" s="212"/>
      <c r="F100" s="212"/>
      <c r="G100" s="212"/>
      <c r="H100" s="212"/>
      <c r="I100" s="1"/>
    </row>
    <row r="101" spans="1:14" x14ac:dyDescent="0.2">
      <c r="A101" s="212" t="s">
        <v>261</v>
      </c>
      <c r="B101" s="212"/>
      <c r="C101" s="212"/>
      <c r="D101" s="212"/>
      <c r="E101" s="212"/>
      <c r="F101" s="212"/>
      <c r="G101" s="212"/>
      <c r="H101" s="212"/>
      <c r="I101" s="1"/>
    </row>
    <row r="102" spans="1:14" x14ac:dyDescent="0.2">
      <c r="A102" s="212" t="s">
        <v>262</v>
      </c>
      <c r="B102" s="212"/>
      <c r="C102" s="212"/>
      <c r="D102" s="212"/>
      <c r="E102" s="212"/>
      <c r="F102" s="212"/>
      <c r="G102" s="212"/>
      <c r="H102" s="212"/>
      <c r="I102" s="1"/>
    </row>
    <row r="103" spans="1:14" x14ac:dyDescent="0.2">
      <c r="A103" s="212" t="s">
        <v>263</v>
      </c>
      <c r="B103" s="212"/>
      <c r="C103" s="212"/>
      <c r="D103" s="212"/>
      <c r="E103" s="212"/>
      <c r="F103" s="212"/>
      <c r="G103" s="212"/>
      <c r="H103" s="212"/>
      <c r="I103" s="1"/>
    </row>
    <row r="104" spans="1:14" x14ac:dyDescent="0.2">
      <c r="A104" s="212" t="s">
        <v>264</v>
      </c>
      <c r="B104" s="212"/>
      <c r="C104" s="212"/>
      <c r="D104" s="212"/>
      <c r="E104" s="212"/>
      <c r="F104" s="212"/>
      <c r="G104" s="212"/>
      <c r="H104" s="212"/>
      <c r="I104" s="1"/>
    </row>
    <row r="105" spans="1:14" x14ac:dyDescent="0.2">
      <c r="A105" s="212" t="s">
        <v>265</v>
      </c>
      <c r="B105" s="212"/>
      <c r="C105" s="212"/>
      <c r="D105" s="212"/>
      <c r="E105" s="212"/>
      <c r="F105" s="212"/>
      <c r="G105" s="212"/>
      <c r="H105" s="212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269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270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438</v>
      </c>
      <c r="B4" s="5"/>
      <c r="D4" s="162" t="s">
        <v>271</v>
      </c>
      <c r="E4" s="8" t="s">
        <v>272</v>
      </c>
    </row>
    <row r="5" spans="1:8" ht="12.75" customHeight="1" x14ac:dyDescent="0.2">
      <c r="A5" s="215" t="s">
        <v>273</v>
      </c>
      <c r="B5" s="215" t="s">
        <v>274</v>
      </c>
      <c r="C5" s="218" t="s">
        <v>275</v>
      </c>
      <c r="D5" s="221" t="s">
        <v>439</v>
      </c>
      <c r="E5" s="218" t="s">
        <v>277</v>
      </c>
    </row>
    <row r="6" spans="1:8" ht="24.75" customHeight="1" x14ac:dyDescent="0.2">
      <c r="A6" s="216"/>
      <c r="B6" s="216"/>
      <c r="C6" s="219"/>
      <c r="D6" s="222"/>
      <c r="E6" s="219"/>
    </row>
    <row r="7" spans="1:8" s="8" customFormat="1" ht="15.75" customHeight="1" x14ac:dyDescent="0.2">
      <c r="A7" s="217"/>
      <c r="B7" s="217"/>
      <c r="C7" s="220"/>
      <c r="D7" s="223"/>
      <c r="E7" s="220"/>
    </row>
    <row r="8" spans="1:8" s="8" customFormat="1" x14ac:dyDescent="0.2">
      <c r="A8" s="164"/>
      <c r="B8" s="165" t="s">
        <v>171</v>
      </c>
      <c r="C8" s="18">
        <v>283411</v>
      </c>
      <c r="D8" s="166">
        <v>5421349</v>
      </c>
      <c r="E8" s="167">
        <v>5.23</v>
      </c>
      <c r="F8" s="19"/>
    </row>
    <row r="9" spans="1:8" x14ac:dyDescent="0.2">
      <c r="A9" s="163">
        <v>1</v>
      </c>
      <c r="B9" s="168" t="s">
        <v>278</v>
      </c>
      <c r="C9" s="23">
        <v>8072</v>
      </c>
      <c r="D9" s="169">
        <v>40205</v>
      </c>
      <c r="E9" s="170">
        <v>20.079999999999998</v>
      </c>
      <c r="F9" s="24"/>
      <c r="G9" s="8"/>
      <c r="H9" s="1"/>
    </row>
    <row r="10" spans="1:8" x14ac:dyDescent="0.2">
      <c r="A10" s="163">
        <v>2</v>
      </c>
      <c r="B10" s="168" t="s">
        <v>279</v>
      </c>
      <c r="C10" s="23">
        <v>16493</v>
      </c>
      <c r="D10" s="169">
        <v>84752</v>
      </c>
      <c r="E10" s="170">
        <v>19.46</v>
      </c>
      <c r="F10" s="24"/>
      <c r="G10" s="8"/>
      <c r="H10" s="1"/>
    </row>
    <row r="11" spans="1:8" x14ac:dyDescent="0.2">
      <c r="A11" s="163">
        <v>3</v>
      </c>
      <c r="B11" s="168" t="s">
        <v>280</v>
      </c>
      <c r="C11" s="23">
        <v>10584</v>
      </c>
      <c r="D11" s="169">
        <v>62877</v>
      </c>
      <c r="E11" s="170">
        <v>16.829999999999998</v>
      </c>
      <c r="F11" s="24"/>
      <c r="G11" s="8"/>
      <c r="H11" s="1"/>
    </row>
    <row r="12" spans="1:8" x14ac:dyDescent="0.2">
      <c r="A12" s="163">
        <v>4</v>
      </c>
      <c r="B12" s="168" t="s">
        <v>281</v>
      </c>
      <c r="C12" s="23">
        <v>10545</v>
      </c>
      <c r="D12" s="169">
        <v>72570</v>
      </c>
      <c r="E12" s="170">
        <v>14.53</v>
      </c>
      <c r="F12" s="24"/>
      <c r="G12" s="8"/>
      <c r="H12" s="1"/>
    </row>
    <row r="13" spans="1:8" x14ac:dyDescent="0.2">
      <c r="A13" s="163">
        <v>5</v>
      </c>
      <c r="B13" s="168" t="s">
        <v>282</v>
      </c>
      <c r="C13" s="23">
        <v>4406</v>
      </c>
      <c r="D13" s="169">
        <v>31504</v>
      </c>
      <c r="E13" s="170">
        <v>13.99</v>
      </c>
      <c r="F13" s="24"/>
      <c r="G13" s="8"/>
      <c r="H13" s="1"/>
    </row>
    <row r="14" spans="1:8" x14ac:dyDescent="0.2">
      <c r="A14" s="163">
        <v>6</v>
      </c>
      <c r="B14" s="168" t="s">
        <v>283</v>
      </c>
      <c r="C14" s="23">
        <v>8028</v>
      </c>
      <c r="D14" s="169">
        <v>58969</v>
      </c>
      <c r="E14" s="170">
        <v>13.61</v>
      </c>
      <c r="F14" s="24"/>
      <c r="G14" s="8"/>
      <c r="H14" s="1"/>
    </row>
    <row r="15" spans="1:8" x14ac:dyDescent="0.2">
      <c r="A15" s="163">
        <v>7</v>
      </c>
      <c r="B15" s="168" t="s">
        <v>284</v>
      </c>
      <c r="C15" s="23">
        <v>14281</v>
      </c>
      <c r="D15" s="169">
        <v>105995</v>
      </c>
      <c r="E15" s="170">
        <v>13.47</v>
      </c>
      <c r="F15" s="24"/>
      <c r="G15" s="8"/>
      <c r="H15" s="1"/>
    </row>
    <row r="16" spans="1:8" x14ac:dyDescent="0.2">
      <c r="A16" s="163">
        <v>8</v>
      </c>
      <c r="B16" s="168" t="s">
        <v>285</v>
      </c>
      <c r="C16" s="23">
        <v>10489</v>
      </c>
      <c r="D16" s="169">
        <v>80508</v>
      </c>
      <c r="E16" s="170">
        <v>13.03</v>
      </c>
      <c r="F16" s="24"/>
      <c r="G16" s="8"/>
      <c r="H16" s="1"/>
    </row>
    <row r="17" spans="1:8" x14ac:dyDescent="0.2">
      <c r="A17" s="163">
        <v>9</v>
      </c>
      <c r="B17" s="168" t="s">
        <v>287</v>
      </c>
      <c r="C17" s="23">
        <v>2712</v>
      </c>
      <c r="D17" s="169">
        <v>22765</v>
      </c>
      <c r="E17" s="170">
        <v>11.91</v>
      </c>
      <c r="F17" s="24"/>
      <c r="G17" s="8"/>
      <c r="H17" s="1"/>
    </row>
    <row r="18" spans="1:8" x14ac:dyDescent="0.2">
      <c r="A18" s="163">
        <v>10</v>
      </c>
      <c r="B18" s="168" t="s">
        <v>286</v>
      </c>
      <c r="C18" s="23">
        <v>8763</v>
      </c>
      <c r="D18" s="169">
        <v>74401</v>
      </c>
      <c r="E18" s="170">
        <v>11.78</v>
      </c>
      <c r="F18" s="24"/>
      <c r="G18" s="8"/>
      <c r="H18" s="1"/>
    </row>
    <row r="19" spans="1:8" x14ac:dyDescent="0.2">
      <c r="A19" s="163">
        <v>11</v>
      </c>
      <c r="B19" s="168" t="s">
        <v>288</v>
      </c>
      <c r="C19" s="23">
        <v>2527</v>
      </c>
      <c r="D19" s="169">
        <v>22074</v>
      </c>
      <c r="E19" s="170">
        <v>11.45</v>
      </c>
      <c r="F19" s="24"/>
      <c r="G19" s="8"/>
      <c r="H19" s="1"/>
    </row>
    <row r="20" spans="1:8" x14ac:dyDescent="0.2">
      <c r="A20" s="163">
        <v>12</v>
      </c>
      <c r="B20" s="168" t="s">
        <v>289</v>
      </c>
      <c r="C20" s="23">
        <v>13964</v>
      </c>
      <c r="D20" s="169">
        <v>123377</v>
      </c>
      <c r="E20" s="170">
        <v>11.32</v>
      </c>
      <c r="F20" s="24"/>
      <c r="G20" s="8"/>
      <c r="H20" s="1"/>
    </row>
    <row r="21" spans="1:8" x14ac:dyDescent="0.2">
      <c r="A21" s="163">
        <v>13</v>
      </c>
      <c r="B21" s="168" t="s">
        <v>291</v>
      </c>
      <c r="C21" s="23">
        <v>2283</v>
      </c>
      <c r="D21" s="169">
        <v>20744</v>
      </c>
      <c r="E21" s="170">
        <v>11.01</v>
      </c>
      <c r="F21" s="24"/>
      <c r="G21" s="8"/>
      <c r="H21" s="1"/>
    </row>
    <row r="22" spans="1:8" x14ac:dyDescent="0.2">
      <c r="A22" s="163">
        <v>14</v>
      </c>
      <c r="B22" s="168" t="s">
        <v>290</v>
      </c>
      <c r="C22" s="23">
        <v>1341</v>
      </c>
      <c r="D22" s="169">
        <v>12252</v>
      </c>
      <c r="E22" s="170">
        <v>10.95</v>
      </c>
      <c r="F22" s="24"/>
      <c r="G22" s="8"/>
      <c r="H22" s="1"/>
    </row>
    <row r="23" spans="1:8" x14ac:dyDescent="0.2">
      <c r="A23" s="163">
        <v>15</v>
      </c>
      <c r="B23" s="168" t="s">
        <v>293</v>
      </c>
      <c r="C23" s="23">
        <v>10338</v>
      </c>
      <c r="D23" s="169">
        <v>98869</v>
      </c>
      <c r="E23" s="170">
        <v>10.46</v>
      </c>
      <c r="F23" s="24"/>
      <c r="G23" s="8"/>
      <c r="H23" s="1"/>
    </row>
    <row r="24" spans="1:8" x14ac:dyDescent="0.2">
      <c r="A24" s="163">
        <v>16</v>
      </c>
      <c r="B24" s="168" t="s">
        <v>292</v>
      </c>
      <c r="C24" s="23">
        <v>3439</v>
      </c>
      <c r="D24" s="169">
        <v>32997</v>
      </c>
      <c r="E24" s="170">
        <v>10.42</v>
      </c>
      <c r="F24" s="24"/>
      <c r="G24" s="8"/>
      <c r="H24" s="1"/>
    </row>
    <row r="25" spans="1:8" x14ac:dyDescent="0.2">
      <c r="A25" s="163">
        <v>17</v>
      </c>
      <c r="B25" s="168" t="s">
        <v>294</v>
      </c>
      <c r="C25" s="23">
        <v>4493</v>
      </c>
      <c r="D25" s="169">
        <v>44826</v>
      </c>
      <c r="E25" s="170">
        <v>10.02</v>
      </c>
      <c r="F25" s="24"/>
      <c r="G25" s="8"/>
      <c r="H25" s="1"/>
    </row>
    <row r="26" spans="1:8" x14ac:dyDescent="0.2">
      <c r="A26" s="163">
        <v>18</v>
      </c>
      <c r="B26" s="168" t="s">
        <v>295</v>
      </c>
      <c r="C26" s="23">
        <v>3334</v>
      </c>
      <c r="D26" s="169">
        <v>33391</v>
      </c>
      <c r="E26" s="170">
        <v>9.98</v>
      </c>
      <c r="F26" s="24"/>
      <c r="G26" s="8"/>
      <c r="H26" s="1"/>
    </row>
    <row r="27" spans="1:8" x14ac:dyDescent="0.2">
      <c r="A27" s="163">
        <v>19</v>
      </c>
      <c r="B27" s="168" t="s">
        <v>296</v>
      </c>
      <c r="C27" s="23">
        <v>2060</v>
      </c>
      <c r="D27" s="169">
        <v>22636</v>
      </c>
      <c r="E27" s="170">
        <v>9.1</v>
      </c>
      <c r="F27" s="24"/>
      <c r="G27" s="8"/>
      <c r="H27" s="1"/>
    </row>
    <row r="28" spans="1:8" x14ac:dyDescent="0.2">
      <c r="A28" s="163">
        <v>20</v>
      </c>
      <c r="B28" s="168" t="s">
        <v>297</v>
      </c>
      <c r="C28" s="23">
        <v>9397</v>
      </c>
      <c r="D28" s="169">
        <v>110714</v>
      </c>
      <c r="E28" s="170">
        <v>8.49</v>
      </c>
      <c r="F28" s="24"/>
      <c r="G28" s="8"/>
      <c r="H28" s="1"/>
    </row>
    <row r="29" spans="1:8" x14ac:dyDescent="0.2">
      <c r="A29" s="163">
        <v>21</v>
      </c>
      <c r="B29" s="168" t="s">
        <v>298</v>
      </c>
      <c r="C29" s="23">
        <v>3134</v>
      </c>
      <c r="D29" s="169">
        <v>37451</v>
      </c>
      <c r="E29" s="170">
        <v>8.3699999999999992</v>
      </c>
      <c r="F29" s="24"/>
      <c r="G29" s="8"/>
      <c r="H29" s="1"/>
    </row>
    <row r="30" spans="1:8" ht="12" customHeight="1" x14ac:dyDescent="0.2">
      <c r="A30" s="163">
        <v>22</v>
      </c>
      <c r="B30" s="168" t="s">
        <v>300</v>
      </c>
      <c r="C30" s="23">
        <v>5052</v>
      </c>
      <c r="D30" s="169">
        <v>62971</v>
      </c>
      <c r="E30" s="170">
        <v>8.02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299</v>
      </c>
      <c r="C31" s="23">
        <v>6215</v>
      </c>
      <c r="D31" s="169">
        <v>77830</v>
      </c>
      <c r="E31" s="170">
        <v>7.99</v>
      </c>
      <c r="F31" s="24"/>
      <c r="G31" s="8"/>
      <c r="H31" s="1"/>
    </row>
    <row r="32" spans="1:8" x14ac:dyDescent="0.2">
      <c r="A32" s="163">
        <v>24</v>
      </c>
      <c r="B32" s="168" t="s">
        <v>301</v>
      </c>
      <c r="C32" s="23">
        <v>4055</v>
      </c>
      <c r="D32" s="169">
        <v>53379</v>
      </c>
      <c r="E32" s="170">
        <v>7.6</v>
      </c>
      <c r="F32" s="24"/>
      <c r="G32" s="8"/>
      <c r="H32" s="1"/>
    </row>
    <row r="33" spans="1:8" x14ac:dyDescent="0.2">
      <c r="A33" s="163">
        <v>25</v>
      </c>
      <c r="B33" s="168" t="s">
        <v>302</v>
      </c>
      <c r="C33" s="23">
        <v>1169</v>
      </c>
      <c r="D33" s="169">
        <v>16367</v>
      </c>
      <c r="E33" s="170">
        <v>7.14</v>
      </c>
      <c r="F33" s="24"/>
      <c r="G33" s="8"/>
      <c r="H33" s="1"/>
    </row>
    <row r="34" spans="1:8" x14ac:dyDescent="0.2">
      <c r="A34" s="163">
        <v>26</v>
      </c>
      <c r="B34" s="168" t="s">
        <v>303</v>
      </c>
      <c r="C34" s="23">
        <v>11597</v>
      </c>
      <c r="D34" s="169">
        <v>171778</v>
      </c>
      <c r="E34" s="170">
        <v>6.75</v>
      </c>
      <c r="F34" s="24"/>
      <c r="G34" s="8"/>
      <c r="H34" s="1"/>
    </row>
    <row r="35" spans="1:8" x14ac:dyDescent="0.2">
      <c r="A35" s="163">
        <v>27</v>
      </c>
      <c r="B35" s="168" t="s">
        <v>304</v>
      </c>
      <c r="C35" s="23">
        <v>7342</v>
      </c>
      <c r="D35" s="169">
        <v>113511</v>
      </c>
      <c r="E35" s="170">
        <v>6.47</v>
      </c>
      <c r="F35" s="24"/>
      <c r="G35" s="8"/>
      <c r="H35" s="1"/>
    </row>
    <row r="36" spans="1:8" x14ac:dyDescent="0.2">
      <c r="A36" s="163">
        <v>28</v>
      </c>
      <c r="B36" s="168" t="s">
        <v>305</v>
      </c>
      <c r="C36" s="23">
        <v>6190</v>
      </c>
      <c r="D36" s="169">
        <v>104494</v>
      </c>
      <c r="E36" s="170">
        <v>5.92</v>
      </c>
      <c r="F36" s="24"/>
      <c r="G36" s="8"/>
      <c r="H36" s="1"/>
    </row>
    <row r="37" spans="1:8" x14ac:dyDescent="0.2">
      <c r="A37" s="163">
        <v>29</v>
      </c>
      <c r="B37" s="168" t="s">
        <v>306</v>
      </c>
      <c r="C37" s="23">
        <v>3618</v>
      </c>
      <c r="D37" s="169">
        <v>63614</v>
      </c>
      <c r="E37" s="170">
        <v>5.69</v>
      </c>
      <c r="F37" s="24"/>
      <c r="G37" s="8"/>
      <c r="H37" s="1"/>
    </row>
    <row r="38" spans="1:8" x14ac:dyDescent="0.2">
      <c r="A38" s="163">
        <v>30</v>
      </c>
      <c r="B38" s="168" t="s">
        <v>307</v>
      </c>
      <c r="C38" s="23">
        <v>1775</v>
      </c>
      <c r="D38" s="169">
        <v>32632</v>
      </c>
      <c r="E38" s="170">
        <v>5.44</v>
      </c>
      <c r="F38" s="24"/>
      <c r="G38" s="8"/>
      <c r="H38" s="1"/>
    </row>
    <row r="39" spans="1:8" x14ac:dyDescent="0.2">
      <c r="A39" s="163">
        <v>31</v>
      </c>
      <c r="B39" s="168" t="s">
        <v>308</v>
      </c>
      <c r="C39" s="23">
        <v>1442</v>
      </c>
      <c r="D39" s="169">
        <v>26732</v>
      </c>
      <c r="E39" s="170">
        <v>5.39</v>
      </c>
      <c r="F39" s="24"/>
      <c r="G39" s="8"/>
      <c r="H39" s="1"/>
    </row>
    <row r="40" spans="1:8" x14ac:dyDescent="0.2">
      <c r="A40" s="163">
        <v>32</v>
      </c>
      <c r="B40" s="168" t="s">
        <v>309</v>
      </c>
      <c r="C40" s="23">
        <v>5510</v>
      </c>
      <c r="D40" s="169">
        <v>103360</v>
      </c>
      <c r="E40" s="170">
        <v>5.33</v>
      </c>
      <c r="F40" s="24"/>
      <c r="G40" s="8"/>
      <c r="H40" s="1"/>
    </row>
    <row r="41" spans="1:8" x14ac:dyDescent="0.2">
      <c r="A41" s="163">
        <v>33</v>
      </c>
      <c r="B41" s="168" t="s">
        <v>310</v>
      </c>
      <c r="C41" s="23">
        <v>7084</v>
      </c>
      <c r="D41" s="169">
        <v>142317</v>
      </c>
      <c r="E41" s="170">
        <v>4.9800000000000004</v>
      </c>
      <c r="F41" s="24"/>
      <c r="G41" s="8"/>
      <c r="H41" s="1"/>
    </row>
    <row r="42" spans="1:8" x14ac:dyDescent="0.2">
      <c r="A42" s="163">
        <v>34</v>
      </c>
      <c r="B42" s="168" t="s">
        <v>311</v>
      </c>
      <c r="C42" s="23">
        <v>2363</v>
      </c>
      <c r="D42" s="169">
        <v>52780</v>
      </c>
      <c r="E42" s="170">
        <v>4.4800000000000004</v>
      </c>
      <c r="F42" s="24"/>
      <c r="G42" s="8"/>
      <c r="H42" s="1"/>
    </row>
    <row r="43" spans="1:8" x14ac:dyDescent="0.2">
      <c r="A43" s="163">
        <v>35</v>
      </c>
      <c r="B43" s="168" t="s">
        <v>312</v>
      </c>
      <c r="C43" s="23">
        <v>3508</v>
      </c>
      <c r="D43" s="169">
        <v>82479</v>
      </c>
      <c r="E43" s="170">
        <v>4.25</v>
      </c>
      <c r="F43" s="24"/>
      <c r="G43" s="8"/>
      <c r="H43" s="1"/>
    </row>
    <row r="44" spans="1:8" x14ac:dyDescent="0.2">
      <c r="A44" s="163">
        <v>36</v>
      </c>
      <c r="B44" s="168" t="s">
        <v>313</v>
      </c>
      <c r="C44" s="23">
        <v>2021</v>
      </c>
      <c r="D44" s="169">
        <v>47736</v>
      </c>
      <c r="E44" s="170">
        <v>4.2300000000000004</v>
      </c>
      <c r="F44" s="24"/>
      <c r="G44" s="8"/>
      <c r="H44" s="1"/>
    </row>
    <row r="45" spans="1:8" x14ac:dyDescent="0.2">
      <c r="A45" s="163">
        <v>37</v>
      </c>
      <c r="B45" s="168" t="s">
        <v>314</v>
      </c>
      <c r="C45" s="23">
        <v>2825</v>
      </c>
      <c r="D45" s="169">
        <v>69009</v>
      </c>
      <c r="E45" s="170">
        <v>4.09</v>
      </c>
      <c r="F45" s="24"/>
      <c r="G45" s="8"/>
      <c r="H45" s="1"/>
    </row>
    <row r="46" spans="1:8" x14ac:dyDescent="0.2">
      <c r="A46" s="163">
        <v>38</v>
      </c>
      <c r="B46" s="168" t="s">
        <v>315</v>
      </c>
      <c r="C46" s="23">
        <v>659</v>
      </c>
      <c r="D46" s="169">
        <v>16204</v>
      </c>
      <c r="E46" s="170">
        <v>4.07</v>
      </c>
      <c r="F46" s="24"/>
      <c r="G46" s="8"/>
      <c r="H46" s="1"/>
    </row>
    <row r="47" spans="1:8" x14ac:dyDescent="0.2">
      <c r="A47" s="163">
        <v>39</v>
      </c>
      <c r="B47" s="168" t="s">
        <v>316</v>
      </c>
      <c r="C47" s="23">
        <v>2608</v>
      </c>
      <c r="D47" s="169">
        <v>72513</v>
      </c>
      <c r="E47" s="170">
        <v>3.6</v>
      </c>
      <c r="F47" s="24"/>
      <c r="G47" s="8"/>
      <c r="H47" s="1"/>
    </row>
    <row r="48" spans="1:8" x14ac:dyDescent="0.2">
      <c r="A48" s="163">
        <v>40</v>
      </c>
      <c r="B48" s="168" t="s">
        <v>318</v>
      </c>
      <c r="C48" s="23">
        <v>2025</v>
      </c>
      <c r="D48" s="169">
        <v>57403</v>
      </c>
      <c r="E48" s="170">
        <v>3.53</v>
      </c>
      <c r="F48" s="24"/>
      <c r="G48" s="8"/>
      <c r="H48" s="1"/>
    </row>
    <row r="49" spans="1:8" x14ac:dyDescent="0.2">
      <c r="A49" s="163">
        <v>41</v>
      </c>
      <c r="B49" s="168" t="s">
        <v>317</v>
      </c>
      <c r="C49" s="23">
        <v>4146</v>
      </c>
      <c r="D49" s="169">
        <v>118499</v>
      </c>
      <c r="E49" s="170">
        <v>3.5</v>
      </c>
      <c r="F49" s="24"/>
      <c r="G49" s="8"/>
      <c r="H49" s="1"/>
    </row>
    <row r="50" spans="1:8" x14ac:dyDescent="0.2">
      <c r="A50" s="163">
        <v>42</v>
      </c>
      <c r="B50" s="168" t="s">
        <v>319</v>
      </c>
      <c r="C50" s="23">
        <v>992</v>
      </c>
      <c r="D50" s="169">
        <v>29414</v>
      </c>
      <c r="E50" s="170">
        <v>3.37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320</v>
      </c>
      <c r="C51" s="23">
        <v>1951</v>
      </c>
      <c r="D51" s="169">
        <v>59729</v>
      </c>
      <c r="E51" s="170">
        <v>3.27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321</v>
      </c>
      <c r="C52" s="23">
        <v>951</v>
      </c>
      <c r="D52" s="169">
        <v>30682</v>
      </c>
      <c r="E52" s="170">
        <v>3.1</v>
      </c>
      <c r="F52" s="24"/>
      <c r="G52" s="8"/>
      <c r="H52" s="1"/>
    </row>
    <row r="53" spans="1:8" s="8" customFormat="1" x14ac:dyDescent="0.2">
      <c r="A53" s="163">
        <v>45</v>
      </c>
      <c r="B53" s="168" t="s">
        <v>323</v>
      </c>
      <c r="C53" s="23">
        <v>1408</v>
      </c>
      <c r="D53" s="169">
        <v>46462</v>
      </c>
      <c r="E53" s="170">
        <v>3.03</v>
      </c>
      <c r="F53" s="24"/>
    </row>
    <row r="54" spans="1:8" x14ac:dyDescent="0.2">
      <c r="A54" s="163">
        <v>46</v>
      </c>
      <c r="B54" s="168" t="s">
        <v>322</v>
      </c>
      <c r="C54" s="23">
        <v>986</v>
      </c>
      <c r="D54" s="169">
        <v>33158</v>
      </c>
      <c r="E54" s="170">
        <v>2.97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324</v>
      </c>
      <c r="C55" s="25">
        <v>1971</v>
      </c>
      <c r="D55" s="173">
        <v>67842</v>
      </c>
      <c r="E55" s="174">
        <v>2.91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325</v>
      </c>
      <c r="F58" s="6"/>
    </row>
    <row r="59" spans="1:8" ht="12.75" customHeight="1" x14ac:dyDescent="0.2">
      <c r="A59" s="215" t="s">
        <v>273</v>
      </c>
      <c r="B59" s="215" t="s">
        <v>274</v>
      </c>
      <c r="C59" s="218" t="s">
        <v>275</v>
      </c>
      <c r="D59" s="221" t="s">
        <v>439</v>
      </c>
      <c r="E59" s="218" t="s">
        <v>277</v>
      </c>
    </row>
    <row r="60" spans="1:8" ht="24.75" customHeight="1" x14ac:dyDescent="0.2">
      <c r="A60" s="216"/>
      <c r="B60" s="216"/>
      <c r="C60" s="219"/>
      <c r="D60" s="222"/>
      <c r="E60" s="219"/>
    </row>
    <row r="61" spans="1:8" s="8" customFormat="1" ht="15.75" customHeight="1" x14ac:dyDescent="0.2">
      <c r="A61" s="217"/>
      <c r="B61" s="217"/>
      <c r="C61" s="220"/>
      <c r="D61" s="223"/>
      <c r="E61" s="220"/>
    </row>
    <row r="62" spans="1:8" ht="12.75" customHeight="1" x14ac:dyDescent="0.2">
      <c r="A62" s="163">
        <v>48</v>
      </c>
      <c r="B62" s="168" t="s">
        <v>326</v>
      </c>
      <c r="C62" s="23">
        <v>1157</v>
      </c>
      <c r="D62" s="169">
        <v>41127</v>
      </c>
      <c r="E62" s="170">
        <v>2.81</v>
      </c>
      <c r="F62" s="24"/>
      <c r="G62" s="8"/>
      <c r="H62" s="1"/>
    </row>
    <row r="63" spans="1:8" s="8" customFormat="1" x14ac:dyDescent="0.2">
      <c r="A63" s="163">
        <v>49</v>
      </c>
      <c r="B63" s="168" t="s">
        <v>327</v>
      </c>
      <c r="C63" s="23">
        <v>1318</v>
      </c>
      <c r="D63" s="169">
        <v>46934</v>
      </c>
      <c r="E63" s="170">
        <v>2.81</v>
      </c>
      <c r="F63" s="24"/>
    </row>
    <row r="64" spans="1:8" x14ac:dyDescent="0.2">
      <c r="A64" s="163">
        <v>50</v>
      </c>
      <c r="B64" s="168" t="s">
        <v>328</v>
      </c>
      <c r="C64" s="23">
        <v>1069</v>
      </c>
      <c r="D64" s="169">
        <v>39469</v>
      </c>
      <c r="E64" s="170">
        <v>2.71</v>
      </c>
      <c r="F64" s="24"/>
      <c r="G64" s="8"/>
      <c r="H64" s="1"/>
    </row>
    <row r="65" spans="1:8" x14ac:dyDescent="0.2">
      <c r="A65" s="163">
        <v>51</v>
      </c>
      <c r="B65" s="168" t="s">
        <v>329</v>
      </c>
      <c r="C65" s="23">
        <v>1624</v>
      </c>
      <c r="D65" s="169">
        <v>60725</v>
      </c>
      <c r="E65" s="170">
        <v>2.67</v>
      </c>
      <c r="F65" s="24"/>
      <c r="G65" s="8"/>
      <c r="H65" s="1"/>
    </row>
    <row r="66" spans="1:8" x14ac:dyDescent="0.2">
      <c r="A66" s="163">
        <v>52</v>
      </c>
      <c r="B66" s="168" t="s">
        <v>330</v>
      </c>
      <c r="C66" s="23">
        <v>1913</v>
      </c>
      <c r="D66" s="169">
        <v>71586</v>
      </c>
      <c r="E66" s="170">
        <v>2.67</v>
      </c>
      <c r="F66" s="24"/>
      <c r="G66" s="8"/>
      <c r="H66" s="1"/>
    </row>
    <row r="67" spans="1:8" x14ac:dyDescent="0.2">
      <c r="A67" s="163">
        <v>53</v>
      </c>
      <c r="B67" s="168" t="s">
        <v>332</v>
      </c>
      <c r="C67" s="23">
        <v>2482</v>
      </c>
      <c r="D67" s="169">
        <v>93682</v>
      </c>
      <c r="E67" s="170">
        <v>2.65</v>
      </c>
      <c r="F67" s="24"/>
      <c r="G67" s="8"/>
      <c r="H67" s="1"/>
    </row>
    <row r="68" spans="1:8" x14ac:dyDescent="0.2">
      <c r="A68" s="163">
        <v>54</v>
      </c>
      <c r="B68" s="168" t="s">
        <v>333</v>
      </c>
      <c r="C68" s="23">
        <v>1584</v>
      </c>
      <c r="D68" s="169">
        <v>60954</v>
      </c>
      <c r="E68" s="170">
        <v>2.6</v>
      </c>
      <c r="F68" s="24"/>
      <c r="G68" s="8"/>
      <c r="H68" s="1"/>
    </row>
    <row r="69" spans="1:8" x14ac:dyDescent="0.2">
      <c r="A69" s="163">
        <v>55</v>
      </c>
      <c r="B69" s="168" t="s">
        <v>334</v>
      </c>
      <c r="C69" s="23">
        <v>2348</v>
      </c>
      <c r="D69" s="169">
        <v>91124</v>
      </c>
      <c r="E69" s="170">
        <v>2.58</v>
      </c>
      <c r="F69" s="24"/>
      <c r="G69" s="8"/>
      <c r="H69" s="1"/>
    </row>
    <row r="70" spans="1:8" x14ac:dyDescent="0.2">
      <c r="A70" s="163">
        <v>56</v>
      </c>
      <c r="B70" s="168" t="s">
        <v>331</v>
      </c>
      <c r="C70" s="23">
        <v>4126</v>
      </c>
      <c r="D70" s="169">
        <v>160241</v>
      </c>
      <c r="E70" s="170">
        <v>2.57</v>
      </c>
      <c r="F70" s="24"/>
      <c r="G70" s="8"/>
      <c r="H70" s="1"/>
    </row>
    <row r="71" spans="1:8" x14ac:dyDescent="0.2">
      <c r="A71" s="163">
        <v>57</v>
      </c>
      <c r="B71" s="168" t="s">
        <v>336</v>
      </c>
      <c r="C71" s="23">
        <v>2421</v>
      </c>
      <c r="D71" s="169">
        <v>96887</v>
      </c>
      <c r="E71" s="170">
        <v>2.5</v>
      </c>
      <c r="F71" s="24"/>
      <c r="G71" s="8"/>
      <c r="H71" s="1"/>
    </row>
    <row r="72" spans="1:8" x14ac:dyDescent="0.2">
      <c r="A72" s="163">
        <v>58</v>
      </c>
      <c r="B72" s="168" t="s">
        <v>337</v>
      </c>
      <c r="C72" s="23">
        <v>1137</v>
      </c>
      <c r="D72" s="169">
        <v>45723</v>
      </c>
      <c r="E72" s="170">
        <v>2.4900000000000002</v>
      </c>
      <c r="F72" s="24"/>
      <c r="G72" s="8"/>
      <c r="H72" s="1"/>
    </row>
    <row r="73" spans="1:8" x14ac:dyDescent="0.2">
      <c r="A73" s="163">
        <v>59</v>
      </c>
      <c r="B73" s="168" t="s">
        <v>335</v>
      </c>
      <c r="C73" s="23">
        <v>901</v>
      </c>
      <c r="D73" s="169">
        <v>36833</v>
      </c>
      <c r="E73" s="170">
        <v>2.4500000000000002</v>
      </c>
      <c r="F73" s="24"/>
      <c r="G73" s="8"/>
      <c r="H73" s="1"/>
    </row>
    <row r="74" spans="1:8" x14ac:dyDescent="0.2">
      <c r="A74" s="163">
        <v>60</v>
      </c>
      <c r="B74" s="168" t="s">
        <v>338</v>
      </c>
      <c r="C74" s="23">
        <v>2540</v>
      </c>
      <c r="D74" s="169">
        <v>111018</v>
      </c>
      <c r="E74" s="170">
        <v>2.29</v>
      </c>
      <c r="F74" s="24"/>
      <c r="G74" s="8"/>
      <c r="H74" s="1"/>
    </row>
    <row r="75" spans="1:8" x14ac:dyDescent="0.2">
      <c r="A75" s="163">
        <v>61</v>
      </c>
      <c r="B75" s="168" t="s">
        <v>340</v>
      </c>
      <c r="C75" s="23">
        <v>1414</v>
      </c>
      <c r="D75" s="169">
        <v>63176</v>
      </c>
      <c r="E75" s="170">
        <v>2.2400000000000002</v>
      </c>
      <c r="F75" s="24"/>
      <c r="G75" s="8"/>
      <c r="H75" s="1"/>
    </row>
    <row r="76" spans="1:8" x14ac:dyDescent="0.2">
      <c r="A76" s="163">
        <v>62</v>
      </c>
      <c r="B76" s="168" t="s">
        <v>339</v>
      </c>
      <c r="C76" s="23">
        <v>1320</v>
      </c>
      <c r="D76" s="169">
        <v>60194</v>
      </c>
      <c r="E76" s="170">
        <v>2.19</v>
      </c>
      <c r="F76" s="24"/>
      <c r="G76" s="8"/>
      <c r="H76" s="1"/>
    </row>
    <row r="77" spans="1:8" x14ac:dyDescent="0.2">
      <c r="A77" s="163">
        <v>63</v>
      </c>
      <c r="B77" s="168" t="s">
        <v>341</v>
      </c>
      <c r="C77" s="23">
        <v>2902</v>
      </c>
      <c r="D77" s="169">
        <v>136554</v>
      </c>
      <c r="E77" s="170">
        <v>2.13</v>
      </c>
      <c r="F77" s="24"/>
      <c r="G77" s="8"/>
      <c r="H77" s="1"/>
    </row>
    <row r="78" spans="1:8" x14ac:dyDescent="0.2">
      <c r="A78" s="163">
        <v>64</v>
      </c>
      <c r="B78" s="168" t="s">
        <v>342</v>
      </c>
      <c r="C78" s="23">
        <v>1157</v>
      </c>
      <c r="D78" s="169">
        <v>63168</v>
      </c>
      <c r="E78" s="170">
        <v>1.83</v>
      </c>
      <c r="F78" s="24"/>
      <c r="G78" s="8"/>
      <c r="H78" s="1"/>
    </row>
    <row r="79" spans="1:8" x14ac:dyDescent="0.2">
      <c r="A79" s="163">
        <v>65</v>
      </c>
      <c r="B79" s="168" t="s">
        <v>344</v>
      </c>
      <c r="C79" s="23">
        <v>2609</v>
      </c>
      <c r="D79" s="169">
        <v>155989</v>
      </c>
      <c r="E79" s="170">
        <v>1.67</v>
      </c>
      <c r="F79" s="24"/>
      <c r="G79" s="8"/>
      <c r="H79" s="1"/>
    </row>
    <row r="80" spans="1:8" x14ac:dyDescent="0.2">
      <c r="A80" s="163">
        <v>66</v>
      </c>
      <c r="B80" s="168" t="s">
        <v>345</v>
      </c>
      <c r="C80" s="23">
        <v>1158</v>
      </c>
      <c r="D80" s="169">
        <v>70043</v>
      </c>
      <c r="E80" s="170">
        <v>1.65</v>
      </c>
      <c r="F80" s="24"/>
      <c r="G80" s="8"/>
      <c r="H80" s="1"/>
    </row>
    <row r="81" spans="1:8" x14ac:dyDescent="0.2">
      <c r="A81" s="163">
        <v>67</v>
      </c>
      <c r="B81" s="168" t="s">
        <v>343</v>
      </c>
      <c r="C81" s="23">
        <v>533</v>
      </c>
      <c r="D81" s="169">
        <v>36066</v>
      </c>
      <c r="E81" s="170">
        <v>1.48</v>
      </c>
      <c r="F81" s="24"/>
      <c r="G81" s="8"/>
      <c r="H81" s="1"/>
    </row>
    <row r="82" spans="1:8" x14ac:dyDescent="0.2">
      <c r="A82" s="163">
        <v>68</v>
      </c>
      <c r="B82" s="168" t="s">
        <v>346</v>
      </c>
      <c r="C82" s="23">
        <v>918</v>
      </c>
      <c r="D82" s="169">
        <v>62531</v>
      </c>
      <c r="E82" s="170">
        <v>1.47</v>
      </c>
      <c r="F82" s="24"/>
      <c r="G82" s="8"/>
      <c r="H82" s="1"/>
    </row>
    <row r="83" spans="1:8" x14ac:dyDescent="0.2">
      <c r="A83" s="163">
        <v>69</v>
      </c>
      <c r="B83" s="168" t="s">
        <v>347</v>
      </c>
      <c r="C83" s="23">
        <v>396</v>
      </c>
      <c r="D83" s="169">
        <v>27083</v>
      </c>
      <c r="E83" s="170">
        <v>1.46</v>
      </c>
      <c r="F83" s="24"/>
      <c r="G83" s="8"/>
      <c r="H83" s="1"/>
    </row>
    <row r="84" spans="1:8" x14ac:dyDescent="0.2">
      <c r="A84" s="163">
        <v>70</v>
      </c>
      <c r="B84" s="168" t="s">
        <v>348</v>
      </c>
      <c r="C84" s="23">
        <v>588</v>
      </c>
      <c r="D84" s="169">
        <v>44537</v>
      </c>
      <c r="E84" s="170">
        <v>1.32</v>
      </c>
      <c r="F84" s="24"/>
      <c r="G84" s="8"/>
      <c r="H84" s="1"/>
    </row>
    <row r="85" spans="1:8" x14ac:dyDescent="0.2">
      <c r="A85" s="163">
        <v>71</v>
      </c>
      <c r="B85" s="168" t="s">
        <v>349</v>
      </c>
      <c r="C85" s="23">
        <v>1309</v>
      </c>
      <c r="D85" s="169">
        <v>113863</v>
      </c>
      <c r="E85" s="170">
        <v>1.1499999999999999</v>
      </c>
      <c r="F85" s="24"/>
      <c r="G85" s="8"/>
      <c r="H85" s="1"/>
    </row>
    <row r="86" spans="1:8" x14ac:dyDescent="0.2">
      <c r="A86" s="163">
        <v>72</v>
      </c>
      <c r="B86" s="168" t="s">
        <v>350</v>
      </c>
      <c r="C86" s="23">
        <v>1411</v>
      </c>
      <c r="D86" s="169">
        <v>129946</v>
      </c>
      <c r="E86" s="170">
        <v>1.0900000000000001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351</v>
      </c>
      <c r="C87" s="23">
        <v>491</v>
      </c>
      <c r="D87" s="169">
        <v>60445</v>
      </c>
      <c r="E87" s="170">
        <v>0.81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352</v>
      </c>
      <c r="C88" s="23">
        <v>794</v>
      </c>
      <c r="D88" s="169">
        <v>112054</v>
      </c>
      <c r="E88" s="170">
        <v>0.71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353</v>
      </c>
      <c r="C89" s="23">
        <v>208</v>
      </c>
      <c r="D89" s="169">
        <v>38988</v>
      </c>
      <c r="E89" s="170">
        <v>0.53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354</v>
      </c>
      <c r="C90" s="23">
        <v>368</v>
      </c>
      <c r="D90" s="169">
        <v>75001</v>
      </c>
      <c r="E90" s="170">
        <v>0.49</v>
      </c>
      <c r="F90" s="24"/>
      <c r="G90" s="8"/>
      <c r="H90" s="1"/>
    </row>
    <row r="91" spans="1:8" s="8" customFormat="1" x14ac:dyDescent="0.2">
      <c r="A91" s="163">
        <v>77</v>
      </c>
      <c r="B91" s="168" t="s">
        <v>355</v>
      </c>
      <c r="C91" s="23">
        <v>292</v>
      </c>
      <c r="D91" s="169">
        <v>63081</v>
      </c>
      <c r="E91" s="170">
        <v>0.46</v>
      </c>
      <c r="F91" s="24"/>
    </row>
    <row r="92" spans="1:8" x14ac:dyDescent="0.2">
      <c r="A92" s="163">
        <v>78</v>
      </c>
      <c r="B92" s="168" t="s">
        <v>356</v>
      </c>
      <c r="C92" s="23">
        <v>477</v>
      </c>
      <c r="D92" s="169">
        <v>111001</v>
      </c>
      <c r="E92" s="170">
        <v>0.43</v>
      </c>
      <c r="F92" s="24"/>
      <c r="G92" s="8"/>
      <c r="H92" s="1"/>
    </row>
    <row r="93" spans="1:8" x14ac:dyDescent="0.2">
      <c r="A93" s="171">
        <v>79</v>
      </c>
      <c r="B93" s="25" t="s">
        <v>357</v>
      </c>
      <c r="C93" s="25">
        <v>300</v>
      </c>
      <c r="D93" s="173">
        <v>94554</v>
      </c>
      <c r="E93" s="174">
        <v>0.32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15" t="s">
        <v>273</v>
      </c>
      <c r="B95" s="215" t="s">
        <v>358</v>
      </c>
      <c r="C95" s="218" t="s">
        <v>275</v>
      </c>
      <c r="D95" s="221" t="s">
        <v>276</v>
      </c>
      <c r="E95" s="218" t="s">
        <v>277</v>
      </c>
    </row>
    <row r="96" spans="1:8" ht="24.75" customHeight="1" x14ac:dyDescent="0.2">
      <c r="A96" s="216"/>
      <c r="B96" s="216"/>
      <c r="C96" s="219"/>
      <c r="D96" s="222"/>
      <c r="E96" s="219"/>
    </row>
    <row r="97" spans="1:8" s="8" customFormat="1" ht="15.75" customHeight="1" x14ac:dyDescent="0.2">
      <c r="A97" s="217"/>
      <c r="B97" s="217"/>
      <c r="C97" s="220"/>
      <c r="D97" s="223"/>
      <c r="E97" s="220"/>
    </row>
    <row r="98" spans="1:8" s="8" customFormat="1" x14ac:dyDescent="0.2">
      <c r="A98" s="164"/>
      <c r="B98" s="18" t="s">
        <v>171</v>
      </c>
      <c r="C98" s="177">
        <v>283411</v>
      </c>
      <c r="D98" s="166">
        <v>5421349</v>
      </c>
      <c r="E98" s="178">
        <v>5.23</v>
      </c>
    </row>
    <row r="99" spans="1:8" x14ac:dyDescent="0.2">
      <c r="A99" s="163">
        <v>1</v>
      </c>
      <c r="B99" s="1" t="s">
        <v>359</v>
      </c>
      <c r="C99" s="34">
        <v>74104</v>
      </c>
      <c r="D99" s="169">
        <v>795565</v>
      </c>
      <c r="E99" s="179">
        <v>9.31</v>
      </c>
    </row>
    <row r="100" spans="1:8" x14ac:dyDescent="0.2">
      <c r="A100" s="163">
        <v>2</v>
      </c>
      <c r="B100" s="1" t="s">
        <v>360</v>
      </c>
      <c r="C100" s="34">
        <v>74268</v>
      </c>
      <c r="D100" s="169">
        <v>819977</v>
      </c>
      <c r="E100" s="179">
        <v>9.06</v>
      </c>
    </row>
    <row r="101" spans="1:8" x14ac:dyDescent="0.2">
      <c r="A101" s="163">
        <v>3</v>
      </c>
      <c r="B101" s="1" t="s">
        <v>361</v>
      </c>
      <c r="C101" s="34">
        <v>59232</v>
      </c>
      <c r="D101" s="169">
        <v>655359</v>
      </c>
      <c r="E101" s="179">
        <v>9.0399999999999991</v>
      </c>
    </row>
    <row r="102" spans="1:8" x14ac:dyDescent="0.2">
      <c r="A102" s="163">
        <v>4</v>
      </c>
      <c r="B102" s="1" t="s">
        <v>362</v>
      </c>
      <c r="C102" s="34">
        <v>29495</v>
      </c>
      <c r="D102" s="169">
        <v>684922</v>
      </c>
      <c r="E102" s="179">
        <v>4.3099999999999996</v>
      </c>
    </row>
    <row r="103" spans="1:8" x14ac:dyDescent="0.2">
      <c r="A103" s="163">
        <v>5</v>
      </c>
      <c r="B103" s="1" t="s">
        <v>363</v>
      </c>
      <c r="C103" s="34">
        <v>17793</v>
      </c>
      <c r="D103" s="169">
        <v>690449</v>
      </c>
      <c r="E103" s="179">
        <v>2.58</v>
      </c>
      <c r="F103" s="180"/>
    </row>
    <row r="104" spans="1:8" x14ac:dyDescent="0.2">
      <c r="A104" s="163">
        <v>6</v>
      </c>
      <c r="B104" s="1" t="s">
        <v>364</v>
      </c>
      <c r="C104" s="34">
        <v>13275</v>
      </c>
      <c r="D104" s="169">
        <v>558677</v>
      </c>
      <c r="E104" s="179">
        <v>2.38</v>
      </c>
    </row>
    <row r="105" spans="1:8" x14ac:dyDescent="0.2">
      <c r="A105" s="163">
        <v>7</v>
      </c>
      <c r="B105" s="1" t="s">
        <v>365</v>
      </c>
      <c r="C105" s="34">
        <v>11156</v>
      </c>
      <c r="D105" s="169">
        <v>591233</v>
      </c>
      <c r="E105" s="179">
        <v>1.89</v>
      </c>
    </row>
    <row r="106" spans="1:8" x14ac:dyDescent="0.2">
      <c r="A106" s="171">
        <v>8</v>
      </c>
      <c r="B106" s="181" t="s">
        <v>366</v>
      </c>
      <c r="C106" s="182">
        <v>4088</v>
      </c>
      <c r="D106" s="173">
        <v>625167</v>
      </c>
      <c r="E106" s="183">
        <v>0.65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3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367</v>
      </c>
      <c r="B1" s="4"/>
    </row>
    <row r="2" spans="1:15" s="3" customFormat="1" ht="12.75" customHeight="1" x14ac:dyDescent="0.2">
      <c r="A2" s="150" t="s">
        <v>438</v>
      </c>
      <c r="B2" s="6"/>
      <c r="C2" s="6"/>
      <c r="D2" s="6"/>
      <c r="E2" s="6"/>
      <c r="F2" s="6"/>
      <c r="G2" s="6"/>
      <c r="H2" s="6"/>
      <c r="I2" s="189"/>
      <c r="K2" s="8" t="s">
        <v>368</v>
      </c>
      <c r="L2" s="8"/>
    </row>
    <row r="3" spans="1:15" s="8" customFormat="1" x14ac:dyDescent="0.2">
      <c r="A3" s="142"/>
      <c r="B3" s="79" t="s">
        <v>369</v>
      </c>
      <c r="C3" s="79" t="s">
        <v>370</v>
      </c>
      <c r="D3" s="79" t="s">
        <v>371</v>
      </c>
      <c r="E3" s="79" t="s">
        <v>372</v>
      </c>
      <c r="F3" s="79" t="s">
        <v>373</v>
      </c>
      <c r="G3" s="79" t="s">
        <v>374</v>
      </c>
      <c r="H3" s="79" t="s">
        <v>375</v>
      </c>
      <c r="I3" s="79" t="s">
        <v>376</v>
      </c>
      <c r="J3" s="79" t="s">
        <v>377</v>
      </c>
      <c r="K3" s="79" t="s">
        <v>378</v>
      </c>
    </row>
    <row r="4" spans="1:15" s="8" customFormat="1" x14ac:dyDescent="0.2">
      <c r="A4" s="191" t="s">
        <v>171</v>
      </c>
      <c r="B4" s="18">
        <v>0</v>
      </c>
      <c r="C4" s="70">
        <v>602</v>
      </c>
      <c r="D4" s="18">
        <v>1190</v>
      </c>
      <c r="E4" s="18">
        <v>178</v>
      </c>
      <c r="F4" s="70">
        <v>46527</v>
      </c>
      <c r="G4" s="70">
        <v>9109</v>
      </c>
      <c r="H4" s="70">
        <v>56</v>
      </c>
      <c r="I4" s="70">
        <v>572</v>
      </c>
      <c r="J4" s="18">
        <v>4794</v>
      </c>
      <c r="K4" s="70">
        <v>9</v>
      </c>
      <c r="L4" s="19"/>
      <c r="M4" s="19"/>
      <c r="N4" s="19"/>
      <c r="O4" s="19"/>
    </row>
    <row r="5" spans="1:15" x14ac:dyDescent="0.2">
      <c r="A5" s="192" t="s">
        <v>172</v>
      </c>
      <c r="B5" s="25">
        <v>0</v>
      </c>
      <c r="C5" s="193">
        <v>0</v>
      </c>
      <c r="D5" s="25">
        <v>9</v>
      </c>
      <c r="E5" s="25">
        <v>5</v>
      </c>
      <c r="F5" s="193">
        <v>55</v>
      </c>
      <c r="G5" s="193">
        <v>16</v>
      </c>
      <c r="H5" s="193">
        <v>0</v>
      </c>
      <c r="I5" s="193">
        <v>0</v>
      </c>
      <c r="J5" s="25">
        <v>25</v>
      </c>
      <c r="K5" s="193">
        <v>1</v>
      </c>
    </row>
    <row r="6" spans="1:15" x14ac:dyDescent="0.2">
      <c r="A6" s="33" t="s">
        <v>173</v>
      </c>
      <c r="B6" s="23">
        <v>0</v>
      </c>
      <c r="C6" s="194">
        <v>0</v>
      </c>
      <c r="D6" s="23">
        <v>2</v>
      </c>
      <c r="E6" s="23">
        <v>0</v>
      </c>
      <c r="F6" s="194">
        <v>0</v>
      </c>
      <c r="G6" s="194">
        <v>0</v>
      </c>
      <c r="H6" s="194">
        <v>0</v>
      </c>
      <c r="I6" s="194">
        <v>0</v>
      </c>
      <c r="J6" s="23">
        <v>0</v>
      </c>
      <c r="K6" s="194">
        <v>0</v>
      </c>
    </row>
    <row r="7" spans="1:15" x14ac:dyDescent="0.2">
      <c r="A7" s="33" t="s">
        <v>174</v>
      </c>
      <c r="B7" s="23">
        <v>0</v>
      </c>
      <c r="C7" s="194">
        <v>0</v>
      </c>
      <c r="D7" s="23">
        <v>1</v>
      </c>
      <c r="E7" s="23">
        <v>0</v>
      </c>
      <c r="F7" s="194">
        <v>0</v>
      </c>
      <c r="G7" s="194">
        <v>0</v>
      </c>
      <c r="H7" s="194">
        <v>0</v>
      </c>
      <c r="I7" s="194">
        <v>0</v>
      </c>
      <c r="J7" s="23">
        <v>0</v>
      </c>
      <c r="K7" s="194">
        <v>0</v>
      </c>
    </row>
    <row r="8" spans="1:15" x14ac:dyDescent="0.2">
      <c r="A8" s="33" t="s">
        <v>175</v>
      </c>
      <c r="B8" s="23">
        <v>0</v>
      </c>
      <c r="C8" s="194">
        <v>0</v>
      </c>
      <c r="D8" s="23">
        <v>3</v>
      </c>
      <c r="E8" s="23">
        <v>0</v>
      </c>
      <c r="F8" s="194">
        <v>0</v>
      </c>
      <c r="G8" s="194">
        <v>0</v>
      </c>
      <c r="H8" s="194">
        <v>0</v>
      </c>
      <c r="I8" s="194">
        <v>0</v>
      </c>
      <c r="J8" s="23">
        <v>1</v>
      </c>
      <c r="K8" s="194">
        <v>0</v>
      </c>
    </row>
    <row r="9" spans="1:15" x14ac:dyDescent="0.2">
      <c r="A9" s="33" t="s">
        <v>176</v>
      </c>
      <c r="B9" s="23">
        <v>0</v>
      </c>
      <c r="C9" s="194">
        <v>0</v>
      </c>
      <c r="D9" s="23">
        <v>2</v>
      </c>
      <c r="E9" s="23">
        <v>0</v>
      </c>
      <c r="F9" s="194">
        <v>0</v>
      </c>
      <c r="G9" s="194">
        <v>0</v>
      </c>
      <c r="H9" s="194">
        <v>0</v>
      </c>
      <c r="I9" s="194">
        <v>0</v>
      </c>
      <c r="J9" s="23">
        <v>0</v>
      </c>
      <c r="K9" s="194">
        <v>0</v>
      </c>
    </row>
    <row r="10" spans="1:15" x14ac:dyDescent="0.2">
      <c r="A10" s="33" t="s">
        <v>177</v>
      </c>
      <c r="B10" s="23">
        <v>0</v>
      </c>
      <c r="C10" s="194">
        <v>0</v>
      </c>
      <c r="D10" s="23">
        <v>0</v>
      </c>
      <c r="E10" s="23">
        <v>0</v>
      </c>
      <c r="F10" s="194">
        <v>0</v>
      </c>
      <c r="G10" s="194">
        <v>4</v>
      </c>
      <c r="H10" s="194">
        <v>0</v>
      </c>
      <c r="I10" s="194">
        <v>0</v>
      </c>
      <c r="J10" s="23">
        <v>6</v>
      </c>
      <c r="K10" s="194">
        <v>0</v>
      </c>
    </row>
    <row r="11" spans="1:15" x14ac:dyDescent="0.2">
      <c r="A11" s="33" t="s">
        <v>178</v>
      </c>
      <c r="B11" s="23">
        <v>0</v>
      </c>
      <c r="C11" s="194">
        <v>0</v>
      </c>
      <c r="D11" s="23">
        <v>0</v>
      </c>
      <c r="E11" s="23">
        <v>0</v>
      </c>
      <c r="F11" s="194">
        <v>26</v>
      </c>
      <c r="G11" s="194">
        <v>0</v>
      </c>
      <c r="H11" s="194">
        <v>0</v>
      </c>
      <c r="I11" s="194">
        <v>0</v>
      </c>
      <c r="J11" s="23">
        <v>10</v>
      </c>
      <c r="K11" s="194">
        <v>1</v>
      </c>
    </row>
    <row r="12" spans="1:15" x14ac:dyDescent="0.2">
      <c r="A12" s="33" t="s">
        <v>179</v>
      </c>
      <c r="B12" s="23">
        <v>0</v>
      </c>
      <c r="C12" s="194">
        <v>0</v>
      </c>
      <c r="D12" s="23">
        <v>1</v>
      </c>
      <c r="E12" s="23">
        <v>5</v>
      </c>
      <c r="F12" s="194">
        <v>26</v>
      </c>
      <c r="G12" s="194">
        <v>12</v>
      </c>
      <c r="H12" s="194">
        <v>0</v>
      </c>
      <c r="I12" s="194">
        <v>0</v>
      </c>
      <c r="J12" s="23">
        <v>7</v>
      </c>
      <c r="K12" s="194">
        <v>0</v>
      </c>
    </row>
    <row r="13" spans="1:15" x14ac:dyDescent="0.2">
      <c r="A13" s="33" t="s">
        <v>180</v>
      </c>
      <c r="B13" s="23">
        <v>0</v>
      </c>
      <c r="C13" s="194">
        <v>0</v>
      </c>
      <c r="D13" s="23">
        <v>0</v>
      </c>
      <c r="E13" s="23">
        <v>0</v>
      </c>
      <c r="F13" s="194">
        <v>3</v>
      </c>
      <c r="G13" s="194">
        <v>0</v>
      </c>
      <c r="H13" s="194">
        <v>0</v>
      </c>
      <c r="I13" s="194">
        <v>0</v>
      </c>
      <c r="J13" s="23">
        <v>1</v>
      </c>
      <c r="K13" s="194">
        <v>0</v>
      </c>
    </row>
    <row r="14" spans="1:15" x14ac:dyDescent="0.2">
      <c r="A14" s="195" t="s">
        <v>181</v>
      </c>
      <c r="B14" s="89">
        <v>0</v>
      </c>
      <c r="C14" s="196">
        <v>19</v>
      </c>
      <c r="D14" s="89">
        <v>33</v>
      </c>
      <c r="E14" s="89">
        <v>5</v>
      </c>
      <c r="F14" s="196">
        <v>557</v>
      </c>
      <c r="G14" s="196">
        <v>153</v>
      </c>
      <c r="H14" s="196">
        <v>0</v>
      </c>
      <c r="I14" s="196">
        <v>3</v>
      </c>
      <c r="J14" s="89">
        <v>204</v>
      </c>
      <c r="K14" s="196">
        <v>0</v>
      </c>
    </row>
    <row r="15" spans="1:15" x14ac:dyDescent="0.2">
      <c r="A15" s="33" t="s">
        <v>182</v>
      </c>
      <c r="B15" s="23">
        <v>0</v>
      </c>
      <c r="C15" s="194">
        <v>12</v>
      </c>
      <c r="D15" s="23">
        <v>2</v>
      </c>
      <c r="E15" s="23">
        <v>0</v>
      </c>
      <c r="F15" s="194">
        <v>311</v>
      </c>
      <c r="G15" s="194">
        <v>75</v>
      </c>
      <c r="H15" s="194">
        <v>0</v>
      </c>
      <c r="I15" s="194">
        <v>0</v>
      </c>
      <c r="J15" s="23">
        <v>30</v>
      </c>
      <c r="K15" s="194">
        <v>0</v>
      </c>
    </row>
    <row r="16" spans="1:15" x14ac:dyDescent="0.2">
      <c r="A16" s="33" t="s">
        <v>183</v>
      </c>
      <c r="B16" s="23">
        <v>0</v>
      </c>
      <c r="C16" s="194">
        <v>5</v>
      </c>
      <c r="D16" s="23">
        <v>10</v>
      </c>
      <c r="E16" s="23">
        <v>0</v>
      </c>
      <c r="F16" s="194">
        <v>3</v>
      </c>
      <c r="G16" s="194">
        <v>12</v>
      </c>
      <c r="H16" s="194">
        <v>0</v>
      </c>
      <c r="I16" s="194">
        <v>0</v>
      </c>
      <c r="J16" s="23">
        <v>23</v>
      </c>
      <c r="K16" s="194">
        <v>0</v>
      </c>
    </row>
    <row r="17" spans="1:11" x14ac:dyDescent="0.2">
      <c r="A17" s="33" t="s">
        <v>184</v>
      </c>
      <c r="B17" s="23">
        <v>0</v>
      </c>
      <c r="C17" s="194">
        <v>0</v>
      </c>
      <c r="D17" s="23">
        <v>5</v>
      </c>
      <c r="E17" s="23">
        <v>0</v>
      </c>
      <c r="F17" s="194">
        <v>18</v>
      </c>
      <c r="G17" s="194">
        <v>22</v>
      </c>
      <c r="H17" s="194">
        <v>0</v>
      </c>
      <c r="I17" s="194">
        <v>0</v>
      </c>
      <c r="J17" s="23">
        <v>7</v>
      </c>
      <c r="K17" s="194">
        <v>0</v>
      </c>
    </row>
    <row r="18" spans="1:11" x14ac:dyDescent="0.2">
      <c r="A18" s="33" t="s">
        <v>185</v>
      </c>
      <c r="B18" s="23">
        <v>0</v>
      </c>
      <c r="C18" s="194">
        <v>0</v>
      </c>
      <c r="D18" s="23">
        <v>6</v>
      </c>
      <c r="E18" s="23">
        <v>1</v>
      </c>
      <c r="F18" s="194">
        <v>28</v>
      </c>
      <c r="G18" s="194">
        <v>23</v>
      </c>
      <c r="H18" s="194">
        <v>0</v>
      </c>
      <c r="I18" s="194">
        <v>2</v>
      </c>
      <c r="J18" s="23">
        <v>31</v>
      </c>
      <c r="K18" s="194">
        <v>0</v>
      </c>
    </row>
    <row r="19" spans="1:11" x14ac:dyDescent="0.2">
      <c r="A19" s="33" t="s">
        <v>186</v>
      </c>
      <c r="B19" s="23">
        <v>0</v>
      </c>
      <c r="C19" s="194">
        <v>2</v>
      </c>
      <c r="D19" s="23">
        <v>3</v>
      </c>
      <c r="E19" s="23">
        <v>3</v>
      </c>
      <c r="F19" s="194">
        <v>99</v>
      </c>
      <c r="G19" s="194">
        <v>8</v>
      </c>
      <c r="H19" s="194">
        <v>0</v>
      </c>
      <c r="I19" s="194">
        <v>0</v>
      </c>
      <c r="J19" s="23">
        <v>70</v>
      </c>
      <c r="K19" s="194">
        <v>0</v>
      </c>
    </row>
    <row r="20" spans="1:11" x14ac:dyDescent="0.2">
      <c r="A20" s="33" t="s">
        <v>187</v>
      </c>
      <c r="B20" s="23">
        <v>0</v>
      </c>
      <c r="C20" s="194">
        <v>0</v>
      </c>
      <c r="D20" s="23">
        <v>2</v>
      </c>
      <c r="E20" s="23">
        <v>1</v>
      </c>
      <c r="F20" s="194">
        <v>75</v>
      </c>
      <c r="G20" s="194">
        <v>7</v>
      </c>
      <c r="H20" s="194">
        <v>0</v>
      </c>
      <c r="I20" s="194">
        <v>0</v>
      </c>
      <c r="J20" s="23">
        <v>36</v>
      </c>
      <c r="K20" s="194">
        <v>0</v>
      </c>
    </row>
    <row r="21" spans="1:11" x14ac:dyDescent="0.2">
      <c r="A21" s="33" t="s">
        <v>188</v>
      </c>
      <c r="B21" s="23">
        <v>0</v>
      </c>
      <c r="C21" s="194">
        <v>0</v>
      </c>
      <c r="D21" s="23">
        <v>5</v>
      </c>
      <c r="E21" s="23">
        <v>0</v>
      </c>
      <c r="F21" s="194">
        <v>23</v>
      </c>
      <c r="G21" s="194">
        <v>6</v>
      </c>
      <c r="H21" s="194">
        <v>0</v>
      </c>
      <c r="I21" s="194">
        <v>1</v>
      </c>
      <c r="J21" s="23">
        <v>7</v>
      </c>
      <c r="K21" s="194">
        <v>0</v>
      </c>
    </row>
    <row r="22" spans="1:11" x14ac:dyDescent="0.2">
      <c r="A22" s="195" t="s">
        <v>189</v>
      </c>
      <c r="B22" s="89">
        <v>0</v>
      </c>
      <c r="C22" s="196">
        <v>16</v>
      </c>
      <c r="D22" s="89">
        <v>67</v>
      </c>
      <c r="E22" s="89">
        <v>11</v>
      </c>
      <c r="F22" s="196">
        <v>1047</v>
      </c>
      <c r="G22" s="196">
        <v>363</v>
      </c>
      <c r="H22" s="196">
        <v>1</v>
      </c>
      <c r="I22" s="196">
        <v>4</v>
      </c>
      <c r="J22" s="89">
        <v>302</v>
      </c>
      <c r="K22" s="196">
        <v>0</v>
      </c>
    </row>
    <row r="23" spans="1:11" x14ac:dyDescent="0.2">
      <c r="A23" s="33" t="s">
        <v>190</v>
      </c>
      <c r="B23" s="23">
        <v>0</v>
      </c>
      <c r="C23" s="194">
        <v>2</v>
      </c>
      <c r="D23" s="23">
        <v>3</v>
      </c>
      <c r="E23" s="23">
        <v>2</v>
      </c>
      <c r="F23" s="194">
        <v>119</v>
      </c>
      <c r="G23" s="194">
        <v>16</v>
      </c>
      <c r="H23" s="194">
        <v>0</v>
      </c>
      <c r="I23" s="194">
        <v>0</v>
      </c>
      <c r="J23" s="23">
        <v>20</v>
      </c>
      <c r="K23" s="194">
        <v>0</v>
      </c>
    </row>
    <row r="24" spans="1:11" x14ac:dyDescent="0.2">
      <c r="A24" s="33" t="s">
        <v>191</v>
      </c>
      <c r="B24" s="23">
        <v>0</v>
      </c>
      <c r="C24" s="194">
        <v>4</v>
      </c>
      <c r="D24" s="23">
        <v>12</v>
      </c>
      <c r="E24" s="23">
        <v>1</v>
      </c>
      <c r="F24" s="194">
        <v>37</v>
      </c>
      <c r="G24" s="194">
        <v>3</v>
      </c>
      <c r="H24" s="194">
        <v>1</v>
      </c>
      <c r="I24" s="194">
        <v>0</v>
      </c>
      <c r="J24" s="23">
        <v>68</v>
      </c>
      <c r="K24" s="194">
        <v>0</v>
      </c>
    </row>
    <row r="25" spans="1:11" x14ac:dyDescent="0.2">
      <c r="A25" s="33" t="s">
        <v>192</v>
      </c>
      <c r="B25" s="23">
        <v>0</v>
      </c>
      <c r="C25" s="194">
        <v>0</v>
      </c>
      <c r="D25" s="23">
        <v>2</v>
      </c>
      <c r="E25" s="23">
        <v>0</v>
      </c>
      <c r="F25" s="194">
        <v>22</v>
      </c>
      <c r="G25" s="194">
        <v>2</v>
      </c>
      <c r="H25" s="194">
        <v>0</v>
      </c>
      <c r="I25" s="194">
        <v>0</v>
      </c>
      <c r="J25" s="23">
        <v>20</v>
      </c>
      <c r="K25" s="194">
        <v>0</v>
      </c>
    </row>
    <row r="26" spans="1:11" x14ac:dyDescent="0.2">
      <c r="A26" s="33" t="s">
        <v>193</v>
      </c>
      <c r="B26" s="23">
        <v>0</v>
      </c>
      <c r="C26" s="194">
        <v>0</v>
      </c>
      <c r="D26" s="23">
        <v>1</v>
      </c>
      <c r="E26" s="23">
        <v>0</v>
      </c>
      <c r="F26" s="194">
        <v>123</v>
      </c>
      <c r="G26" s="194">
        <v>38</v>
      </c>
      <c r="H26" s="194">
        <v>0</v>
      </c>
      <c r="I26" s="194">
        <v>0</v>
      </c>
      <c r="J26" s="23">
        <v>3</v>
      </c>
      <c r="K26" s="194">
        <v>0</v>
      </c>
    </row>
    <row r="27" spans="1:11" x14ac:dyDescent="0.2">
      <c r="A27" s="33" t="s">
        <v>194</v>
      </c>
      <c r="B27" s="23">
        <v>0</v>
      </c>
      <c r="C27" s="194">
        <v>0</v>
      </c>
      <c r="D27" s="23">
        <v>9</v>
      </c>
      <c r="E27" s="23">
        <v>2</v>
      </c>
      <c r="F27" s="194">
        <v>135</v>
      </c>
      <c r="G27" s="194">
        <v>13</v>
      </c>
      <c r="H27" s="194">
        <v>0</v>
      </c>
      <c r="I27" s="194">
        <v>0</v>
      </c>
      <c r="J27" s="23">
        <v>49</v>
      </c>
      <c r="K27" s="194">
        <v>0</v>
      </c>
    </row>
    <row r="28" spans="1:11" x14ac:dyDescent="0.2">
      <c r="A28" s="33" t="s">
        <v>195</v>
      </c>
      <c r="B28" s="23">
        <v>0</v>
      </c>
      <c r="C28" s="194">
        <v>5</v>
      </c>
      <c r="D28" s="23">
        <v>11</v>
      </c>
      <c r="E28" s="23">
        <v>2</v>
      </c>
      <c r="F28" s="194">
        <v>124</v>
      </c>
      <c r="G28" s="194">
        <v>44</v>
      </c>
      <c r="H28" s="194">
        <v>0</v>
      </c>
      <c r="I28" s="194">
        <v>1</v>
      </c>
      <c r="J28" s="23">
        <v>50</v>
      </c>
      <c r="K28" s="194">
        <v>0</v>
      </c>
    </row>
    <row r="29" spans="1:11" x14ac:dyDescent="0.2">
      <c r="A29" s="33" t="s">
        <v>196</v>
      </c>
      <c r="B29" s="23">
        <v>0</v>
      </c>
      <c r="C29" s="194">
        <v>1</v>
      </c>
      <c r="D29" s="23">
        <v>17</v>
      </c>
      <c r="E29" s="23">
        <v>0</v>
      </c>
      <c r="F29" s="194">
        <v>350</v>
      </c>
      <c r="G29" s="194">
        <v>183</v>
      </c>
      <c r="H29" s="194">
        <v>0</v>
      </c>
      <c r="I29" s="194">
        <v>1</v>
      </c>
      <c r="J29" s="23">
        <v>40</v>
      </c>
      <c r="K29" s="194">
        <v>0</v>
      </c>
    </row>
    <row r="30" spans="1:11" x14ac:dyDescent="0.2">
      <c r="A30" s="33" t="s">
        <v>197</v>
      </c>
      <c r="B30" s="23">
        <v>0</v>
      </c>
      <c r="C30" s="194">
        <v>0</v>
      </c>
      <c r="D30" s="23">
        <v>4</v>
      </c>
      <c r="E30" s="23">
        <v>4</v>
      </c>
      <c r="F30" s="194">
        <v>61</v>
      </c>
      <c r="G30" s="194">
        <v>45</v>
      </c>
      <c r="H30" s="194">
        <v>0</v>
      </c>
      <c r="I30" s="194">
        <v>0</v>
      </c>
      <c r="J30" s="23">
        <v>23</v>
      </c>
      <c r="K30" s="194">
        <v>0</v>
      </c>
    </row>
    <row r="31" spans="1:11" x14ac:dyDescent="0.2">
      <c r="A31" s="192" t="s">
        <v>198</v>
      </c>
      <c r="B31" s="23">
        <v>0</v>
      </c>
      <c r="C31" s="194">
        <v>4</v>
      </c>
      <c r="D31" s="23">
        <v>8</v>
      </c>
      <c r="E31" s="23">
        <v>0</v>
      </c>
      <c r="F31" s="193">
        <v>76</v>
      </c>
      <c r="G31" s="193">
        <v>19</v>
      </c>
      <c r="H31" s="194">
        <v>0</v>
      </c>
      <c r="I31" s="194">
        <v>2</v>
      </c>
      <c r="J31" s="23">
        <v>29</v>
      </c>
      <c r="K31" s="193">
        <v>0</v>
      </c>
    </row>
    <row r="32" spans="1:11" x14ac:dyDescent="0.2">
      <c r="A32" s="192" t="s">
        <v>199</v>
      </c>
      <c r="B32" s="89">
        <v>0</v>
      </c>
      <c r="C32" s="196">
        <v>43</v>
      </c>
      <c r="D32" s="89">
        <v>96</v>
      </c>
      <c r="E32" s="89">
        <v>13</v>
      </c>
      <c r="F32" s="193">
        <v>3167</v>
      </c>
      <c r="G32" s="193">
        <v>498</v>
      </c>
      <c r="H32" s="196">
        <v>2</v>
      </c>
      <c r="I32" s="196">
        <v>1</v>
      </c>
      <c r="J32" s="89">
        <v>394</v>
      </c>
      <c r="K32" s="193">
        <v>0</v>
      </c>
    </row>
    <row r="33" spans="1:16" x14ac:dyDescent="0.2">
      <c r="A33" s="33" t="s">
        <v>200</v>
      </c>
      <c r="B33" s="23">
        <v>0</v>
      </c>
      <c r="C33" s="194">
        <v>8</v>
      </c>
      <c r="D33" s="23">
        <v>9</v>
      </c>
      <c r="E33" s="23">
        <v>0</v>
      </c>
      <c r="F33" s="194">
        <v>691</v>
      </c>
      <c r="G33" s="194">
        <v>117</v>
      </c>
      <c r="H33" s="194">
        <v>0</v>
      </c>
      <c r="I33" s="194">
        <v>0</v>
      </c>
      <c r="J33" s="23">
        <v>72</v>
      </c>
      <c r="K33" s="194">
        <v>0</v>
      </c>
    </row>
    <row r="34" spans="1:16" x14ac:dyDescent="0.2">
      <c r="A34" s="33" t="s">
        <v>201</v>
      </c>
      <c r="B34" s="23">
        <v>0</v>
      </c>
      <c r="C34" s="194">
        <v>19</v>
      </c>
      <c r="D34" s="23">
        <v>23</v>
      </c>
      <c r="E34" s="23">
        <v>4</v>
      </c>
      <c r="F34" s="194">
        <v>1164</v>
      </c>
      <c r="G34" s="194">
        <v>223</v>
      </c>
      <c r="H34" s="194">
        <v>1</v>
      </c>
      <c r="I34" s="194">
        <v>0</v>
      </c>
      <c r="J34" s="23">
        <v>87</v>
      </c>
      <c r="K34" s="194">
        <v>0</v>
      </c>
    </row>
    <row r="35" spans="1:16" x14ac:dyDescent="0.2">
      <c r="A35" s="33" t="s">
        <v>202</v>
      </c>
      <c r="B35" s="23">
        <v>0</v>
      </c>
      <c r="C35" s="194">
        <v>2</v>
      </c>
      <c r="D35" s="23">
        <v>12</v>
      </c>
      <c r="E35" s="23">
        <v>4</v>
      </c>
      <c r="F35" s="194">
        <v>335</v>
      </c>
      <c r="G35" s="194">
        <v>45</v>
      </c>
      <c r="H35" s="194">
        <v>0</v>
      </c>
      <c r="I35" s="194">
        <v>0</v>
      </c>
      <c r="J35" s="23">
        <v>47</v>
      </c>
      <c r="K35" s="194">
        <v>0</v>
      </c>
    </row>
    <row r="36" spans="1:16" ht="12" customHeight="1" x14ac:dyDescent="0.2">
      <c r="A36" s="33" t="s">
        <v>203</v>
      </c>
      <c r="B36" s="23">
        <v>0</v>
      </c>
      <c r="C36" s="194">
        <v>14</v>
      </c>
      <c r="D36" s="23">
        <v>16</v>
      </c>
      <c r="E36" s="23">
        <v>4</v>
      </c>
      <c r="F36" s="194">
        <v>614</v>
      </c>
      <c r="G36" s="194">
        <v>35</v>
      </c>
      <c r="H36" s="194">
        <v>0</v>
      </c>
      <c r="I36" s="194">
        <v>0</v>
      </c>
      <c r="J36" s="23">
        <v>110</v>
      </c>
      <c r="K36" s="194">
        <v>0</v>
      </c>
      <c r="P36" s="8">
        <v>12</v>
      </c>
    </row>
    <row r="37" spans="1:16" ht="12.75" customHeight="1" x14ac:dyDescent="0.2">
      <c r="A37" s="33" t="s">
        <v>204</v>
      </c>
      <c r="B37" s="23">
        <v>0</v>
      </c>
      <c r="C37" s="194">
        <v>0</v>
      </c>
      <c r="D37" s="23">
        <v>8</v>
      </c>
      <c r="E37" s="23">
        <v>0</v>
      </c>
      <c r="F37" s="194">
        <v>50</v>
      </c>
      <c r="G37" s="194">
        <v>5</v>
      </c>
      <c r="H37" s="194">
        <v>0</v>
      </c>
      <c r="I37" s="194">
        <v>0</v>
      </c>
      <c r="J37" s="23">
        <v>15</v>
      </c>
      <c r="K37" s="194">
        <v>0</v>
      </c>
    </row>
    <row r="38" spans="1:16" x14ac:dyDescent="0.2">
      <c r="A38" s="33" t="s">
        <v>205</v>
      </c>
      <c r="B38" s="23">
        <v>0</v>
      </c>
      <c r="C38" s="194">
        <v>0</v>
      </c>
      <c r="D38" s="23">
        <v>17</v>
      </c>
      <c r="E38" s="23">
        <v>1</v>
      </c>
      <c r="F38" s="194">
        <v>112</v>
      </c>
      <c r="G38" s="194">
        <v>60</v>
      </c>
      <c r="H38" s="194">
        <v>1</v>
      </c>
      <c r="I38" s="194">
        <v>1</v>
      </c>
      <c r="J38" s="23">
        <v>22</v>
      </c>
      <c r="K38" s="194">
        <v>0</v>
      </c>
    </row>
    <row r="39" spans="1:16" x14ac:dyDescent="0.2">
      <c r="A39" s="192" t="s">
        <v>206</v>
      </c>
      <c r="B39" s="25">
        <v>0</v>
      </c>
      <c r="C39" s="193">
        <v>0</v>
      </c>
      <c r="D39" s="25">
        <v>11</v>
      </c>
      <c r="E39" s="25">
        <v>0</v>
      </c>
      <c r="F39" s="193">
        <v>201</v>
      </c>
      <c r="G39" s="193">
        <v>13</v>
      </c>
      <c r="H39" s="193">
        <v>0</v>
      </c>
      <c r="I39" s="193">
        <v>0</v>
      </c>
      <c r="J39" s="25">
        <v>41</v>
      </c>
      <c r="K39" s="193">
        <v>0</v>
      </c>
    </row>
    <row r="40" spans="1:16" x14ac:dyDescent="0.2">
      <c r="A40" s="192" t="s">
        <v>207</v>
      </c>
      <c r="B40" s="25">
        <v>0</v>
      </c>
      <c r="C40" s="193">
        <v>69</v>
      </c>
      <c r="D40" s="25">
        <v>90</v>
      </c>
      <c r="E40" s="25">
        <v>7</v>
      </c>
      <c r="F40" s="193">
        <v>1808</v>
      </c>
      <c r="G40" s="193">
        <v>596</v>
      </c>
      <c r="H40" s="193">
        <v>2</v>
      </c>
      <c r="I40" s="193">
        <v>17</v>
      </c>
      <c r="J40" s="25">
        <v>514</v>
      </c>
      <c r="K40" s="193">
        <v>1</v>
      </c>
    </row>
    <row r="41" spans="1:16" x14ac:dyDescent="0.2">
      <c r="A41" s="33" t="s">
        <v>208</v>
      </c>
      <c r="B41" s="23">
        <v>0</v>
      </c>
      <c r="C41" s="194">
        <v>2</v>
      </c>
      <c r="D41" s="23">
        <v>4</v>
      </c>
      <c r="E41" s="23">
        <v>0</v>
      </c>
      <c r="F41" s="194">
        <v>88</v>
      </c>
      <c r="G41" s="194">
        <v>0</v>
      </c>
      <c r="H41" s="194">
        <v>0</v>
      </c>
      <c r="I41" s="194">
        <v>0</v>
      </c>
      <c r="J41" s="23">
        <v>46</v>
      </c>
      <c r="K41" s="194">
        <v>0</v>
      </c>
    </row>
    <row r="42" spans="1:16" x14ac:dyDescent="0.2">
      <c r="A42" s="33" t="s">
        <v>209</v>
      </c>
      <c r="B42" s="23">
        <v>0</v>
      </c>
      <c r="C42" s="194">
        <v>9</v>
      </c>
      <c r="D42" s="23">
        <v>8</v>
      </c>
      <c r="E42" s="23">
        <v>0</v>
      </c>
      <c r="F42" s="194">
        <v>235</v>
      </c>
      <c r="G42" s="194">
        <v>45</v>
      </c>
      <c r="H42" s="194">
        <v>0</v>
      </c>
      <c r="I42" s="194">
        <v>0</v>
      </c>
      <c r="J42" s="23">
        <v>49</v>
      </c>
      <c r="K42" s="194">
        <v>0</v>
      </c>
    </row>
    <row r="43" spans="1:16" x14ac:dyDescent="0.2">
      <c r="A43" s="33" t="s">
        <v>210</v>
      </c>
      <c r="B43" s="23">
        <v>0</v>
      </c>
      <c r="C43" s="194">
        <v>4</v>
      </c>
      <c r="D43" s="23">
        <v>8</v>
      </c>
      <c r="E43" s="23">
        <v>0</v>
      </c>
      <c r="F43" s="194">
        <v>119</v>
      </c>
      <c r="G43" s="194">
        <v>35</v>
      </c>
      <c r="H43" s="194">
        <v>0</v>
      </c>
      <c r="I43" s="194">
        <v>0</v>
      </c>
      <c r="J43" s="23">
        <v>64</v>
      </c>
      <c r="K43" s="194">
        <v>0</v>
      </c>
    </row>
    <row r="44" spans="1:16" x14ac:dyDescent="0.2">
      <c r="A44" s="33" t="s">
        <v>211</v>
      </c>
      <c r="B44" s="23">
        <v>0</v>
      </c>
      <c r="C44" s="194">
        <v>1</v>
      </c>
      <c r="D44" s="23">
        <v>3</v>
      </c>
      <c r="E44" s="23">
        <v>1</v>
      </c>
      <c r="F44" s="194">
        <v>145</v>
      </c>
      <c r="G44" s="194">
        <v>0</v>
      </c>
      <c r="H44" s="194">
        <v>0</v>
      </c>
      <c r="I44" s="194">
        <v>0</v>
      </c>
      <c r="J44" s="23">
        <v>30</v>
      </c>
      <c r="K44" s="194">
        <v>0</v>
      </c>
    </row>
    <row r="45" spans="1:16" x14ac:dyDescent="0.2">
      <c r="A45" s="33" t="s">
        <v>212</v>
      </c>
      <c r="B45" s="23">
        <v>0</v>
      </c>
      <c r="C45" s="194">
        <v>6</v>
      </c>
      <c r="D45" s="23">
        <v>13</v>
      </c>
      <c r="E45" s="23">
        <v>2</v>
      </c>
      <c r="F45" s="194">
        <v>302</v>
      </c>
      <c r="G45" s="194">
        <v>191</v>
      </c>
      <c r="H45" s="194">
        <v>0</v>
      </c>
      <c r="I45" s="194">
        <v>12</v>
      </c>
      <c r="J45" s="23">
        <v>62</v>
      </c>
      <c r="K45" s="194">
        <v>0</v>
      </c>
    </row>
    <row r="46" spans="1:16" x14ac:dyDescent="0.2">
      <c r="A46" s="33" t="s">
        <v>213</v>
      </c>
      <c r="B46" s="23">
        <v>0</v>
      </c>
      <c r="C46" s="194">
        <v>4</v>
      </c>
      <c r="D46" s="23">
        <v>11</v>
      </c>
      <c r="E46" s="23">
        <v>2</v>
      </c>
      <c r="F46" s="194">
        <v>250</v>
      </c>
      <c r="G46" s="194">
        <v>39</v>
      </c>
      <c r="H46" s="194">
        <v>0</v>
      </c>
      <c r="I46" s="194">
        <v>4</v>
      </c>
      <c r="J46" s="23">
        <v>56</v>
      </c>
      <c r="K46" s="194">
        <v>0</v>
      </c>
    </row>
    <row r="47" spans="1:16" x14ac:dyDescent="0.2">
      <c r="A47" s="33" t="s">
        <v>214</v>
      </c>
      <c r="B47" s="23">
        <v>0</v>
      </c>
      <c r="C47" s="194">
        <v>23</v>
      </c>
      <c r="D47" s="23">
        <v>9</v>
      </c>
      <c r="E47" s="23">
        <v>0</v>
      </c>
      <c r="F47" s="194">
        <v>96</v>
      </c>
      <c r="G47" s="194">
        <v>53</v>
      </c>
      <c r="H47" s="194">
        <v>0</v>
      </c>
      <c r="I47" s="194">
        <v>0</v>
      </c>
      <c r="J47" s="23">
        <v>54</v>
      </c>
      <c r="K47" s="194">
        <v>0</v>
      </c>
    </row>
    <row r="48" spans="1:16" x14ac:dyDescent="0.2">
      <c r="A48" s="33" t="s">
        <v>215</v>
      </c>
      <c r="B48" s="23">
        <v>0</v>
      </c>
      <c r="C48" s="194">
        <v>4</v>
      </c>
      <c r="D48" s="23">
        <v>9</v>
      </c>
      <c r="E48" s="23">
        <v>0</v>
      </c>
      <c r="F48" s="194">
        <v>178</v>
      </c>
      <c r="G48" s="194">
        <v>154</v>
      </c>
      <c r="H48" s="194">
        <v>0</v>
      </c>
      <c r="I48" s="194">
        <v>1</v>
      </c>
      <c r="J48" s="23">
        <v>28</v>
      </c>
      <c r="K48" s="194">
        <v>1</v>
      </c>
    </row>
    <row r="49" spans="1:11" x14ac:dyDescent="0.2">
      <c r="A49" s="33" t="s">
        <v>216</v>
      </c>
      <c r="B49" s="23">
        <v>0</v>
      </c>
      <c r="C49" s="194">
        <v>6</v>
      </c>
      <c r="D49" s="23">
        <v>2</v>
      </c>
      <c r="E49" s="23">
        <v>0</v>
      </c>
      <c r="F49" s="194">
        <v>129</v>
      </c>
      <c r="G49" s="194">
        <v>37</v>
      </c>
      <c r="H49" s="194">
        <v>0</v>
      </c>
      <c r="I49" s="194">
        <v>0</v>
      </c>
      <c r="J49" s="23">
        <v>14</v>
      </c>
      <c r="K49" s="194">
        <v>0</v>
      </c>
    </row>
    <row r="50" spans="1:11" x14ac:dyDescent="0.2">
      <c r="A50" s="33" t="s">
        <v>217</v>
      </c>
      <c r="B50" s="23">
        <v>0</v>
      </c>
      <c r="C50" s="194">
        <v>3</v>
      </c>
      <c r="D50" s="23">
        <v>3</v>
      </c>
      <c r="E50" s="23">
        <v>1</v>
      </c>
      <c r="F50" s="194">
        <v>38</v>
      </c>
      <c r="G50" s="194">
        <v>25</v>
      </c>
      <c r="H50" s="194">
        <v>0</v>
      </c>
      <c r="I50" s="194">
        <v>0</v>
      </c>
      <c r="J50" s="23">
        <v>17</v>
      </c>
      <c r="K50" s="194">
        <v>0</v>
      </c>
    </row>
    <row r="51" spans="1:11" ht="12" customHeight="1" x14ac:dyDescent="0.2">
      <c r="A51" s="192" t="s">
        <v>218</v>
      </c>
      <c r="B51" s="25">
        <v>0</v>
      </c>
      <c r="C51" s="193">
        <v>7</v>
      </c>
      <c r="D51" s="25">
        <v>20</v>
      </c>
      <c r="E51" s="25">
        <v>1</v>
      </c>
      <c r="F51" s="193">
        <v>228</v>
      </c>
      <c r="G51" s="193">
        <v>17</v>
      </c>
      <c r="H51" s="193">
        <v>2</v>
      </c>
      <c r="I51" s="193">
        <v>0</v>
      </c>
      <c r="J51" s="25">
        <v>94</v>
      </c>
      <c r="K51" s="193">
        <v>0</v>
      </c>
    </row>
    <row r="52" spans="1:11" ht="12" customHeight="1" x14ac:dyDescent="0.2">
      <c r="A52" s="21"/>
      <c r="B52" s="24"/>
      <c r="C52" s="197"/>
      <c r="D52" s="24"/>
      <c r="E52" s="24"/>
      <c r="F52" s="197"/>
      <c r="G52" s="197"/>
      <c r="H52" s="197"/>
      <c r="I52" s="197"/>
      <c r="J52" s="24"/>
      <c r="K52" s="197"/>
    </row>
    <row r="53" spans="1:11" s="8" customFormat="1" x14ac:dyDescent="0.2">
      <c r="A53" s="142"/>
      <c r="B53" s="79" t="s">
        <v>369</v>
      </c>
      <c r="C53" s="79" t="s">
        <v>370</v>
      </c>
      <c r="D53" s="79" t="s">
        <v>371</v>
      </c>
      <c r="E53" s="79" t="s">
        <v>372</v>
      </c>
      <c r="F53" s="79" t="s">
        <v>373</v>
      </c>
      <c r="G53" s="79" t="s">
        <v>374</v>
      </c>
      <c r="H53" s="79" t="s">
        <v>375</v>
      </c>
      <c r="I53" s="79" t="s">
        <v>376</v>
      </c>
      <c r="J53" s="79" t="s">
        <v>377</v>
      </c>
      <c r="K53" s="79" t="s">
        <v>378</v>
      </c>
    </row>
    <row r="54" spans="1:11" x14ac:dyDescent="0.2">
      <c r="A54" s="192" t="s">
        <v>379</v>
      </c>
      <c r="B54" s="25">
        <v>0</v>
      </c>
      <c r="C54" s="198">
        <v>76</v>
      </c>
      <c r="D54" s="198">
        <v>163</v>
      </c>
      <c r="E54" s="25">
        <v>66</v>
      </c>
      <c r="F54" s="198">
        <v>14107</v>
      </c>
      <c r="G54" s="198">
        <v>2427</v>
      </c>
      <c r="H54" s="198">
        <v>21</v>
      </c>
      <c r="I54" s="198">
        <v>94</v>
      </c>
      <c r="J54" s="25">
        <v>913</v>
      </c>
      <c r="K54" s="198">
        <v>2</v>
      </c>
    </row>
    <row r="55" spans="1:11" ht="12" customHeight="1" x14ac:dyDescent="0.2">
      <c r="A55" s="33" t="s">
        <v>221</v>
      </c>
      <c r="B55" s="23">
        <v>0</v>
      </c>
      <c r="C55" s="36">
        <v>4</v>
      </c>
      <c r="D55" s="36">
        <v>10</v>
      </c>
      <c r="E55" s="23">
        <v>0</v>
      </c>
      <c r="F55" s="36">
        <v>130</v>
      </c>
      <c r="G55" s="36">
        <v>71</v>
      </c>
      <c r="H55" s="36">
        <v>0</v>
      </c>
      <c r="I55" s="36">
        <v>48</v>
      </c>
      <c r="J55" s="23">
        <v>94</v>
      </c>
      <c r="K55" s="36">
        <v>0</v>
      </c>
    </row>
    <row r="56" spans="1:11" ht="12" customHeight="1" x14ac:dyDescent="0.2">
      <c r="A56" s="33" t="s">
        <v>222</v>
      </c>
      <c r="B56" s="23">
        <v>0</v>
      </c>
      <c r="C56" s="36">
        <v>4</v>
      </c>
      <c r="D56" s="36">
        <v>6</v>
      </c>
      <c r="E56" s="23">
        <v>1</v>
      </c>
      <c r="F56" s="36">
        <v>104</v>
      </c>
      <c r="G56" s="36">
        <v>55</v>
      </c>
      <c r="H56" s="36">
        <v>0</v>
      </c>
      <c r="I56" s="36">
        <v>0</v>
      </c>
      <c r="J56" s="23">
        <v>45</v>
      </c>
      <c r="K56" s="36">
        <v>0</v>
      </c>
    </row>
    <row r="57" spans="1:11" ht="12" customHeight="1" x14ac:dyDescent="0.2">
      <c r="A57" s="33" t="s">
        <v>223</v>
      </c>
      <c r="B57" s="23">
        <v>0</v>
      </c>
      <c r="C57" s="36">
        <v>5</v>
      </c>
      <c r="D57" s="36">
        <v>15</v>
      </c>
      <c r="E57" s="23">
        <v>0</v>
      </c>
      <c r="F57" s="36">
        <v>308</v>
      </c>
      <c r="G57" s="36">
        <v>364</v>
      </c>
      <c r="H57" s="36">
        <v>0</v>
      </c>
      <c r="I57" s="36">
        <v>4</v>
      </c>
      <c r="J57" s="23">
        <v>28</v>
      </c>
      <c r="K57" s="36">
        <v>0</v>
      </c>
    </row>
    <row r="58" spans="1:11" x14ac:dyDescent="0.2">
      <c r="A58" s="33" t="s">
        <v>224</v>
      </c>
      <c r="B58" s="23">
        <v>0</v>
      </c>
      <c r="C58" s="36">
        <v>0</v>
      </c>
      <c r="D58" s="36">
        <v>11</v>
      </c>
      <c r="E58" s="23">
        <v>1</v>
      </c>
      <c r="F58" s="36">
        <v>392</v>
      </c>
      <c r="G58" s="36">
        <v>100</v>
      </c>
      <c r="H58" s="36">
        <v>0</v>
      </c>
      <c r="I58" s="36">
        <v>5</v>
      </c>
      <c r="J58" s="23">
        <v>35</v>
      </c>
      <c r="K58" s="36">
        <v>0</v>
      </c>
    </row>
    <row r="59" spans="1:11" ht="12" customHeight="1" x14ac:dyDescent="0.2">
      <c r="A59" s="33" t="s">
        <v>225</v>
      </c>
      <c r="B59" s="23">
        <v>0</v>
      </c>
      <c r="C59" s="36">
        <v>0</v>
      </c>
      <c r="D59" s="36">
        <v>4</v>
      </c>
      <c r="E59" s="23">
        <v>0</v>
      </c>
      <c r="F59" s="36">
        <v>387</v>
      </c>
      <c r="G59" s="36">
        <v>27</v>
      </c>
      <c r="H59" s="36">
        <v>0</v>
      </c>
      <c r="I59" s="36">
        <v>11</v>
      </c>
      <c r="J59" s="23">
        <v>16</v>
      </c>
      <c r="K59" s="36">
        <v>0</v>
      </c>
    </row>
    <row r="60" spans="1:11" ht="12" customHeight="1" x14ac:dyDescent="0.2">
      <c r="A60" s="33" t="s">
        <v>226</v>
      </c>
      <c r="B60" s="23">
        <v>0</v>
      </c>
      <c r="C60" s="36">
        <v>11</v>
      </c>
      <c r="D60" s="36">
        <v>29</v>
      </c>
      <c r="E60" s="23">
        <v>12</v>
      </c>
      <c r="F60" s="36">
        <v>2132</v>
      </c>
      <c r="G60" s="36">
        <v>149</v>
      </c>
      <c r="H60" s="36">
        <v>0</v>
      </c>
      <c r="I60" s="36">
        <v>0</v>
      </c>
      <c r="J60" s="23">
        <v>161</v>
      </c>
      <c r="K60" s="36">
        <v>0</v>
      </c>
    </row>
    <row r="61" spans="1:11" s="8" customFormat="1" x14ac:dyDescent="0.2">
      <c r="A61" s="33" t="s">
        <v>227</v>
      </c>
      <c r="B61" s="23">
        <v>0</v>
      </c>
      <c r="C61" s="36">
        <v>0</v>
      </c>
      <c r="D61" s="36">
        <v>10</v>
      </c>
      <c r="E61" s="23">
        <v>18</v>
      </c>
      <c r="F61" s="36">
        <v>624</v>
      </c>
      <c r="G61" s="36">
        <v>24</v>
      </c>
      <c r="H61" s="36">
        <v>21</v>
      </c>
      <c r="I61" s="36">
        <v>0</v>
      </c>
      <c r="J61" s="23">
        <v>70</v>
      </c>
      <c r="K61" s="36">
        <v>1</v>
      </c>
    </row>
    <row r="62" spans="1:11" x14ac:dyDescent="0.2">
      <c r="A62" s="33" t="s">
        <v>228</v>
      </c>
      <c r="B62" s="23">
        <v>0</v>
      </c>
      <c r="C62" s="36">
        <v>9</v>
      </c>
      <c r="D62" s="36">
        <v>12</v>
      </c>
      <c r="E62" s="23">
        <v>5</v>
      </c>
      <c r="F62" s="36">
        <v>2088</v>
      </c>
      <c r="G62" s="36">
        <v>466</v>
      </c>
      <c r="H62" s="36">
        <v>0</v>
      </c>
      <c r="I62" s="36">
        <v>1</v>
      </c>
      <c r="J62" s="23">
        <v>89</v>
      </c>
      <c r="K62" s="36">
        <v>0</v>
      </c>
    </row>
    <row r="63" spans="1:11" x14ac:dyDescent="0.2">
      <c r="A63" s="33" t="s">
        <v>229</v>
      </c>
      <c r="B63" s="23">
        <v>0</v>
      </c>
      <c r="C63" s="36">
        <v>23</v>
      </c>
      <c r="D63" s="36">
        <v>13</v>
      </c>
      <c r="E63" s="23">
        <v>18</v>
      </c>
      <c r="F63" s="36">
        <v>6026</v>
      </c>
      <c r="G63" s="36">
        <v>748</v>
      </c>
      <c r="H63" s="36">
        <v>0</v>
      </c>
      <c r="I63" s="36">
        <v>0</v>
      </c>
      <c r="J63" s="23">
        <v>182</v>
      </c>
      <c r="K63" s="36">
        <v>0</v>
      </c>
    </row>
    <row r="64" spans="1:11" x14ac:dyDescent="0.2">
      <c r="A64" s="33" t="s">
        <v>230</v>
      </c>
      <c r="B64" s="23">
        <v>0</v>
      </c>
      <c r="C64" s="36">
        <v>11</v>
      </c>
      <c r="D64" s="36">
        <v>24</v>
      </c>
      <c r="E64" s="23">
        <v>10</v>
      </c>
      <c r="F64" s="36">
        <v>1155</v>
      </c>
      <c r="G64" s="36">
        <v>206</v>
      </c>
      <c r="H64" s="36">
        <v>0</v>
      </c>
      <c r="I64" s="36">
        <v>0</v>
      </c>
      <c r="J64" s="23">
        <v>72</v>
      </c>
      <c r="K64" s="36">
        <v>0</v>
      </c>
    </row>
    <row r="65" spans="1:16" x14ac:dyDescent="0.2">
      <c r="A65" s="33" t="s">
        <v>231</v>
      </c>
      <c r="B65" s="23">
        <v>0</v>
      </c>
      <c r="C65" s="36">
        <v>2</v>
      </c>
      <c r="D65" s="36">
        <v>8</v>
      </c>
      <c r="E65" s="23">
        <v>0</v>
      </c>
      <c r="F65" s="36">
        <v>331</v>
      </c>
      <c r="G65" s="36">
        <v>29</v>
      </c>
      <c r="H65" s="36">
        <v>0</v>
      </c>
      <c r="I65" s="36">
        <v>25</v>
      </c>
      <c r="J65" s="23">
        <v>42</v>
      </c>
      <c r="K65" s="36">
        <v>0</v>
      </c>
    </row>
    <row r="66" spans="1:16" x14ac:dyDescent="0.2">
      <c r="A66" s="33" t="s">
        <v>232</v>
      </c>
      <c r="B66" s="23">
        <v>0</v>
      </c>
      <c r="C66" s="36">
        <v>6</v>
      </c>
      <c r="D66" s="36">
        <v>12</v>
      </c>
      <c r="E66" s="23">
        <v>1</v>
      </c>
      <c r="F66" s="36">
        <v>216</v>
      </c>
      <c r="G66" s="36">
        <v>58</v>
      </c>
      <c r="H66" s="36">
        <v>0</v>
      </c>
      <c r="I66" s="36">
        <v>0</v>
      </c>
      <c r="J66" s="23">
        <v>34</v>
      </c>
      <c r="K66" s="36">
        <v>1</v>
      </c>
    </row>
    <row r="67" spans="1:16" x14ac:dyDescent="0.2">
      <c r="A67" s="33" t="s">
        <v>233</v>
      </c>
      <c r="B67" s="23">
        <v>0</v>
      </c>
      <c r="C67" s="36">
        <v>1</v>
      </c>
      <c r="D67" s="36">
        <v>9</v>
      </c>
      <c r="E67" s="23">
        <v>0</v>
      </c>
      <c r="F67" s="36">
        <v>214</v>
      </c>
      <c r="G67" s="36">
        <v>130</v>
      </c>
      <c r="H67" s="36">
        <v>0</v>
      </c>
      <c r="I67" s="36">
        <v>0</v>
      </c>
      <c r="J67" s="23">
        <v>45</v>
      </c>
      <c r="K67" s="36">
        <v>0</v>
      </c>
    </row>
    <row r="68" spans="1:16" x14ac:dyDescent="0.2">
      <c r="A68" s="195" t="s">
        <v>234</v>
      </c>
      <c r="B68" s="89">
        <v>0</v>
      </c>
      <c r="C68" s="199">
        <v>250</v>
      </c>
      <c r="D68" s="199">
        <v>301</v>
      </c>
      <c r="E68" s="89">
        <v>40</v>
      </c>
      <c r="F68" s="199">
        <v>13358</v>
      </c>
      <c r="G68" s="199">
        <v>1980</v>
      </c>
      <c r="H68" s="199">
        <v>16</v>
      </c>
      <c r="I68" s="199">
        <v>301</v>
      </c>
      <c r="J68" s="89">
        <v>1382</v>
      </c>
      <c r="K68" s="199">
        <v>4</v>
      </c>
    </row>
    <row r="69" spans="1:16" x14ac:dyDescent="0.2">
      <c r="A69" s="33" t="s">
        <v>235</v>
      </c>
      <c r="B69" s="23">
        <v>0</v>
      </c>
      <c r="C69" s="36">
        <v>38</v>
      </c>
      <c r="D69" s="36">
        <v>9</v>
      </c>
      <c r="E69" s="23">
        <v>1</v>
      </c>
      <c r="F69" s="36">
        <v>1478</v>
      </c>
      <c r="G69" s="36">
        <v>23</v>
      </c>
      <c r="H69" s="36">
        <v>0</v>
      </c>
      <c r="I69" s="36">
        <v>2</v>
      </c>
      <c r="J69" s="23">
        <v>164</v>
      </c>
      <c r="K69" s="36">
        <v>0</v>
      </c>
    </row>
    <row r="70" spans="1:16" x14ac:dyDescent="0.2">
      <c r="A70" s="33" t="s">
        <v>236</v>
      </c>
      <c r="B70" s="23">
        <v>0</v>
      </c>
      <c r="C70" s="36">
        <v>23</v>
      </c>
      <c r="D70" s="36">
        <v>26</v>
      </c>
      <c r="E70" s="23">
        <v>3</v>
      </c>
      <c r="F70" s="36">
        <v>400</v>
      </c>
      <c r="G70" s="36">
        <v>94</v>
      </c>
      <c r="H70" s="36">
        <v>1</v>
      </c>
      <c r="I70" s="36">
        <v>8</v>
      </c>
      <c r="J70" s="23">
        <v>158</v>
      </c>
      <c r="K70" s="36">
        <v>0</v>
      </c>
    </row>
    <row r="71" spans="1:16" x14ac:dyDescent="0.2">
      <c r="A71" s="33" t="s">
        <v>237</v>
      </c>
      <c r="B71" s="23">
        <v>0</v>
      </c>
      <c r="C71" s="36">
        <v>11</v>
      </c>
      <c r="D71" s="36">
        <v>8</v>
      </c>
      <c r="E71" s="23">
        <v>1</v>
      </c>
      <c r="F71" s="36">
        <v>1953</v>
      </c>
      <c r="G71" s="36">
        <v>440</v>
      </c>
      <c r="H71" s="36">
        <v>2</v>
      </c>
      <c r="I71" s="36">
        <v>17</v>
      </c>
      <c r="J71" s="23">
        <v>127</v>
      </c>
      <c r="K71" s="36">
        <v>0</v>
      </c>
    </row>
    <row r="72" spans="1:16" x14ac:dyDescent="0.2">
      <c r="A72" s="33" t="s">
        <v>238</v>
      </c>
      <c r="B72" s="23">
        <v>0</v>
      </c>
      <c r="C72" s="36">
        <v>8</v>
      </c>
      <c r="D72" s="36">
        <v>76</v>
      </c>
      <c r="E72" s="23">
        <v>1</v>
      </c>
      <c r="F72" s="36">
        <v>321</v>
      </c>
      <c r="G72" s="36">
        <v>167</v>
      </c>
      <c r="H72" s="36">
        <v>0</v>
      </c>
      <c r="I72" s="36">
        <v>1</v>
      </c>
      <c r="J72" s="23">
        <v>33</v>
      </c>
      <c r="K72" s="36">
        <v>0</v>
      </c>
      <c r="P72" s="8">
        <v>13</v>
      </c>
    </row>
    <row r="73" spans="1:16" x14ac:dyDescent="0.2">
      <c r="A73" s="33" t="s">
        <v>239</v>
      </c>
      <c r="B73" s="23">
        <v>0</v>
      </c>
      <c r="C73" s="36">
        <v>4</v>
      </c>
      <c r="D73" s="36">
        <v>14</v>
      </c>
      <c r="E73" s="23">
        <v>0</v>
      </c>
      <c r="F73" s="36">
        <v>271</v>
      </c>
      <c r="G73" s="36">
        <v>15</v>
      </c>
      <c r="H73" s="36">
        <v>0</v>
      </c>
      <c r="I73" s="36">
        <v>0</v>
      </c>
      <c r="J73" s="23">
        <v>19</v>
      </c>
      <c r="K73" s="36">
        <v>0</v>
      </c>
    </row>
    <row r="74" spans="1:16" x14ac:dyDescent="0.2">
      <c r="A74" s="33" t="s">
        <v>240</v>
      </c>
      <c r="B74" s="23">
        <v>0</v>
      </c>
      <c r="C74" s="36">
        <v>9</v>
      </c>
      <c r="D74" s="36">
        <v>24</v>
      </c>
      <c r="E74" s="23">
        <v>0</v>
      </c>
      <c r="F74" s="36">
        <v>329</v>
      </c>
      <c r="G74" s="36">
        <v>309</v>
      </c>
      <c r="H74" s="36">
        <v>1</v>
      </c>
      <c r="I74" s="36">
        <v>16</v>
      </c>
      <c r="J74" s="23">
        <v>90</v>
      </c>
      <c r="K74" s="36">
        <v>0</v>
      </c>
    </row>
    <row r="75" spans="1:16" x14ac:dyDescent="0.2">
      <c r="A75" s="33" t="s">
        <v>241</v>
      </c>
      <c r="B75" s="23">
        <v>0</v>
      </c>
      <c r="C75" s="36">
        <v>23</v>
      </c>
      <c r="D75" s="36">
        <v>22</v>
      </c>
      <c r="E75" s="23">
        <v>4</v>
      </c>
      <c r="F75" s="36">
        <v>2662</v>
      </c>
      <c r="G75" s="36">
        <v>51</v>
      </c>
      <c r="H75" s="36">
        <v>9</v>
      </c>
      <c r="I75" s="36">
        <v>179</v>
      </c>
      <c r="J75" s="23">
        <v>182</v>
      </c>
      <c r="K75" s="36">
        <v>1</v>
      </c>
    </row>
    <row r="76" spans="1:16" x14ac:dyDescent="0.2">
      <c r="A76" s="33" t="s">
        <v>242</v>
      </c>
      <c r="B76" s="23">
        <v>0</v>
      </c>
      <c r="C76" s="36">
        <v>23</v>
      </c>
      <c r="D76" s="36">
        <v>15</v>
      </c>
      <c r="E76" s="23">
        <v>2</v>
      </c>
      <c r="F76" s="36">
        <v>1777</v>
      </c>
      <c r="G76" s="36">
        <v>82</v>
      </c>
      <c r="H76" s="36">
        <v>0</v>
      </c>
      <c r="I76" s="36">
        <v>60</v>
      </c>
      <c r="J76" s="23">
        <v>83</v>
      </c>
      <c r="K76" s="36">
        <v>0</v>
      </c>
    </row>
    <row r="77" spans="1:16" x14ac:dyDescent="0.2">
      <c r="A77" s="33" t="s">
        <v>243</v>
      </c>
      <c r="B77" s="23">
        <v>0</v>
      </c>
      <c r="C77" s="36">
        <v>25</v>
      </c>
      <c r="D77" s="36">
        <v>27</v>
      </c>
      <c r="E77" s="23">
        <v>4</v>
      </c>
      <c r="F77" s="36">
        <v>628</v>
      </c>
      <c r="G77" s="36">
        <v>2</v>
      </c>
      <c r="H77" s="36">
        <v>0</v>
      </c>
      <c r="I77" s="36">
        <v>14</v>
      </c>
      <c r="J77" s="23">
        <v>127</v>
      </c>
      <c r="K77" s="36">
        <v>2</v>
      </c>
    </row>
    <row r="78" spans="1:16" x14ac:dyDescent="0.2">
      <c r="A78" s="33" t="s">
        <v>244</v>
      </c>
      <c r="B78" s="23">
        <v>0</v>
      </c>
      <c r="C78" s="36">
        <v>9</v>
      </c>
      <c r="D78" s="36">
        <v>11</v>
      </c>
      <c r="E78" s="23">
        <v>1</v>
      </c>
      <c r="F78" s="36">
        <v>47</v>
      </c>
      <c r="G78" s="36">
        <v>241</v>
      </c>
      <c r="H78" s="36">
        <v>0</v>
      </c>
      <c r="I78" s="36">
        <v>2</v>
      </c>
      <c r="J78" s="23">
        <v>37</v>
      </c>
      <c r="K78" s="36">
        <v>1</v>
      </c>
    </row>
    <row r="79" spans="1:16" x14ac:dyDescent="0.2">
      <c r="A79" s="33" t="s">
        <v>245</v>
      </c>
      <c r="B79" s="23">
        <v>0</v>
      </c>
      <c r="C79" s="36">
        <v>17</v>
      </c>
      <c r="D79" s="36">
        <v>17</v>
      </c>
      <c r="E79" s="23">
        <v>4</v>
      </c>
      <c r="F79" s="36">
        <v>617</v>
      </c>
      <c r="G79" s="36">
        <v>71</v>
      </c>
      <c r="H79" s="36">
        <v>0</v>
      </c>
      <c r="I79" s="36">
        <v>0</v>
      </c>
      <c r="J79" s="23">
        <v>39</v>
      </c>
      <c r="K79" s="36">
        <v>0</v>
      </c>
    </row>
    <row r="80" spans="1:16" x14ac:dyDescent="0.2">
      <c r="A80" s="33" t="s">
        <v>246</v>
      </c>
      <c r="B80" s="23">
        <v>0</v>
      </c>
      <c r="C80" s="36">
        <v>5</v>
      </c>
      <c r="D80" s="36">
        <v>16</v>
      </c>
      <c r="E80" s="23">
        <v>1</v>
      </c>
      <c r="F80" s="36">
        <v>945</v>
      </c>
      <c r="G80" s="36">
        <v>24</v>
      </c>
      <c r="H80" s="36">
        <v>0</v>
      </c>
      <c r="I80" s="36">
        <v>1</v>
      </c>
      <c r="J80" s="23">
        <v>158</v>
      </c>
      <c r="K80" s="36">
        <v>0</v>
      </c>
    </row>
    <row r="81" spans="1:11" x14ac:dyDescent="0.2">
      <c r="A81" s="192" t="s">
        <v>247</v>
      </c>
      <c r="B81" s="23">
        <v>0</v>
      </c>
      <c r="C81" s="198">
        <v>55</v>
      </c>
      <c r="D81" s="198">
        <v>36</v>
      </c>
      <c r="E81" s="23">
        <v>18</v>
      </c>
      <c r="F81" s="198">
        <v>1930</v>
      </c>
      <c r="G81" s="198">
        <v>461</v>
      </c>
      <c r="H81" s="198">
        <v>3</v>
      </c>
      <c r="I81" s="198">
        <v>1</v>
      </c>
      <c r="J81" s="23">
        <v>165</v>
      </c>
      <c r="K81" s="198">
        <v>0</v>
      </c>
    </row>
    <row r="82" spans="1:11" x14ac:dyDescent="0.2">
      <c r="A82" s="192" t="s">
        <v>248</v>
      </c>
      <c r="B82" s="89">
        <v>0</v>
      </c>
      <c r="C82" s="198">
        <v>129</v>
      </c>
      <c r="D82" s="198">
        <v>431</v>
      </c>
      <c r="E82" s="89">
        <v>31</v>
      </c>
      <c r="F82" s="198">
        <v>12428</v>
      </c>
      <c r="G82" s="198">
        <v>3076</v>
      </c>
      <c r="H82" s="198">
        <v>14</v>
      </c>
      <c r="I82" s="198">
        <v>152</v>
      </c>
      <c r="J82" s="89">
        <v>1060</v>
      </c>
      <c r="K82" s="198">
        <v>1</v>
      </c>
    </row>
    <row r="83" spans="1:11" x14ac:dyDescent="0.2">
      <c r="A83" s="33" t="s">
        <v>249</v>
      </c>
      <c r="B83" s="23">
        <v>0</v>
      </c>
      <c r="C83" s="36">
        <v>7</v>
      </c>
      <c r="D83" s="36">
        <v>12</v>
      </c>
      <c r="E83" s="23">
        <v>13</v>
      </c>
      <c r="F83" s="36">
        <v>502</v>
      </c>
      <c r="G83" s="36">
        <v>353</v>
      </c>
      <c r="H83" s="36">
        <v>3</v>
      </c>
      <c r="I83" s="36">
        <v>43</v>
      </c>
      <c r="J83" s="23">
        <v>47</v>
      </c>
      <c r="K83" s="36">
        <v>0</v>
      </c>
    </row>
    <row r="84" spans="1:11" x14ac:dyDescent="0.2">
      <c r="A84" s="33" t="s">
        <v>250</v>
      </c>
      <c r="B84" s="23">
        <v>0</v>
      </c>
      <c r="C84" s="36">
        <v>1</v>
      </c>
      <c r="D84" s="36">
        <v>17</v>
      </c>
      <c r="E84" s="23">
        <v>0</v>
      </c>
      <c r="F84" s="36">
        <v>118</v>
      </c>
      <c r="G84" s="36">
        <v>18</v>
      </c>
      <c r="H84" s="36">
        <v>0</v>
      </c>
      <c r="I84" s="36">
        <v>1</v>
      </c>
      <c r="J84" s="23">
        <v>48</v>
      </c>
      <c r="K84" s="36">
        <v>0</v>
      </c>
    </row>
    <row r="85" spans="1:11" x14ac:dyDescent="0.2">
      <c r="A85" s="33" t="s">
        <v>251</v>
      </c>
      <c r="B85" s="23">
        <v>0</v>
      </c>
      <c r="C85" s="36">
        <v>4</v>
      </c>
      <c r="D85" s="36">
        <v>26</v>
      </c>
      <c r="E85" s="23">
        <v>1</v>
      </c>
      <c r="F85" s="36">
        <v>171</v>
      </c>
      <c r="G85" s="36">
        <v>65</v>
      </c>
      <c r="H85" s="36">
        <v>0</v>
      </c>
      <c r="I85" s="36">
        <v>0</v>
      </c>
      <c r="J85" s="23">
        <v>45</v>
      </c>
      <c r="K85" s="36">
        <v>1</v>
      </c>
    </row>
    <row r="86" spans="1:11" x14ac:dyDescent="0.2">
      <c r="A86" s="33" t="s">
        <v>252</v>
      </c>
      <c r="B86" s="23">
        <v>0</v>
      </c>
      <c r="C86" s="36">
        <v>0</v>
      </c>
      <c r="D86" s="36">
        <v>14</v>
      </c>
      <c r="E86" s="23">
        <v>0</v>
      </c>
      <c r="F86" s="36">
        <v>14</v>
      </c>
      <c r="G86" s="36">
        <v>20</v>
      </c>
      <c r="H86" s="36">
        <v>0</v>
      </c>
      <c r="I86" s="36">
        <v>0</v>
      </c>
      <c r="J86" s="23">
        <v>30</v>
      </c>
      <c r="K86" s="36">
        <v>0</v>
      </c>
    </row>
    <row r="87" spans="1:11" x14ac:dyDescent="0.2">
      <c r="A87" s="33" t="s">
        <v>253</v>
      </c>
      <c r="B87" s="23">
        <v>0</v>
      </c>
      <c r="C87" s="36">
        <v>3</v>
      </c>
      <c r="D87" s="36">
        <v>15</v>
      </c>
      <c r="E87" s="23">
        <v>2</v>
      </c>
      <c r="F87" s="36">
        <v>18</v>
      </c>
      <c r="G87" s="36">
        <v>29</v>
      </c>
      <c r="H87" s="36">
        <v>0</v>
      </c>
      <c r="I87" s="36">
        <v>0</v>
      </c>
      <c r="J87" s="23">
        <v>26</v>
      </c>
      <c r="K87" s="36">
        <v>0</v>
      </c>
    </row>
    <row r="88" spans="1:11" x14ac:dyDescent="0.2">
      <c r="A88" s="33" t="s">
        <v>254</v>
      </c>
      <c r="B88" s="23">
        <v>0</v>
      </c>
      <c r="C88" s="36">
        <v>14</v>
      </c>
      <c r="D88" s="36">
        <v>41</v>
      </c>
      <c r="E88" s="23">
        <v>4</v>
      </c>
      <c r="F88" s="36">
        <v>2660</v>
      </c>
      <c r="G88" s="36">
        <v>458</v>
      </c>
      <c r="H88" s="36">
        <v>0</v>
      </c>
      <c r="I88" s="36">
        <v>0</v>
      </c>
      <c r="J88" s="23">
        <v>147</v>
      </c>
      <c r="K88" s="36">
        <v>0</v>
      </c>
    </row>
    <row r="89" spans="1:11" x14ac:dyDescent="0.2">
      <c r="A89" s="33" t="s">
        <v>255</v>
      </c>
      <c r="B89" s="23">
        <v>0</v>
      </c>
      <c r="C89" s="36">
        <v>14</v>
      </c>
      <c r="D89" s="36">
        <v>114</v>
      </c>
      <c r="E89" s="23">
        <v>1</v>
      </c>
      <c r="F89" s="36">
        <v>2209</v>
      </c>
      <c r="G89" s="36">
        <v>131</v>
      </c>
      <c r="H89" s="36">
        <v>0</v>
      </c>
      <c r="I89" s="36">
        <v>0</v>
      </c>
      <c r="J89" s="23">
        <v>213</v>
      </c>
      <c r="K89" s="36">
        <v>0</v>
      </c>
    </row>
    <row r="90" spans="1:11" x14ac:dyDescent="0.2">
      <c r="A90" s="33" t="s">
        <v>256</v>
      </c>
      <c r="B90" s="23">
        <v>0</v>
      </c>
      <c r="C90" s="36">
        <v>13</v>
      </c>
      <c r="D90" s="36">
        <v>69</v>
      </c>
      <c r="E90" s="23">
        <v>2</v>
      </c>
      <c r="F90" s="36">
        <v>2301</v>
      </c>
      <c r="G90" s="36">
        <v>729</v>
      </c>
      <c r="H90" s="36">
        <v>1</v>
      </c>
      <c r="I90" s="36">
        <v>17</v>
      </c>
      <c r="J90" s="23">
        <v>182</v>
      </c>
      <c r="K90" s="36">
        <v>0</v>
      </c>
    </row>
    <row r="91" spans="1:11" x14ac:dyDescent="0.2">
      <c r="A91" s="33" t="s">
        <v>257</v>
      </c>
      <c r="B91" s="23">
        <v>0</v>
      </c>
      <c r="C91" s="36">
        <v>11</v>
      </c>
      <c r="D91" s="36">
        <v>31</v>
      </c>
      <c r="E91" s="23">
        <v>1</v>
      </c>
      <c r="F91" s="36">
        <v>736</v>
      </c>
      <c r="G91" s="36">
        <v>60</v>
      </c>
      <c r="H91" s="36">
        <v>0</v>
      </c>
      <c r="I91" s="36">
        <v>0</v>
      </c>
      <c r="J91" s="23">
        <v>67</v>
      </c>
      <c r="K91" s="36">
        <v>0</v>
      </c>
    </row>
    <row r="92" spans="1:11" x14ac:dyDescent="0.2">
      <c r="A92" s="33" t="s">
        <v>258</v>
      </c>
      <c r="B92" s="23">
        <v>0</v>
      </c>
      <c r="C92" s="36">
        <v>16</v>
      </c>
      <c r="D92" s="36">
        <v>41</v>
      </c>
      <c r="E92" s="23">
        <v>0</v>
      </c>
      <c r="F92" s="36">
        <v>612</v>
      </c>
      <c r="G92" s="36">
        <v>343</v>
      </c>
      <c r="H92" s="36">
        <v>10</v>
      </c>
      <c r="I92" s="36">
        <v>91</v>
      </c>
      <c r="J92" s="23">
        <v>82</v>
      </c>
      <c r="K92" s="36">
        <v>0</v>
      </c>
    </row>
    <row r="93" spans="1:11" x14ac:dyDescent="0.2">
      <c r="A93" s="192" t="s">
        <v>259</v>
      </c>
      <c r="B93" s="25">
        <v>0</v>
      </c>
      <c r="C93" s="198">
        <v>46</v>
      </c>
      <c r="D93" s="198">
        <v>51</v>
      </c>
      <c r="E93" s="25">
        <v>7</v>
      </c>
      <c r="F93" s="198">
        <v>3087</v>
      </c>
      <c r="G93" s="198">
        <v>870</v>
      </c>
      <c r="H93" s="198">
        <v>0</v>
      </c>
      <c r="I93" s="198">
        <v>0</v>
      </c>
      <c r="J93" s="25">
        <v>173</v>
      </c>
      <c r="K93" s="198">
        <v>0</v>
      </c>
    </row>
    <row r="94" spans="1:11" x14ac:dyDescent="0.2">
      <c r="A94" s="206" t="s">
        <v>427</v>
      </c>
      <c r="B94" s="206"/>
      <c r="C94" s="206"/>
      <c r="D94" s="206"/>
      <c r="E94" s="206"/>
      <c r="F94" s="206"/>
      <c r="G94" s="206"/>
      <c r="H94" s="206"/>
      <c r="I94" s="206"/>
      <c r="J94" s="206"/>
      <c r="K94" s="206"/>
    </row>
    <row r="95" spans="1:11" x14ac:dyDescent="0.2">
      <c r="A95" s="205" t="s">
        <v>428</v>
      </c>
      <c r="B95" s="205"/>
      <c r="C95" s="205"/>
      <c r="D95" s="205"/>
      <c r="E95" s="205"/>
      <c r="F95" s="205"/>
      <c r="G95" s="205"/>
      <c r="H95" s="205"/>
      <c r="I95" s="205"/>
      <c r="J95" s="205"/>
      <c r="K95" s="205"/>
    </row>
    <row r="96" spans="1:11" x14ac:dyDescent="0.2">
      <c r="A96" s="205" t="s">
        <v>429</v>
      </c>
      <c r="B96" s="205"/>
      <c r="C96" s="205"/>
      <c r="D96" s="205"/>
      <c r="E96" s="205"/>
      <c r="F96" s="205"/>
      <c r="G96" s="205"/>
      <c r="H96" s="205"/>
      <c r="I96" s="205"/>
      <c r="J96" s="205"/>
      <c r="K96" s="205"/>
    </row>
    <row r="97" spans="1:13" x14ac:dyDescent="0.2">
      <c r="A97" s="205" t="s">
        <v>434</v>
      </c>
      <c r="B97" s="205"/>
      <c r="C97" s="205"/>
      <c r="D97" s="205"/>
      <c r="E97" s="205"/>
      <c r="F97" s="205"/>
      <c r="G97" s="205"/>
      <c r="H97" s="205"/>
      <c r="I97" s="205"/>
      <c r="J97" s="205"/>
      <c r="K97" s="205"/>
    </row>
    <row r="98" spans="1:13" x14ac:dyDescent="0.2">
      <c r="A98" s="205" t="s">
        <v>431</v>
      </c>
      <c r="B98" s="205"/>
      <c r="C98" s="205"/>
      <c r="D98" s="205"/>
      <c r="E98" s="205"/>
      <c r="F98" s="205"/>
      <c r="G98" s="205"/>
      <c r="H98" s="205"/>
      <c r="I98" s="205"/>
      <c r="J98" s="205"/>
      <c r="K98" s="205"/>
    </row>
    <row r="99" spans="1:13" x14ac:dyDescent="0.2">
      <c r="A99" s="205" t="s">
        <v>432</v>
      </c>
      <c r="B99" s="205"/>
      <c r="C99" s="205"/>
      <c r="D99" s="205"/>
      <c r="E99" s="205"/>
      <c r="F99" s="205"/>
      <c r="G99" s="205"/>
      <c r="H99" s="205"/>
      <c r="I99" s="205"/>
      <c r="J99" s="205"/>
      <c r="K99" s="205"/>
    </row>
    <row r="100" spans="1:13" x14ac:dyDescent="0.2">
      <c r="A100" s="200" t="s">
        <v>433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</row>
    <row r="101" spans="1:13" x14ac:dyDescent="0.2">
      <c r="A101" s="200" t="s">
        <v>430</v>
      </c>
      <c r="B101" s="200"/>
      <c r="C101" s="200"/>
      <c r="D101" s="200"/>
      <c r="E101" s="200"/>
      <c r="F101" s="200"/>
      <c r="G101" s="200"/>
      <c r="H101" s="200"/>
      <c r="I101" s="188"/>
      <c r="J101" s="3"/>
      <c r="K101" s="3"/>
    </row>
    <row r="102" spans="1:13" x14ac:dyDescent="0.2">
      <c r="A102" s="224" t="s">
        <v>380</v>
      </c>
      <c r="B102" s="224"/>
      <c r="C102" s="224"/>
      <c r="D102" s="224"/>
      <c r="E102" s="224"/>
      <c r="F102" s="224"/>
      <c r="G102" s="224"/>
      <c r="H102" s="224"/>
      <c r="I102" s="224"/>
      <c r="J102" s="224"/>
      <c r="K102" s="224"/>
    </row>
    <row r="103" spans="1:13" x14ac:dyDescent="0.2">
      <c r="A103" s="224" t="s">
        <v>435</v>
      </c>
      <c r="B103" s="224"/>
      <c r="C103" s="224"/>
      <c r="D103" s="224"/>
      <c r="E103" s="224"/>
      <c r="F103" s="224"/>
      <c r="G103" s="224"/>
      <c r="H103" s="224"/>
      <c r="I103" s="224"/>
      <c r="J103" s="224"/>
      <c r="K103" s="224"/>
    </row>
    <row r="104" spans="1:13" x14ac:dyDescent="0.2">
      <c r="L104" s="8"/>
    </row>
    <row r="220" spans="2:11" x14ac:dyDescent="0.2">
      <c r="B220" s="8"/>
      <c r="C220" s="8"/>
      <c r="D220" s="8"/>
      <c r="E220" s="8"/>
      <c r="F220" s="8"/>
      <c r="G220" s="8"/>
      <c r="H220" s="8"/>
      <c r="I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8"/>
      <c r="I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8"/>
      <c r="I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8"/>
      <c r="I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8"/>
      <c r="I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8"/>
      <c r="I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8"/>
      <c r="I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8"/>
      <c r="I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8"/>
      <c r="I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8"/>
      <c r="I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8"/>
      <c r="I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8"/>
      <c r="I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8"/>
      <c r="I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8"/>
      <c r="I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8"/>
      <c r="I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8"/>
      <c r="I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8"/>
      <c r="I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8"/>
      <c r="I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8"/>
      <c r="I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8"/>
      <c r="I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8"/>
      <c r="I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8"/>
      <c r="I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8"/>
      <c r="I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8"/>
      <c r="I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8"/>
      <c r="I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8"/>
      <c r="I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8"/>
      <c r="I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8"/>
      <c r="I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8"/>
      <c r="I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8"/>
      <c r="I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8"/>
      <c r="I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8"/>
      <c r="I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8"/>
      <c r="I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8"/>
      <c r="I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8"/>
      <c r="I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8"/>
      <c r="I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8"/>
      <c r="I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8"/>
      <c r="I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8"/>
      <c r="I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8"/>
      <c r="I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8"/>
      <c r="I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8"/>
      <c r="I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8"/>
      <c r="I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8"/>
      <c r="I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8"/>
      <c r="I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8"/>
      <c r="I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8"/>
      <c r="I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8"/>
      <c r="I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8"/>
      <c r="I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8"/>
      <c r="I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8"/>
      <c r="I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8"/>
      <c r="I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8"/>
      <c r="I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8"/>
      <c r="I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8"/>
      <c r="I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8"/>
      <c r="I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8"/>
      <c r="I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8"/>
      <c r="I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8"/>
      <c r="I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8"/>
      <c r="I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8"/>
      <c r="I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8"/>
      <c r="I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8"/>
      <c r="I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8"/>
      <c r="I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8"/>
      <c r="I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8"/>
      <c r="I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8"/>
      <c r="I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8"/>
      <c r="I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8"/>
      <c r="I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8"/>
      <c r="I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8"/>
      <c r="I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8"/>
      <c r="I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8"/>
      <c r="I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8"/>
      <c r="I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8"/>
      <c r="I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8"/>
      <c r="I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8"/>
      <c r="I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8"/>
      <c r="I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8"/>
      <c r="I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8"/>
      <c r="I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8"/>
      <c r="I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8"/>
      <c r="I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8"/>
      <c r="I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8"/>
      <c r="I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8"/>
      <c r="I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8"/>
      <c r="I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8"/>
      <c r="I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8"/>
      <c r="I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8"/>
      <c r="I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8"/>
      <c r="I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8"/>
      <c r="I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8"/>
      <c r="I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8"/>
      <c r="I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8"/>
      <c r="I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8"/>
      <c r="I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8"/>
      <c r="I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8"/>
      <c r="I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8"/>
      <c r="I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8"/>
      <c r="I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8"/>
      <c r="I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8"/>
      <c r="I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8"/>
      <c r="I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8"/>
      <c r="I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8"/>
      <c r="I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8"/>
      <c r="I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8"/>
      <c r="I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8"/>
      <c r="I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8"/>
      <c r="I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8"/>
      <c r="I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8"/>
      <c r="I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8"/>
      <c r="I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8"/>
      <c r="I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8"/>
      <c r="I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8"/>
      <c r="I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8"/>
      <c r="I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8"/>
      <c r="I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8"/>
      <c r="I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8"/>
      <c r="I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8"/>
      <c r="I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8"/>
      <c r="I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8"/>
      <c r="I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8"/>
      <c r="I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8"/>
      <c r="I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8"/>
      <c r="I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8"/>
      <c r="I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8"/>
      <c r="I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8"/>
      <c r="I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8"/>
      <c r="I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8"/>
      <c r="I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8"/>
      <c r="I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8"/>
      <c r="I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8"/>
      <c r="I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8"/>
      <c r="I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8"/>
      <c r="I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8"/>
      <c r="I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8"/>
      <c r="I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8"/>
      <c r="I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8"/>
      <c r="I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8"/>
      <c r="I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8"/>
      <c r="I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8"/>
      <c r="I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8"/>
      <c r="I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8"/>
      <c r="I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8"/>
      <c r="I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8"/>
      <c r="I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8"/>
      <c r="I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8"/>
      <c r="I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8"/>
      <c r="I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8"/>
      <c r="I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8"/>
      <c r="I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8"/>
      <c r="I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8"/>
      <c r="I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8"/>
      <c r="I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8"/>
      <c r="I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8"/>
      <c r="I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8"/>
      <c r="I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8"/>
      <c r="I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8"/>
      <c r="I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8"/>
      <c r="I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8"/>
      <c r="I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8"/>
      <c r="I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8"/>
      <c r="I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8"/>
      <c r="I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8"/>
      <c r="I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8"/>
      <c r="I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8"/>
      <c r="I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8"/>
      <c r="I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8"/>
      <c r="I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8"/>
      <c r="I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8"/>
      <c r="I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8"/>
      <c r="I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8"/>
      <c r="I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8"/>
      <c r="I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8"/>
      <c r="I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8"/>
      <c r="I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8"/>
      <c r="I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8"/>
      <c r="I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8"/>
      <c r="I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8"/>
      <c r="I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8"/>
      <c r="I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8"/>
      <c r="I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8"/>
      <c r="I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8"/>
      <c r="I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8"/>
      <c r="I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8"/>
      <c r="I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8"/>
      <c r="I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8"/>
      <c r="I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8"/>
      <c r="I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8"/>
      <c r="I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8"/>
      <c r="I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8"/>
      <c r="I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8"/>
      <c r="I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8"/>
      <c r="I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8"/>
      <c r="I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8"/>
      <c r="I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8"/>
      <c r="I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8"/>
      <c r="I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8"/>
      <c r="I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8"/>
      <c r="I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8"/>
      <c r="I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8"/>
      <c r="I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8"/>
      <c r="I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8"/>
      <c r="I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8"/>
      <c r="I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8"/>
      <c r="I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8"/>
      <c r="I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8"/>
      <c r="I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8"/>
      <c r="I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8"/>
      <c r="I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8"/>
      <c r="I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8"/>
      <c r="I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8"/>
      <c r="I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8"/>
      <c r="I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8"/>
      <c r="I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8"/>
      <c r="I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8"/>
      <c r="I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8"/>
      <c r="I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8"/>
      <c r="I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8"/>
      <c r="I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8"/>
      <c r="I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8"/>
      <c r="I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8"/>
      <c r="I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8"/>
      <c r="I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8"/>
      <c r="I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8"/>
      <c r="I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8"/>
      <c r="I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8"/>
      <c r="I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8"/>
      <c r="I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8"/>
      <c r="I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8"/>
      <c r="I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8"/>
      <c r="I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8"/>
      <c r="I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8"/>
      <c r="I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8"/>
      <c r="I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8"/>
      <c r="I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8"/>
      <c r="I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8"/>
      <c r="I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8"/>
      <c r="I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8"/>
      <c r="I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8"/>
      <c r="I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8"/>
      <c r="I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8"/>
      <c r="I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8"/>
      <c r="I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8"/>
      <c r="I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8"/>
      <c r="I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8"/>
      <c r="I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8"/>
      <c r="I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8"/>
      <c r="I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8"/>
      <c r="I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8"/>
      <c r="I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8"/>
      <c r="I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8"/>
      <c r="I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8"/>
      <c r="I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8"/>
      <c r="I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8"/>
      <c r="I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8"/>
      <c r="I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8"/>
      <c r="I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8"/>
      <c r="I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8"/>
      <c r="I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8"/>
      <c r="I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8"/>
      <c r="I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8"/>
      <c r="I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8"/>
      <c r="I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8"/>
      <c r="I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8"/>
      <c r="I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8"/>
      <c r="I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8"/>
      <c r="I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8"/>
      <c r="I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8"/>
      <c r="I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8"/>
      <c r="I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8"/>
      <c r="I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8"/>
      <c r="I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8"/>
      <c r="I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8"/>
      <c r="I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8"/>
      <c r="I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8"/>
      <c r="I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8"/>
      <c r="I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8"/>
      <c r="I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8"/>
      <c r="I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8"/>
      <c r="I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8"/>
      <c r="I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8"/>
      <c r="I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8"/>
      <c r="I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8"/>
      <c r="I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8"/>
      <c r="I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8"/>
      <c r="I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8"/>
      <c r="I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8"/>
      <c r="I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8"/>
      <c r="I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8"/>
      <c r="I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8"/>
      <c r="I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8"/>
      <c r="I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8"/>
      <c r="I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8"/>
      <c r="I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8"/>
      <c r="I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8"/>
      <c r="I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8"/>
      <c r="I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8"/>
      <c r="I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8"/>
      <c r="I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8"/>
      <c r="I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8"/>
      <c r="I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8"/>
      <c r="I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8"/>
      <c r="I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8"/>
      <c r="I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8"/>
      <c r="I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8"/>
      <c r="I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8"/>
      <c r="I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8"/>
      <c r="I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8"/>
      <c r="I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8"/>
      <c r="I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8"/>
      <c r="I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8"/>
      <c r="I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8"/>
      <c r="I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8"/>
      <c r="I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8"/>
      <c r="I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8"/>
      <c r="I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8"/>
      <c r="I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8"/>
      <c r="I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8"/>
      <c r="I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8"/>
      <c r="I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8"/>
      <c r="I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8"/>
      <c r="I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8"/>
      <c r="I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8"/>
      <c r="I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8"/>
      <c r="I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8"/>
      <c r="I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8"/>
      <c r="I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8"/>
      <c r="I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8"/>
      <c r="I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8"/>
      <c r="I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8"/>
      <c r="I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8"/>
      <c r="I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8"/>
      <c r="I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8"/>
      <c r="I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8"/>
      <c r="I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8"/>
      <c r="I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8"/>
      <c r="I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8"/>
      <c r="I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8"/>
      <c r="I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8"/>
      <c r="I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8"/>
      <c r="I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8"/>
      <c r="I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8"/>
      <c r="I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8"/>
      <c r="I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8"/>
      <c r="I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8"/>
      <c r="I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8"/>
      <c r="I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8"/>
      <c r="I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8"/>
      <c r="I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8"/>
      <c r="I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8"/>
      <c r="I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8"/>
      <c r="I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8"/>
      <c r="I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8"/>
      <c r="I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8"/>
      <c r="I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8"/>
      <c r="I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8"/>
      <c r="I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8"/>
      <c r="I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8"/>
      <c r="I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8"/>
      <c r="I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8"/>
      <c r="I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8"/>
      <c r="I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8"/>
      <c r="I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8"/>
      <c r="I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8"/>
      <c r="I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8"/>
      <c r="I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8"/>
      <c r="I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8"/>
      <c r="I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8"/>
      <c r="I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8"/>
      <c r="I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8"/>
      <c r="I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8"/>
      <c r="I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8"/>
      <c r="I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8"/>
      <c r="I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8"/>
      <c r="I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8"/>
      <c r="I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8"/>
      <c r="I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8"/>
      <c r="I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8"/>
      <c r="I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8"/>
      <c r="I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8"/>
      <c r="I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8"/>
      <c r="I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8"/>
      <c r="I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8"/>
      <c r="I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8"/>
      <c r="I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8"/>
      <c r="I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8"/>
      <c r="I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8"/>
      <c r="I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8"/>
      <c r="I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8"/>
      <c r="I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8"/>
      <c r="I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8"/>
      <c r="I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8"/>
      <c r="I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8"/>
      <c r="I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8"/>
      <c r="I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8"/>
      <c r="I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8"/>
      <c r="I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8"/>
      <c r="I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8"/>
      <c r="I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8"/>
      <c r="I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8"/>
      <c r="I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8"/>
      <c r="I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8"/>
      <c r="I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8"/>
      <c r="I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8"/>
      <c r="I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8"/>
      <c r="I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8"/>
      <c r="I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8"/>
      <c r="I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8"/>
      <c r="I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8"/>
      <c r="I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8"/>
      <c r="I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8"/>
      <c r="I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8"/>
      <c r="I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8"/>
      <c r="I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8"/>
      <c r="I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8"/>
      <c r="I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8"/>
      <c r="I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8"/>
      <c r="I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8"/>
      <c r="I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8"/>
      <c r="I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8"/>
      <c r="I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8"/>
      <c r="I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8"/>
      <c r="I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8"/>
      <c r="I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8"/>
      <c r="I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8"/>
      <c r="I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8"/>
      <c r="I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8"/>
      <c r="I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8"/>
      <c r="I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8"/>
      <c r="I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8"/>
      <c r="I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8"/>
      <c r="I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8"/>
      <c r="I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8"/>
      <c r="I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8"/>
      <c r="I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8"/>
      <c r="I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8"/>
      <c r="I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8"/>
      <c r="I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8"/>
      <c r="I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8"/>
      <c r="I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8"/>
      <c r="I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8"/>
      <c r="I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8"/>
      <c r="I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8"/>
      <c r="I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8"/>
      <c r="I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8"/>
      <c r="I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8"/>
      <c r="I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8"/>
      <c r="I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8"/>
      <c r="I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8"/>
      <c r="I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8"/>
      <c r="I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8"/>
      <c r="I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8"/>
      <c r="I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8"/>
      <c r="I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8"/>
      <c r="I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8"/>
      <c r="I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8"/>
      <c r="I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8"/>
      <c r="I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8"/>
      <c r="I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8"/>
      <c r="I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8"/>
      <c r="I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8"/>
      <c r="I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8"/>
      <c r="I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8"/>
      <c r="I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8"/>
      <c r="I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8"/>
      <c r="I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8"/>
      <c r="I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8"/>
      <c r="I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8"/>
      <c r="I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8"/>
      <c r="I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8"/>
      <c r="I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8"/>
      <c r="I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8"/>
      <c r="I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8"/>
      <c r="I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8"/>
      <c r="I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8"/>
      <c r="I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8"/>
      <c r="I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8"/>
      <c r="I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8"/>
      <c r="I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8"/>
      <c r="I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8"/>
      <c r="I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8"/>
      <c r="I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8"/>
      <c r="I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8"/>
      <c r="I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8"/>
      <c r="I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8"/>
      <c r="I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8"/>
      <c r="I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8"/>
      <c r="I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8"/>
      <c r="I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8"/>
      <c r="I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8"/>
      <c r="I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8"/>
      <c r="I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8"/>
      <c r="I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8"/>
      <c r="I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8"/>
      <c r="I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8"/>
      <c r="I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8"/>
      <c r="I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8"/>
      <c r="I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8"/>
      <c r="I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8"/>
      <c r="I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8"/>
      <c r="I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8"/>
      <c r="I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8"/>
      <c r="I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8"/>
      <c r="I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8"/>
      <c r="I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8"/>
      <c r="I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8"/>
      <c r="I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8"/>
      <c r="I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8"/>
      <c r="I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8"/>
      <c r="I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8"/>
      <c r="I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8"/>
      <c r="I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8"/>
      <c r="I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8"/>
      <c r="I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8"/>
      <c r="I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8"/>
      <c r="I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8"/>
      <c r="I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8"/>
      <c r="I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8"/>
      <c r="I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8"/>
      <c r="I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8"/>
      <c r="I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8"/>
      <c r="I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8"/>
      <c r="I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8"/>
      <c r="I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8"/>
      <c r="I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8"/>
      <c r="I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8"/>
      <c r="I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8"/>
      <c r="I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8"/>
      <c r="I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8"/>
      <c r="I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8"/>
      <c r="I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8"/>
      <c r="I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8"/>
      <c r="I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8"/>
      <c r="I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8"/>
      <c r="I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8"/>
      <c r="I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8"/>
      <c r="I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8"/>
      <c r="I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8"/>
      <c r="I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8"/>
      <c r="I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8"/>
      <c r="I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8"/>
      <c r="I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8"/>
      <c r="I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8"/>
      <c r="I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8"/>
      <c r="I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8"/>
      <c r="I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8"/>
      <c r="I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8"/>
      <c r="I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8"/>
      <c r="I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8"/>
      <c r="I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8"/>
      <c r="I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8"/>
      <c r="I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8"/>
      <c r="I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8"/>
      <c r="I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8"/>
      <c r="I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8"/>
      <c r="I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8"/>
      <c r="I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8"/>
      <c r="I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8"/>
      <c r="I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8"/>
      <c r="I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8"/>
      <c r="I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8"/>
      <c r="I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8"/>
      <c r="I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8"/>
      <c r="I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8"/>
      <c r="I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8"/>
      <c r="I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8"/>
      <c r="I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8"/>
      <c r="I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8"/>
      <c r="I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8"/>
      <c r="I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8"/>
      <c r="I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8"/>
      <c r="I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8"/>
      <c r="I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8"/>
      <c r="I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8"/>
      <c r="I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8"/>
      <c r="I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8"/>
      <c r="I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8"/>
      <c r="I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8"/>
      <c r="I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8"/>
      <c r="I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8"/>
      <c r="I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8"/>
      <c r="I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8"/>
      <c r="I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8"/>
      <c r="I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8"/>
      <c r="I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8"/>
      <c r="I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8"/>
      <c r="I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8"/>
      <c r="I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8"/>
      <c r="I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8"/>
      <c r="I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8"/>
      <c r="I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8"/>
      <c r="I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8"/>
      <c r="I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8"/>
      <c r="I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8"/>
      <c r="I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8"/>
      <c r="I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8"/>
      <c r="I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8"/>
      <c r="I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8"/>
      <c r="I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8"/>
      <c r="I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8"/>
      <c r="I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8"/>
      <c r="I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8"/>
      <c r="I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8"/>
      <c r="I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8"/>
      <c r="I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8"/>
      <c r="I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8"/>
      <c r="I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8"/>
      <c r="I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8"/>
      <c r="I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8"/>
      <c r="I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8"/>
      <c r="I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8"/>
      <c r="I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8"/>
      <c r="I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8"/>
      <c r="I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8"/>
      <c r="I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8"/>
      <c r="I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8"/>
      <c r="I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8"/>
      <c r="I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8"/>
      <c r="I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8"/>
      <c r="I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8"/>
      <c r="I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8"/>
      <c r="I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8"/>
      <c r="I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8"/>
      <c r="I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8"/>
      <c r="I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8"/>
      <c r="I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8"/>
      <c r="I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8"/>
      <c r="I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8"/>
      <c r="I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8"/>
      <c r="I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8"/>
      <c r="I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8"/>
      <c r="I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8"/>
      <c r="I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8"/>
      <c r="I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8"/>
      <c r="I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8"/>
      <c r="I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8"/>
      <c r="I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8"/>
      <c r="I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8"/>
      <c r="I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8"/>
      <c r="I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8"/>
      <c r="I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8"/>
      <c r="I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8"/>
      <c r="I862" s="190"/>
      <c r="K862" s="8"/>
    </row>
    <row r="863" spans="2:11" x14ac:dyDescent="0.2">
      <c r="B863" s="8"/>
      <c r="C863" s="8"/>
      <c r="D863" s="8"/>
      <c r="E863" s="8"/>
      <c r="F863" s="8"/>
      <c r="G863" s="8"/>
      <c r="H863" s="8"/>
      <c r="I863" s="190"/>
      <c r="K863" s="8"/>
    </row>
  </sheetData>
  <mergeCells count="2">
    <mergeCell ref="A102:K102"/>
    <mergeCell ref="A103:K103"/>
  </mergeCells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381</v>
      </c>
      <c r="B1" s="4"/>
    </row>
    <row r="2" spans="1:12" s="3" customFormat="1" ht="12.75" customHeight="1" x14ac:dyDescent="0.2">
      <c r="A2" s="150" t="s">
        <v>438</v>
      </c>
      <c r="B2" s="6"/>
      <c r="C2" s="6"/>
      <c r="D2" s="6"/>
      <c r="E2" s="6"/>
      <c r="F2" s="6"/>
      <c r="L2" s="6" t="s">
        <v>382</v>
      </c>
    </row>
    <row r="3" spans="1:12" s="8" customFormat="1" x14ac:dyDescent="0.2">
      <c r="A3" s="142"/>
      <c r="B3" s="201" t="s">
        <v>383</v>
      </c>
      <c r="C3" s="201" t="s">
        <v>384</v>
      </c>
      <c r="D3" s="201" t="s">
        <v>385</v>
      </c>
      <c r="E3" s="201" t="s">
        <v>386</v>
      </c>
      <c r="F3" s="201" t="s">
        <v>387</v>
      </c>
      <c r="G3" s="201" t="s">
        <v>388</v>
      </c>
      <c r="H3" s="201" t="s">
        <v>389</v>
      </c>
      <c r="I3" s="201" t="s">
        <v>390</v>
      </c>
      <c r="J3" s="201" t="s">
        <v>391</v>
      </c>
      <c r="K3" s="201" t="s">
        <v>392</v>
      </c>
      <c r="L3" s="201" t="s">
        <v>393</v>
      </c>
    </row>
    <row r="4" spans="1:12" s="1" customFormat="1" x14ac:dyDescent="0.2">
      <c r="A4" s="191" t="s">
        <v>171</v>
      </c>
      <c r="B4" s="18">
        <v>9928</v>
      </c>
      <c r="C4" s="70">
        <v>2598</v>
      </c>
      <c r="D4" s="70">
        <v>69</v>
      </c>
      <c r="E4" s="18">
        <v>342</v>
      </c>
      <c r="F4" s="18">
        <v>2429</v>
      </c>
      <c r="G4" s="70">
        <v>10667</v>
      </c>
      <c r="H4" s="70">
        <v>0</v>
      </c>
      <c r="I4" s="70">
        <v>726</v>
      </c>
      <c r="J4" s="70">
        <v>258</v>
      </c>
      <c r="K4" s="70">
        <v>1090</v>
      </c>
      <c r="L4" s="70">
        <v>1254</v>
      </c>
    </row>
    <row r="5" spans="1:12" s="1" customFormat="1" x14ac:dyDescent="0.2">
      <c r="A5" s="192" t="s">
        <v>172</v>
      </c>
      <c r="B5" s="25">
        <v>331</v>
      </c>
      <c r="C5" s="193">
        <v>125</v>
      </c>
      <c r="D5" s="193">
        <v>0</v>
      </c>
      <c r="E5" s="25">
        <v>1</v>
      </c>
      <c r="F5" s="25">
        <v>24</v>
      </c>
      <c r="G5" s="193">
        <v>181</v>
      </c>
      <c r="H5" s="193">
        <v>0</v>
      </c>
      <c r="I5" s="193">
        <v>12</v>
      </c>
      <c r="J5" s="193">
        <v>23</v>
      </c>
      <c r="K5" s="193">
        <v>5</v>
      </c>
      <c r="L5" s="193">
        <v>18</v>
      </c>
    </row>
    <row r="6" spans="1:12" s="1" customFormat="1" x14ac:dyDescent="0.2">
      <c r="A6" s="33" t="s">
        <v>173</v>
      </c>
      <c r="B6" s="23">
        <v>24</v>
      </c>
      <c r="C6" s="194">
        <v>11</v>
      </c>
      <c r="D6" s="194">
        <v>0</v>
      </c>
      <c r="E6" s="23">
        <v>0</v>
      </c>
      <c r="F6" s="23">
        <v>0</v>
      </c>
      <c r="G6" s="194">
        <v>6</v>
      </c>
      <c r="H6" s="194">
        <v>0</v>
      </c>
      <c r="I6" s="194">
        <v>1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174</v>
      </c>
      <c r="B7" s="23">
        <v>63</v>
      </c>
      <c r="C7" s="194">
        <v>25</v>
      </c>
      <c r="D7" s="194">
        <v>0</v>
      </c>
      <c r="E7" s="23">
        <v>0</v>
      </c>
      <c r="F7" s="23">
        <v>5</v>
      </c>
      <c r="G7" s="194">
        <v>24</v>
      </c>
      <c r="H7" s="194">
        <v>0</v>
      </c>
      <c r="I7" s="194">
        <v>0</v>
      </c>
      <c r="J7" s="194">
        <v>5</v>
      </c>
      <c r="K7" s="194">
        <v>1</v>
      </c>
      <c r="L7" s="194">
        <v>4</v>
      </c>
    </row>
    <row r="8" spans="1:12" s="1" customFormat="1" x14ac:dyDescent="0.2">
      <c r="A8" s="33" t="s">
        <v>175</v>
      </c>
      <c r="B8" s="23">
        <v>37</v>
      </c>
      <c r="C8" s="194">
        <v>19</v>
      </c>
      <c r="D8" s="194">
        <v>0</v>
      </c>
      <c r="E8" s="23">
        <v>0</v>
      </c>
      <c r="F8" s="23">
        <v>2</v>
      </c>
      <c r="G8" s="194">
        <v>15</v>
      </c>
      <c r="H8" s="194">
        <v>0</v>
      </c>
      <c r="I8" s="194">
        <v>0</v>
      </c>
      <c r="J8" s="194">
        <v>0</v>
      </c>
      <c r="K8" s="194">
        <v>1</v>
      </c>
      <c r="L8" s="194">
        <v>1</v>
      </c>
    </row>
    <row r="9" spans="1:12" s="1" customFormat="1" x14ac:dyDescent="0.2">
      <c r="A9" s="33" t="s">
        <v>176</v>
      </c>
      <c r="B9" s="23">
        <v>20</v>
      </c>
      <c r="C9" s="194">
        <v>9</v>
      </c>
      <c r="D9" s="194">
        <v>0</v>
      </c>
      <c r="E9" s="23">
        <v>0</v>
      </c>
      <c r="F9" s="23">
        <v>0</v>
      </c>
      <c r="G9" s="194">
        <v>16</v>
      </c>
      <c r="H9" s="194">
        <v>0</v>
      </c>
      <c r="I9" s="194">
        <v>0</v>
      </c>
      <c r="J9" s="194">
        <v>2</v>
      </c>
      <c r="K9" s="194">
        <v>1</v>
      </c>
      <c r="L9" s="194">
        <v>1</v>
      </c>
    </row>
    <row r="10" spans="1:12" s="1" customFormat="1" x14ac:dyDescent="0.2">
      <c r="A10" s="33" t="s">
        <v>177</v>
      </c>
      <c r="B10" s="23">
        <v>37</v>
      </c>
      <c r="C10" s="194">
        <v>22</v>
      </c>
      <c r="D10" s="194">
        <v>0</v>
      </c>
      <c r="E10" s="23">
        <v>0</v>
      </c>
      <c r="F10" s="23">
        <v>0</v>
      </c>
      <c r="G10" s="194">
        <v>11</v>
      </c>
      <c r="H10" s="194">
        <v>0</v>
      </c>
      <c r="I10" s="194">
        <v>3</v>
      </c>
      <c r="J10" s="194">
        <v>6</v>
      </c>
      <c r="K10" s="194">
        <v>0</v>
      </c>
      <c r="L10" s="194">
        <v>1</v>
      </c>
    </row>
    <row r="11" spans="1:12" s="1" customFormat="1" x14ac:dyDescent="0.2">
      <c r="A11" s="33" t="s">
        <v>178</v>
      </c>
      <c r="B11" s="23">
        <v>62</v>
      </c>
      <c r="C11" s="194">
        <v>10</v>
      </c>
      <c r="D11" s="194">
        <v>0</v>
      </c>
      <c r="E11" s="23">
        <v>0</v>
      </c>
      <c r="F11" s="23">
        <v>3</v>
      </c>
      <c r="G11" s="194">
        <v>62</v>
      </c>
      <c r="H11" s="194">
        <v>0</v>
      </c>
      <c r="I11" s="194">
        <v>2</v>
      </c>
      <c r="J11" s="194">
        <v>5</v>
      </c>
      <c r="K11" s="194">
        <v>1</v>
      </c>
      <c r="L11" s="194">
        <v>7</v>
      </c>
    </row>
    <row r="12" spans="1:12" s="1" customFormat="1" x14ac:dyDescent="0.2">
      <c r="A12" s="33" t="s">
        <v>179</v>
      </c>
      <c r="B12" s="23">
        <v>37</v>
      </c>
      <c r="C12" s="194">
        <v>18</v>
      </c>
      <c r="D12" s="194">
        <v>0</v>
      </c>
      <c r="E12" s="23">
        <v>1</v>
      </c>
      <c r="F12" s="23">
        <v>9</v>
      </c>
      <c r="G12" s="194">
        <v>24</v>
      </c>
      <c r="H12" s="194">
        <v>0</v>
      </c>
      <c r="I12" s="194">
        <v>5</v>
      </c>
      <c r="J12" s="194">
        <v>3</v>
      </c>
      <c r="K12" s="194">
        <v>0</v>
      </c>
      <c r="L12" s="194">
        <v>3</v>
      </c>
    </row>
    <row r="13" spans="1:12" s="1" customFormat="1" x14ac:dyDescent="0.2">
      <c r="A13" s="33" t="s">
        <v>180</v>
      </c>
      <c r="B13" s="23">
        <v>51</v>
      </c>
      <c r="C13" s="194">
        <v>11</v>
      </c>
      <c r="D13" s="194">
        <v>0</v>
      </c>
      <c r="E13" s="23">
        <v>0</v>
      </c>
      <c r="F13" s="23">
        <v>5</v>
      </c>
      <c r="G13" s="194">
        <v>23</v>
      </c>
      <c r="H13" s="194">
        <v>0</v>
      </c>
      <c r="I13" s="194">
        <v>1</v>
      </c>
      <c r="J13" s="194">
        <v>1</v>
      </c>
      <c r="K13" s="194">
        <v>1</v>
      </c>
      <c r="L13" s="194">
        <v>0</v>
      </c>
    </row>
    <row r="14" spans="1:12" s="1" customFormat="1" x14ac:dyDescent="0.2">
      <c r="A14" s="195" t="s">
        <v>181</v>
      </c>
      <c r="B14" s="89">
        <v>1090</v>
      </c>
      <c r="C14" s="196">
        <v>177</v>
      </c>
      <c r="D14" s="196">
        <v>4</v>
      </c>
      <c r="E14" s="89">
        <v>11</v>
      </c>
      <c r="F14" s="89">
        <v>129</v>
      </c>
      <c r="G14" s="196">
        <v>831</v>
      </c>
      <c r="H14" s="196">
        <v>0</v>
      </c>
      <c r="I14" s="196">
        <v>59</v>
      </c>
      <c r="J14" s="196">
        <v>27</v>
      </c>
      <c r="K14" s="196">
        <v>20</v>
      </c>
      <c r="L14" s="196">
        <v>56</v>
      </c>
    </row>
    <row r="15" spans="1:12" s="1" customFormat="1" x14ac:dyDescent="0.2">
      <c r="A15" s="33" t="s">
        <v>182</v>
      </c>
      <c r="B15" s="23">
        <v>406</v>
      </c>
      <c r="C15" s="194">
        <v>34</v>
      </c>
      <c r="D15" s="194">
        <v>0</v>
      </c>
      <c r="E15" s="23">
        <v>2</v>
      </c>
      <c r="F15" s="23">
        <v>34</v>
      </c>
      <c r="G15" s="194">
        <v>154</v>
      </c>
      <c r="H15" s="194">
        <v>0</v>
      </c>
      <c r="I15" s="194">
        <v>22</v>
      </c>
      <c r="J15" s="194">
        <v>7</v>
      </c>
      <c r="K15" s="194">
        <v>2</v>
      </c>
      <c r="L15" s="194">
        <v>8</v>
      </c>
    </row>
    <row r="16" spans="1:12" s="1" customFormat="1" x14ac:dyDescent="0.2">
      <c r="A16" s="33" t="s">
        <v>183</v>
      </c>
      <c r="B16" s="23">
        <v>290</v>
      </c>
      <c r="C16" s="194">
        <v>27</v>
      </c>
      <c r="D16" s="194">
        <v>2</v>
      </c>
      <c r="E16" s="23">
        <v>1</v>
      </c>
      <c r="F16" s="23">
        <v>23</v>
      </c>
      <c r="G16" s="194">
        <v>211</v>
      </c>
      <c r="H16" s="194">
        <v>0</v>
      </c>
      <c r="I16" s="194">
        <v>15</v>
      </c>
      <c r="J16" s="194">
        <v>4</v>
      </c>
      <c r="K16" s="194">
        <v>7</v>
      </c>
      <c r="L16" s="194">
        <v>16</v>
      </c>
    </row>
    <row r="17" spans="1:12" s="1" customFormat="1" x14ac:dyDescent="0.2">
      <c r="A17" s="33" t="s">
        <v>184</v>
      </c>
      <c r="B17" s="23">
        <v>64</v>
      </c>
      <c r="C17" s="194">
        <v>19</v>
      </c>
      <c r="D17" s="194">
        <v>1</v>
      </c>
      <c r="E17" s="23">
        <v>3</v>
      </c>
      <c r="F17" s="23">
        <v>19</v>
      </c>
      <c r="G17" s="194">
        <v>81</v>
      </c>
      <c r="H17" s="194">
        <v>0</v>
      </c>
      <c r="I17" s="194">
        <v>1</v>
      </c>
      <c r="J17" s="194">
        <v>3</v>
      </c>
      <c r="K17" s="194">
        <v>3</v>
      </c>
      <c r="L17" s="194">
        <v>8</v>
      </c>
    </row>
    <row r="18" spans="1:12" s="1" customFormat="1" x14ac:dyDescent="0.2">
      <c r="A18" s="33" t="s">
        <v>185</v>
      </c>
      <c r="B18" s="23">
        <v>61</v>
      </c>
      <c r="C18" s="194">
        <v>20</v>
      </c>
      <c r="D18" s="194">
        <v>0</v>
      </c>
      <c r="E18" s="23">
        <v>2</v>
      </c>
      <c r="F18" s="23">
        <v>18</v>
      </c>
      <c r="G18" s="194">
        <v>77</v>
      </c>
      <c r="H18" s="194">
        <v>0</v>
      </c>
      <c r="I18" s="194">
        <v>6</v>
      </c>
      <c r="J18" s="194">
        <v>3</v>
      </c>
      <c r="K18" s="194">
        <v>1</v>
      </c>
      <c r="L18" s="194">
        <v>1</v>
      </c>
    </row>
    <row r="19" spans="1:12" s="1" customFormat="1" x14ac:dyDescent="0.2">
      <c r="A19" s="33" t="s">
        <v>186</v>
      </c>
      <c r="B19" s="23">
        <v>81</v>
      </c>
      <c r="C19" s="194">
        <v>25</v>
      </c>
      <c r="D19" s="194">
        <v>0</v>
      </c>
      <c r="E19" s="23">
        <v>1</v>
      </c>
      <c r="F19" s="23">
        <v>11</v>
      </c>
      <c r="G19" s="194">
        <v>100</v>
      </c>
      <c r="H19" s="194">
        <v>0</v>
      </c>
      <c r="I19" s="194">
        <v>2</v>
      </c>
      <c r="J19" s="194">
        <v>1</v>
      </c>
      <c r="K19" s="194">
        <v>2</v>
      </c>
      <c r="L19" s="194">
        <v>8</v>
      </c>
    </row>
    <row r="20" spans="1:12" s="1" customFormat="1" x14ac:dyDescent="0.2">
      <c r="A20" s="33" t="s">
        <v>187</v>
      </c>
      <c r="B20" s="23">
        <v>65</v>
      </c>
      <c r="C20" s="194">
        <v>29</v>
      </c>
      <c r="D20" s="194">
        <v>0</v>
      </c>
      <c r="E20" s="23">
        <v>0</v>
      </c>
      <c r="F20" s="23">
        <v>0</v>
      </c>
      <c r="G20" s="194">
        <v>81</v>
      </c>
      <c r="H20" s="194">
        <v>0</v>
      </c>
      <c r="I20" s="194">
        <v>2</v>
      </c>
      <c r="J20" s="194">
        <v>1</v>
      </c>
      <c r="K20" s="194">
        <v>4</v>
      </c>
      <c r="L20" s="194">
        <v>8</v>
      </c>
    </row>
    <row r="21" spans="1:12" s="1" customFormat="1" x14ac:dyDescent="0.2">
      <c r="A21" s="33" t="s">
        <v>188</v>
      </c>
      <c r="B21" s="23">
        <v>123</v>
      </c>
      <c r="C21" s="194">
        <v>23</v>
      </c>
      <c r="D21" s="194">
        <v>1</v>
      </c>
      <c r="E21" s="23">
        <v>2</v>
      </c>
      <c r="F21" s="23">
        <v>24</v>
      </c>
      <c r="G21" s="194">
        <v>127</v>
      </c>
      <c r="H21" s="194">
        <v>0</v>
      </c>
      <c r="I21" s="194">
        <v>11</v>
      </c>
      <c r="J21" s="194">
        <v>8</v>
      </c>
      <c r="K21" s="194">
        <v>1</v>
      </c>
      <c r="L21" s="194">
        <v>7</v>
      </c>
    </row>
    <row r="22" spans="1:12" s="1" customFormat="1" x14ac:dyDescent="0.2">
      <c r="A22" s="195" t="s">
        <v>189</v>
      </c>
      <c r="B22" s="89">
        <v>684</v>
      </c>
      <c r="C22" s="196">
        <v>155</v>
      </c>
      <c r="D22" s="196">
        <v>4</v>
      </c>
      <c r="E22" s="89">
        <v>9</v>
      </c>
      <c r="F22" s="89">
        <v>153</v>
      </c>
      <c r="G22" s="196">
        <v>821</v>
      </c>
      <c r="H22" s="196">
        <v>0</v>
      </c>
      <c r="I22" s="196">
        <v>49</v>
      </c>
      <c r="J22" s="196">
        <v>26</v>
      </c>
      <c r="K22" s="196">
        <v>22</v>
      </c>
      <c r="L22" s="196">
        <v>49</v>
      </c>
    </row>
    <row r="23" spans="1:12" s="1" customFormat="1" x14ac:dyDescent="0.2">
      <c r="A23" s="33" t="s">
        <v>190</v>
      </c>
      <c r="B23" s="23">
        <v>43</v>
      </c>
      <c r="C23" s="194">
        <v>5</v>
      </c>
      <c r="D23" s="194">
        <v>0</v>
      </c>
      <c r="E23" s="23">
        <v>0</v>
      </c>
      <c r="F23" s="23">
        <v>28</v>
      </c>
      <c r="G23" s="194">
        <v>58</v>
      </c>
      <c r="H23" s="194">
        <v>0</v>
      </c>
      <c r="I23" s="194">
        <v>6</v>
      </c>
      <c r="J23" s="194">
        <v>4</v>
      </c>
      <c r="K23" s="194">
        <v>2</v>
      </c>
      <c r="L23" s="194">
        <v>5</v>
      </c>
    </row>
    <row r="24" spans="1:12" s="1" customFormat="1" x14ac:dyDescent="0.2">
      <c r="A24" s="33" t="s">
        <v>191</v>
      </c>
      <c r="B24" s="23">
        <v>60</v>
      </c>
      <c r="C24" s="194">
        <v>16</v>
      </c>
      <c r="D24" s="194">
        <v>0</v>
      </c>
      <c r="E24" s="23">
        <v>0</v>
      </c>
      <c r="F24" s="23">
        <v>11</v>
      </c>
      <c r="G24" s="194">
        <v>109</v>
      </c>
      <c r="H24" s="194">
        <v>0</v>
      </c>
      <c r="I24" s="194">
        <v>5</v>
      </c>
      <c r="J24" s="194">
        <v>4</v>
      </c>
      <c r="K24" s="194">
        <v>0</v>
      </c>
      <c r="L24" s="194">
        <v>11</v>
      </c>
    </row>
    <row r="25" spans="1:12" s="1" customFormat="1" x14ac:dyDescent="0.2">
      <c r="A25" s="33" t="s">
        <v>192</v>
      </c>
      <c r="B25" s="23">
        <v>30</v>
      </c>
      <c r="C25" s="194">
        <v>8</v>
      </c>
      <c r="D25" s="194">
        <v>0</v>
      </c>
      <c r="E25" s="23">
        <v>1</v>
      </c>
      <c r="F25" s="23">
        <v>8</v>
      </c>
      <c r="G25" s="194">
        <v>24</v>
      </c>
      <c r="H25" s="194">
        <v>0</v>
      </c>
      <c r="I25" s="194">
        <v>3</v>
      </c>
      <c r="J25" s="194">
        <v>0</v>
      </c>
      <c r="K25" s="194">
        <v>0</v>
      </c>
      <c r="L25" s="194">
        <v>3</v>
      </c>
    </row>
    <row r="26" spans="1:12" s="1" customFormat="1" x14ac:dyDescent="0.2">
      <c r="A26" s="33" t="s">
        <v>193</v>
      </c>
      <c r="B26" s="23">
        <v>99</v>
      </c>
      <c r="C26" s="194">
        <v>18</v>
      </c>
      <c r="D26" s="194">
        <v>0</v>
      </c>
      <c r="E26" s="23">
        <v>1</v>
      </c>
      <c r="F26" s="23">
        <v>11</v>
      </c>
      <c r="G26" s="194">
        <v>78</v>
      </c>
      <c r="H26" s="194">
        <v>0</v>
      </c>
      <c r="I26" s="194">
        <v>5</v>
      </c>
      <c r="J26" s="194">
        <v>2</v>
      </c>
      <c r="K26" s="194">
        <v>1</v>
      </c>
      <c r="L26" s="194">
        <v>1</v>
      </c>
    </row>
    <row r="27" spans="1:12" s="1" customFormat="1" x14ac:dyDescent="0.2">
      <c r="A27" s="33" t="s">
        <v>194</v>
      </c>
      <c r="B27" s="23">
        <v>59</v>
      </c>
      <c r="C27" s="194">
        <v>14</v>
      </c>
      <c r="D27" s="194">
        <v>2</v>
      </c>
      <c r="E27" s="23">
        <v>3</v>
      </c>
      <c r="F27" s="23">
        <v>20</v>
      </c>
      <c r="G27" s="194">
        <v>164</v>
      </c>
      <c r="H27" s="194">
        <v>0</v>
      </c>
      <c r="I27" s="194">
        <v>8</v>
      </c>
      <c r="J27" s="194">
        <v>2</v>
      </c>
      <c r="K27" s="194">
        <v>3</v>
      </c>
      <c r="L27" s="194">
        <v>2</v>
      </c>
    </row>
    <row r="28" spans="1:12" s="1" customFormat="1" x14ac:dyDescent="0.2">
      <c r="A28" s="33" t="s">
        <v>195</v>
      </c>
      <c r="B28" s="23">
        <v>77</v>
      </c>
      <c r="C28" s="194">
        <v>19</v>
      </c>
      <c r="D28" s="194">
        <v>0</v>
      </c>
      <c r="E28" s="23">
        <v>1</v>
      </c>
      <c r="F28" s="23">
        <v>21</v>
      </c>
      <c r="G28" s="194">
        <v>87</v>
      </c>
      <c r="H28" s="194">
        <v>0</v>
      </c>
      <c r="I28" s="194">
        <v>3</v>
      </c>
      <c r="J28" s="194">
        <v>3</v>
      </c>
      <c r="K28" s="194">
        <v>0</v>
      </c>
      <c r="L28" s="194">
        <v>1</v>
      </c>
    </row>
    <row r="29" spans="1:12" s="1" customFormat="1" x14ac:dyDescent="0.2">
      <c r="A29" s="33" t="s">
        <v>196</v>
      </c>
      <c r="B29" s="23">
        <v>178</v>
      </c>
      <c r="C29" s="194">
        <v>54</v>
      </c>
      <c r="D29" s="194">
        <v>1</v>
      </c>
      <c r="E29" s="23">
        <v>3</v>
      </c>
      <c r="F29" s="23">
        <v>30</v>
      </c>
      <c r="G29" s="194">
        <v>197</v>
      </c>
      <c r="H29" s="194">
        <v>0</v>
      </c>
      <c r="I29" s="194">
        <v>8</v>
      </c>
      <c r="J29" s="194">
        <v>9</v>
      </c>
      <c r="K29" s="194">
        <v>12</v>
      </c>
      <c r="L29" s="194">
        <v>21</v>
      </c>
    </row>
    <row r="30" spans="1:12" s="1" customFormat="1" x14ac:dyDescent="0.2">
      <c r="A30" s="33" t="s">
        <v>197</v>
      </c>
      <c r="B30" s="23">
        <v>41</v>
      </c>
      <c r="C30" s="194">
        <v>9</v>
      </c>
      <c r="D30" s="194">
        <v>0</v>
      </c>
      <c r="E30" s="23">
        <v>0</v>
      </c>
      <c r="F30" s="23">
        <v>15</v>
      </c>
      <c r="G30" s="194">
        <v>40</v>
      </c>
      <c r="H30" s="194">
        <v>0</v>
      </c>
      <c r="I30" s="194">
        <v>5</v>
      </c>
      <c r="J30" s="194">
        <v>0</v>
      </c>
      <c r="K30" s="194">
        <v>2</v>
      </c>
      <c r="L30" s="194">
        <v>3</v>
      </c>
    </row>
    <row r="31" spans="1:12" s="1" customFormat="1" x14ac:dyDescent="0.2">
      <c r="A31" s="192" t="s">
        <v>198</v>
      </c>
      <c r="B31" s="23">
        <v>97</v>
      </c>
      <c r="C31" s="193">
        <v>12</v>
      </c>
      <c r="D31" s="193">
        <v>1</v>
      </c>
      <c r="E31" s="23">
        <v>0</v>
      </c>
      <c r="F31" s="23">
        <v>9</v>
      </c>
      <c r="G31" s="193">
        <v>64</v>
      </c>
      <c r="H31" s="193">
        <v>0</v>
      </c>
      <c r="I31" s="193">
        <v>6</v>
      </c>
      <c r="J31" s="193">
        <v>2</v>
      </c>
      <c r="K31" s="193">
        <v>2</v>
      </c>
      <c r="L31" s="193">
        <v>2</v>
      </c>
    </row>
    <row r="32" spans="1:12" s="1" customFormat="1" x14ac:dyDescent="0.2">
      <c r="A32" s="192" t="s">
        <v>199</v>
      </c>
      <c r="B32" s="89">
        <v>2682</v>
      </c>
      <c r="C32" s="193">
        <v>332</v>
      </c>
      <c r="D32" s="193">
        <v>8</v>
      </c>
      <c r="E32" s="89">
        <v>22</v>
      </c>
      <c r="F32" s="89">
        <v>356</v>
      </c>
      <c r="G32" s="193">
        <v>1614</v>
      </c>
      <c r="H32" s="193">
        <v>0</v>
      </c>
      <c r="I32" s="193">
        <v>85</v>
      </c>
      <c r="J32" s="193">
        <v>37</v>
      </c>
      <c r="K32" s="193">
        <v>41</v>
      </c>
      <c r="L32" s="193">
        <v>110</v>
      </c>
    </row>
    <row r="33" spans="1:12" s="1" customFormat="1" x14ac:dyDescent="0.2">
      <c r="A33" s="33" t="s">
        <v>200</v>
      </c>
      <c r="B33" s="23">
        <v>596</v>
      </c>
      <c r="C33" s="194">
        <v>62</v>
      </c>
      <c r="D33" s="194">
        <v>1</v>
      </c>
      <c r="E33" s="23">
        <v>7</v>
      </c>
      <c r="F33" s="23">
        <v>57</v>
      </c>
      <c r="G33" s="194">
        <v>220</v>
      </c>
      <c r="H33" s="194">
        <v>0</v>
      </c>
      <c r="I33" s="194">
        <v>18</v>
      </c>
      <c r="J33" s="194">
        <v>2</v>
      </c>
      <c r="K33" s="194">
        <v>6</v>
      </c>
      <c r="L33" s="194">
        <v>23</v>
      </c>
    </row>
    <row r="34" spans="1:12" s="1" customFormat="1" x14ac:dyDescent="0.2">
      <c r="A34" s="33" t="s">
        <v>201</v>
      </c>
      <c r="B34" s="23">
        <v>452</v>
      </c>
      <c r="C34" s="194">
        <v>95</v>
      </c>
      <c r="D34" s="194">
        <v>2</v>
      </c>
      <c r="E34" s="23">
        <v>6</v>
      </c>
      <c r="F34" s="23">
        <v>114</v>
      </c>
      <c r="G34" s="194">
        <v>326</v>
      </c>
      <c r="H34" s="194">
        <v>0</v>
      </c>
      <c r="I34" s="194">
        <v>21</v>
      </c>
      <c r="J34" s="194">
        <v>6</v>
      </c>
      <c r="K34" s="194">
        <v>12</v>
      </c>
      <c r="L34" s="194">
        <v>33</v>
      </c>
    </row>
    <row r="35" spans="1:12" s="1" customFormat="1" ht="12" customHeight="1" x14ac:dyDescent="0.2">
      <c r="A35" s="33" t="s">
        <v>202</v>
      </c>
      <c r="B35" s="23">
        <v>360</v>
      </c>
      <c r="C35" s="194">
        <v>34</v>
      </c>
      <c r="D35" s="194">
        <v>1</v>
      </c>
      <c r="E35" s="23">
        <v>6</v>
      </c>
      <c r="F35" s="23">
        <v>51</v>
      </c>
      <c r="G35" s="194">
        <v>237</v>
      </c>
      <c r="H35" s="194">
        <v>0</v>
      </c>
      <c r="I35" s="194">
        <v>15</v>
      </c>
      <c r="J35" s="194">
        <v>13</v>
      </c>
      <c r="K35" s="194">
        <v>6</v>
      </c>
      <c r="L35" s="194">
        <v>15</v>
      </c>
    </row>
    <row r="36" spans="1:12" s="1" customFormat="1" ht="12.75" customHeight="1" x14ac:dyDescent="0.2">
      <c r="A36" s="33" t="s">
        <v>203</v>
      </c>
      <c r="B36" s="23">
        <v>783</v>
      </c>
      <c r="C36" s="194">
        <v>81</v>
      </c>
      <c r="D36" s="194">
        <v>2</v>
      </c>
      <c r="E36" s="23">
        <v>0</v>
      </c>
      <c r="F36" s="23">
        <v>59</v>
      </c>
      <c r="G36" s="194">
        <v>441</v>
      </c>
      <c r="H36" s="194">
        <v>0</v>
      </c>
      <c r="I36" s="194">
        <v>18</v>
      </c>
      <c r="J36" s="194">
        <v>7</v>
      </c>
      <c r="K36" s="194">
        <v>11</v>
      </c>
      <c r="L36" s="194">
        <v>22</v>
      </c>
    </row>
    <row r="37" spans="1:12" s="1" customFormat="1" x14ac:dyDescent="0.2">
      <c r="A37" s="33" t="s">
        <v>204</v>
      </c>
      <c r="B37" s="23">
        <v>275</v>
      </c>
      <c r="C37" s="194">
        <v>24</v>
      </c>
      <c r="D37" s="194">
        <v>2</v>
      </c>
      <c r="E37" s="23">
        <v>1</v>
      </c>
      <c r="F37" s="23">
        <v>5</v>
      </c>
      <c r="G37" s="194">
        <v>185</v>
      </c>
      <c r="H37" s="194">
        <v>0</v>
      </c>
      <c r="I37" s="194">
        <v>7</v>
      </c>
      <c r="J37" s="194">
        <v>2</v>
      </c>
      <c r="K37" s="194">
        <v>3</v>
      </c>
      <c r="L37" s="194">
        <v>6</v>
      </c>
    </row>
    <row r="38" spans="1:12" s="1" customFormat="1" x14ac:dyDescent="0.2">
      <c r="A38" s="33" t="s">
        <v>205</v>
      </c>
      <c r="B38" s="23">
        <v>125</v>
      </c>
      <c r="C38" s="194">
        <v>19</v>
      </c>
      <c r="D38" s="194">
        <v>0</v>
      </c>
      <c r="E38" s="23">
        <v>1</v>
      </c>
      <c r="F38" s="23">
        <v>49</v>
      </c>
      <c r="G38" s="194">
        <v>134</v>
      </c>
      <c r="H38" s="194">
        <v>0</v>
      </c>
      <c r="I38" s="194">
        <v>1</v>
      </c>
      <c r="J38" s="194">
        <v>6</v>
      </c>
      <c r="K38" s="194">
        <v>1</v>
      </c>
      <c r="L38" s="194">
        <v>8</v>
      </c>
    </row>
    <row r="39" spans="1:12" s="1" customFormat="1" x14ac:dyDescent="0.2">
      <c r="A39" s="192" t="s">
        <v>206</v>
      </c>
      <c r="B39" s="25">
        <v>91</v>
      </c>
      <c r="C39" s="193">
        <v>17</v>
      </c>
      <c r="D39" s="193">
        <v>0</v>
      </c>
      <c r="E39" s="25">
        <v>1</v>
      </c>
      <c r="F39" s="25">
        <v>21</v>
      </c>
      <c r="G39" s="193">
        <v>71</v>
      </c>
      <c r="H39" s="193">
        <v>0</v>
      </c>
      <c r="I39" s="193">
        <v>5</v>
      </c>
      <c r="J39" s="193">
        <v>1</v>
      </c>
      <c r="K39" s="193">
        <v>2</v>
      </c>
      <c r="L39" s="193">
        <v>3</v>
      </c>
    </row>
    <row r="40" spans="1:12" s="1" customFormat="1" x14ac:dyDescent="0.2">
      <c r="A40" s="192" t="s">
        <v>207</v>
      </c>
      <c r="B40" s="25">
        <v>697</v>
      </c>
      <c r="C40" s="193">
        <v>218</v>
      </c>
      <c r="D40" s="193">
        <v>7</v>
      </c>
      <c r="E40" s="25">
        <v>21</v>
      </c>
      <c r="F40" s="25">
        <v>418</v>
      </c>
      <c r="G40" s="193">
        <v>1150</v>
      </c>
      <c r="H40" s="193">
        <v>0</v>
      </c>
      <c r="I40" s="193">
        <v>117</v>
      </c>
      <c r="J40" s="193">
        <v>25</v>
      </c>
      <c r="K40" s="193">
        <v>51</v>
      </c>
      <c r="L40" s="193">
        <v>76</v>
      </c>
    </row>
    <row r="41" spans="1:12" s="1" customFormat="1" x14ac:dyDescent="0.2">
      <c r="A41" s="33" t="s">
        <v>208</v>
      </c>
      <c r="B41" s="23">
        <v>54</v>
      </c>
      <c r="C41" s="194">
        <v>11</v>
      </c>
      <c r="D41" s="194">
        <v>0</v>
      </c>
      <c r="E41" s="23">
        <v>1</v>
      </c>
      <c r="F41" s="23">
        <v>26</v>
      </c>
      <c r="G41" s="194">
        <v>65</v>
      </c>
      <c r="H41" s="194">
        <v>0</v>
      </c>
      <c r="I41" s="194">
        <v>8</v>
      </c>
      <c r="J41" s="194">
        <v>0</v>
      </c>
      <c r="K41" s="194">
        <v>3</v>
      </c>
      <c r="L41" s="194">
        <v>2</v>
      </c>
    </row>
    <row r="42" spans="1:12" s="1" customFormat="1" x14ac:dyDescent="0.2">
      <c r="A42" s="33" t="s">
        <v>209</v>
      </c>
      <c r="B42" s="23">
        <v>136</v>
      </c>
      <c r="C42" s="194">
        <v>31</v>
      </c>
      <c r="D42" s="194">
        <v>0</v>
      </c>
      <c r="E42" s="23">
        <v>5</v>
      </c>
      <c r="F42" s="23">
        <v>74</v>
      </c>
      <c r="G42" s="194">
        <v>175</v>
      </c>
      <c r="H42" s="194">
        <v>0</v>
      </c>
      <c r="I42" s="194">
        <v>4</v>
      </c>
      <c r="J42" s="194">
        <v>1</v>
      </c>
      <c r="K42" s="194">
        <v>4</v>
      </c>
      <c r="L42" s="194">
        <v>7</v>
      </c>
    </row>
    <row r="43" spans="1:12" s="1" customFormat="1" x14ac:dyDescent="0.2">
      <c r="A43" s="33" t="s">
        <v>210</v>
      </c>
      <c r="B43" s="23">
        <v>40</v>
      </c>
      <c r="C43" s="194">
        <v>9</v>
      </c>
      <c r="D43" s="194">
        <v>0</v>
      </c>
      <c r="E43" s="23">
        <v>0</v>
      </c>
      <c r="F43" s="23">
        <v>14</v>
      </c>
      <c r="G43" s="194">
        <v>54</v>
      </c>
      <c r="H43" s="194">
        <v>0</v>
      </c>
      <c r="I43" s="194">
        <v>3</v>
      </c>
      <c r="J43" s="194">
        <v>0</v>
      </c>
      <c r="K43" s="194">
        <v>5</v>
      </c>
      <c r="L43" s="194">
        <v>3</v>
      </c>
    </row>
    <row r="44" spans="1:12" s="1" customFormat="1" x14ac:dyDescent="0.2">
      <c r="A44" s="33" t="s">
        <v>211</v>
      </c>
      <c r="B44" s="23">
        <v>44</v>
      </c>
      <c r="C44" s="194">
        <v>13</v>
      </c>
      <c r="D44" s="194">
        <v>0</v>
      </c>
      <c r="E44" s="23">
        <v>1</v>
      </c>
      <c r="F44" s="23">
        <v>19</v>
      </c>
      <c r="G44" s="194">
        <v>69</v>
      </c>
      <c r="H44" s="194">
        <v>0</v>
      </c>
      <c r="I44" s="194">
        <v>11</v>
      </c>
      <c r="J44" s="194">
        <v>1</v>
      </c>
      <c r="K44" s="194">
        <v>4</v>
      </c>
      <c r="L44" s="194">
        <v>4</v>
      </c>
    </row>
    <row r="45" spans="1:12" s="1" customFormat="1" x14ac:dyDescent="0.2">
      <c r="A45" s="33" t="s">
        <v>212</v>
      </c>
      <c r="B45" s="23">
        <v>64</v>
      </c>
      <c r="C45" s="194">
        <v>16</v>
      </c>
      <c r="D45" s="194">
        <v>4</v>
      </c>
      <c r="E45" s="23">
        <v>6</v>
      </c>
      <c r="F45" s="23">
        <v>67</v>
      </c>
      <c r="G45" s="194">
        <v>157</v>
      </c>
      <c r="H45" s="194">
        <v>0</v>
      </c>
      <c r="I45" s="194">
        <v>10</v>
      </c>
      <c r="J45" s="194">
        <v>2</v>
      </c>
      <c r="K45" s="194">
        <v>10</v>
      </c>
      <c r="L45" s="194">
        <v>26</v>
      </c>
    </row>
    <row r="46" spans="1:12" s="1" customFormat="1" x14ac:dyDescent="0.2">
      <c r="A46" s="33" t="s">
        <v>213</v>
      </c>
      <c r="B46" s="23">
        <v>87</v>
      </c>
      <c r="C46" s="194">
        <v>20</v>
      </c>
      <c r="D46" s="194">
        <v>0</v>
      </c>
      <c r="E46" s="23">
        <v>0</v>
      </c>
      <c r="F46" s="23">
        <v>36</v>
      </c>
      <c r="G46" s="194">
        <v>121</v>
      </c>
      <c r="H46" s="194">
        <v>0</v>
      </c>
      <c r="I46" s="194">
        <v>13</v>
      </c>
      <c r="J46" s="194">
        <v>4</v>
      </c>
      <c r="K46" s="194">
        <v>6</v>
      </c>
      <c r="L46" s="194">
        <v>14</v>
      </c>
    </row>
    <row r="47" spans="1:12" s="1" customFormat="1" x14ac:dyDescent="0.2">
      <c r="A47" s="33" t="s">
        <v>214</v>
      </c>
      <c r="B47" s="23">
        <v>39</v>
      </c>
      <c r="C47" s="194">
        <v>25</v>
      </c>
      <c r="D47" s="194">
        <v>3</v>
      </c>
      <c r="E47" s="23">
        <v>4</v>
      </c>
      <c r="F47" s="23">
        <v>39</v>
      </c>
      <c r="G47" s="194">
        <v>71</v>
      </c>
      <c r="H47" s="194">
        <v>0</v>
      </c>
      <c r="I47" s="194">
        <v>10</v>
      </c>
      <c r="J47" s="194">
        <v>5</v>
      </c>
      <c r="K47" s="194">
        <v>6</v>
      </c>
      <c r="L47" s="194">
        <v>0</v>
      </c>
    </row>
    <row r="48" spans="1:12" s="1" customFormat="1" x14ac:dyDescent="0.2">
      <c r="A48" s="33" t="s">
        <v>215</v>
      </c>
      <c r="B48" s="23">
        <v>76</v>
      </c>
      <c r="C48" s="194">
        <v>21</v>
      </c>
      <c r="D48" s="194">
        <v>0</v>
      </c>
      <c r="E48" s="23">
        <v>1</v>
      </c>
      <c r="F48" s="23">
        <v>59</v>
      </c>
      <c r="G48" s="194">
        <v>162</v>
      </c>
      <c r="H48" s="194">
        <v>0</v>
      </c>
      <c r="I48" s="194">
        <v>21</v>
      </c>
      <c r="J48" s="194">
        <v>2</v>
      </c>
      <c r="K48" s="194">
        <v>11</v>
      </c>
      <c r="L48" s="194">
        <v>6</v>
      </c>
    </row>
    <row r="49" spans="1:12" s="1" customFormat="1" x14ac:dyDescent="0.2">
      <c r="A49" s="33" t="s">
        <v>216</v>
      </c>
      <c r="B49" s="23">
        <v>30</v>
      </c>
      <c r="C49" s="194">
        <v>4</v>
      </c>
      <c r="D49" s="194">
        <v>0</v>
      </c>
      <c r="E49" s="23">
        <v>0</v>
      </c>
      <c r="F49" s="23">
        <v>11</v>
      </c>
      <c r="G49" s="194">
        <v>33</v>
      </c>
      <c r="H49" s="194">
        <v>0</v>
      </c>
      <c r="I49" s="194">
        <v>1</v>
      </c>
      <c r="J49" s="194">
        <v>0</v>
      </c>
      <c r="K49" s="194">
        <v>0</v>
      </c>
      <c r="L49" s="194">
        <v>4</v>
      </c>
    </row>
    <row r="50" spans="1:12" s="1" customFormat="1" ht="12" customHeight="1" x14ac:dyDescent="0.2">
      <c r="A50" s="33" t="s">
        <v>217</v>
      </c>
      <c r="B50" s="23">
        <v>20</v>
      </c>
      <c r="C50" s="23">
        <v>7</v>
      </c>
      <c r="D50" s="23">
        <v>0</v>
      </c>
      <c r="E50" s="23">
        <v>1</v>
      </c>
      <c r="F50" s="23">
        <v>23</v>
      </c>
      <c r="G50" s="23">
        <v>23</v>
      </c>
      <c r="H50" s="23">
        <v>0</v>
      </c>
      <c r="I50" s="23">
        <v>5</v>
      </c>
      <c r="J50" s="23">
        <v>3</v>
      </c>
      <c r="K50" s="23">
        <v>0</v>
      </c>
      <c r="L50" s="23">
        <v>2</v>
      </c>
    </row>
    <row r="51" spans="1:12" s="1" customFormat="1" x14ac:dyDescent="0.2">
      <c r="A51" s="192" t="s">
        <v>218</v>
      </c>
      <c r="B51" s="25">
        <v>107</v>
      </c>
      <c r="C51" s="25">
        <v>61</v>
      </c>
      <c r="D51" s="25">
        <v>0</v>
      </c>
      <c r="E51" s="25">
        <v>2</v>
      </c>
      <c r="F51" s="25">
        <v>50</v>
      </c>
      <c r="G51" s="25">
        <v>220</v>
      </c>
      <c r="H51" s="25">
        <v>0</v>
      </c>
      <c r="I51" s="25">
        <v>31</v>
      </c>
      <c r="J51" s="25">
        <v>7</v>
      </c>
      <c r="K51" s="25">
        <v>2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26" t="s">
        <v>394</v>
      </c>
      <c r="L55" s="226"/>
    </row>
    <row r="56" spans="1:12" s="8" customFormat="1" x14ac:dyDescent="0.2">
      <c r="A56" s="142"/>
      <c r="B56" s="201" t="s">
        <v>383</v>
      </c>
      <c r="C56" s="201" t="s">
        <v>384</v>
      </c>
      <c r="D56" s="201" t="s">
        <v>385</v>
      </c>
      <c r="E56" s="201" t="s">
        <v>386</v>
      </c>
      <c r="F56" s="201" t="s">
        <v>387</v>
      </c>
      <c r="G56" s="201" t="s">
        <v>388</v>
      </c>
      <c r="H56" s="201" t="s">
        <v>389</v>
      </c>
      <c r="I56" s="201" t="s">
        <v>390</v>
      </c>
      <c r="J56" s="201" t="s">
        <v>391</v>
      </c>
      <c r="K56" s="203" t="s">
        <v>392</v>
      </c>
      <c r="L56" s="203" t="s">
        <v>393</v>
      </c>
    </row>
    <row r="57" spans="1:12" s="3" customFormat="1" ht="12.75" customHeight="1" x14ac:dyDescent="0.2">
      <c r="A57" s="192" t="s">
        <v>220</v>
      </c>
      <c r="B57" s="25">
        <v>1407</v>
      </c>
      <c r="C57" s="198">
        <v>490</v>
      </c>
      <c r="D57" s="198">
        <v>12</v>
      </c>
      <c r="E57" s="198">
        <v>57</v>
      </c>
      <c r="F57" s="55">
        <v>334</v>
      </c>
      <c r="G57" s="198">
        <v>1843</v>
      </c>
      <c r="H57" s="198">
        <v>0</v>
      </c>
      <c r="I57" s="198">
        <v>104</v>
      </c>
      <c r="J57" s="198">
        <v>40</v>
      </c>
      <c r="K57" s="198">
        <v>285</v>
      </c>
      <c r="L57" s="198">
        <v>311</v>
      </c>
    </row>
    <row r="58" spans="1:12" s="8" customFormat="1" x14ac:dyDescent="0.2">
      <c r="A58" s="33" t="s">
        <v>221</v>
      </c>
      <c r="B58" s="23">
        <v>85</v>
      </c>
      <c r="C58" s="36">
        <v>36</v>
      </c>
      <c r="D58" s="36">
        <v>0</v>
      </c>
      <c r="E58" s="36">
        <v>0</v>
      </c>
      <c r="F58" s="22">
        <v>21</v>
      </c>
      <c r="G58" s="36">
        <v>146</v>
      </c>
      <c r="H58" s="36">
        <v>0</v>
      </c>
      <c r="I58" s="36">
        <v>12</v>
      </c>
      <c r="J58" s="36">
        <v>10</v>
      </c>
      <c r="K58" s="36">
        <v>9</v>
      </c>
      <c r="L58" s="36">
        <v>17</v>
      </c>
    </row>
    <row r="59" spans="1:12" s="8" customFormat="1" x14ac:dyDescent="0.2">
      <c r="A59" s="33" t="s">
        <v>222</v>
      </c>
      <c r="B59" s="23">
        <v>38</v>
      </c>
      <c r="C59" s="36">
        <v>18</v>
      </c>
      <c r="D59" s="36">
        <v>0</v>
      </c>
      <c r="E59" s="36">
        <v>0</v>
      </c>
      <c r="F59" s="22">
        <v>4</v>
      </c>
      <c r="G59" s="36">
        <v>75</v>
      </c>
      <c r="H59" s="36">
        <v>0</v>
      </c>
      <c r="I59" s="36">
        <v>2</v>
      </c>
      <c r="J59" s="36">
        <v>0</v>
      </c>
      <c r="K59" s="36">
        <v>4</v>
      </c>
      <c r="L59" s="36">
        <v>8</v>
      </c>
    </row>
    <row r="60" spans="1:12" s="1" customFormat="1" x14ac:dyDescent="0.2">
      <c r="A60" s="33" t="s">
        <v>223</v>
      </c>
      <c r="B60" s="23">
        <v>92</v>
      </c>
      <c r="C60" s="36">
        <v>35</v>
      </c>
      <c r="D60" s="36">
        <v>0</v>
      </c>
      <c r="E60" s="36">
        <v>0</v>
      </c>
      <c r="F60" s="22">
        <v>15</v>
      </c>
      <c r="G60" s="36">
        <v>354</v>
      </c>
      <c r="H60" s="36">
        <v>0</v>
      </c>
      <c r="I60" s="36">
        <v>22</v>
      </c>
      <c r="J60" s="36">
        <v>1</v>
      </c>
      <c r="K60" s="36">
        <v>10</v>
      </c>
      <c r="L60" s="36">
        <v>30</v>
      </c>
    </row>
    <row r="61" spans="1:12" s="1" customFormat="1" x14ac:dyDescent="0.2">
      <c r="A61" s="33" t="s">
        <v>224</v>
      </c>
      <c r="B61" s="23">
        <v>58</v>
      </c>
      <c r="C61" s="36">
        <v>19</v>
      </c>
      <c r="D61" s="36">
        <v>2</v>
      </c>
      <c r="E61" s="36">
        <v>3</v>
      </c>
      <c r="F61" s="22">
        <v>8</v>
      </c>
      <c r="G61" s="36">
        <v>78</v>
      </c>
      <c r="H61" s="36">
        <v>0</v>
      </c>
      <c r="I61" s="36">
        <v>3</v>
      </c>
      <c r="J61" s="36">
        <v>1</v>
      </c>
      <c r="K61" s="36">
        <v>3</v>
      </c>
      <c r="L61" s="36">
        <v>5</v>
      </c>
    </row>
    <row r="62" spans="1:12" s="1" customFormat="1" x14ac:dyDescent="0.2">
      <c r="A62" s="33" t="s">
        <v>225</v>
      </c>
      <c r="B62" s="23">
        <v>65</v>
      </c>
      <c r="C62" s="36">
        <v>26</v>
      </c>
      <c r="D62" s="36">
        <v>1</v>
      </c>
      <c r="E62" s="36">
        <v>4</v>
      </c>
      <c r="F62" s="22">
        <v>10</v>
      </c>
      <c r="G62" s="36">
        <v>63</v>
      </c>
      <c r="H62" s="36">
        <v>0</v>
      </c>
      <c r="I62" s="36">
        <v>1</v>
      </c>
      <c r="J62" s="36">
        <v>7</v>
      </c>
      <c r="K62" s="36">
        <v>7</v>
      </c>
      <c r="L62" s="36">
        <v>7</v>
      </c>
    </row>
    <row r="63" spans="1:12" s="1" customFormat="1" x14ac:dyDescent="0.2">
      <c r="A63" s="33" t="s">
        <v>226</v>
      </c>
      <c r="B63" s="23">
        <v>230</v>
      </c>
      <c r="C63" s="36">
        <v>69</v>
      </c>
      <c r="D63" s="36">
        <v>0</v>
      </c>
      <c r="E63" s="36">
        <v>13</v>
      </c>
      <c r="F63" s="22">
        <v>95</v>
      </c>
      <c r="G63" s="36">
        <v>237</v>
      </c>
      <c r="H63" s="36">
        <v>0</v>
      </c>
      <c r="I63" s="36">
        <v>6</v>
      </c>
      <c r="J63" s="36">
        <v>1</v>
      </c>
      <c r="K63" s="36">
        <v>24</v>
      </c>
      <c r="L63" s="36">
        <v>51</v>
      </c>
    </row>
    <row r="64" spans="1:12" s="1" customFormat="1" x14ac:dyDescent="0.2">
      <c r="A64" s="33" t="s">
        <v>227</v>
      </c>
      <c r="B64" s="23">
        <v>57</v>
      </c>
      <c r="C64" s="36">
        <v>13</v>
      </c>
      <c r="D64" s="36">
        <v>1</v>
      </c>
      <c r="E64" s="36">
        <v>0</v>
      </c>
      <c r="F64" s="22">
        <v>27</v>
      </c>
      <c r="G64" s="36">
        <v>70</v>
      </c>
      <c r="H64" s="36">
        <v>0</v>
      </c>
      <c r="I64" s="36">
        <v>7</v>
      </c>
      <c r="J64" s="36">
        <v>0</v>
      </c>
      <c r="K64" s="36">
        <v>1</v>
      </c>
      <c r="L64" s="36">
        <v>7</v>
      </c>
    </row>
    <row r="65" spans="1:12" s="1" customFormat="1" x14ac:dyDescent="0.2">
      <c r="A65" s="33" t="s">
        <v>228</v>
      </c>
      <c r="B65" s="23">
        <v>156</v>
      </c>
      <c r="C65" s="36">
        <v>41</v>
      </c>
      <c r="D65" s="36">
        <v>2</v>
      </c>
      <c r="E65" s="36">
        <v>14</v>
      </c>
      <c r="F65" s="22">
        <v>14</v>
      </c>
      <c r="G65" s="36">
        <v>196</v>
      </c>
      <c r="H65" s="36">
        <v>0</v>
      </c>
      <c r="I65" s="36">
        <v>12</v>
      </c>
      <c r="J65" s="36">
        <v>1</v>
      </c>
      <c r="K65" s="36">
        <v>36</v>
      </c>
      <c r="L65" s="36">
        <v>45</v>
      </c>
    </row>
    <row r="66" spans="1:12" s="1" customFormat="1" x14ac:dyDescent="0.2">
      <c r="A66" s="33" t="s">
        <v>229</v>
      </c>
      <c r="B66" s="23">
        <v>276</v>
      </c>
      <c r="C66" s="36">
        <v>94</v>
      </c>
      <c r="D66" s="36">
        <v>5</v>
      </c>
      <c r="E66" s="36">
        <v>18</v>
      </c>
      <c r="F66" s="22">
        <v>70</v>
      </c>
      <c r="G66" s="36">
        <v>223</v>
      </c>
      <c r="H66" s="36">
        <v>0</v>
      </c>
      <c r="I66" s="36">
        <v>10</v>
      </c>
      <c r="J66" s="36">
        <v>1</v>
      </c>
      <c r="K66" s="36">
        <v>158</v>
      </c>
      <c r="L66" s="36">
        <v>78</v>
      </c>
    </row>
    <row r="67" spans="1:12" s="1" customFormat="1" x14ac:dyDescent="0.2">
      <c r="A67" s="33" t="s">
        <v>230</v>
      </c>
      <c r="B67" s="23">
        <v>145</v>
      </c>
      <c r="C67" s="36">
        <v>79</v>
      </c>
      <c r="D67" s="36">
        <v>1</v>
      </c>
      <c r="E67" s="36">
        <v>2</v>
      </c>
      <c r="F67" s="22">
        <v>28</v>
      </c>
      <c r="G67" s="36">
        <v>133</v>
      </c>
      <c r="H67" s="36">
        <v>0</v>
      </c>
      <c r="I67" s="36">
        <v>18</v>
      </c>
      <c r="J67" s="36">
        <v>3</v>
      </c>
      <c r="K67" s="36">
        <v>16</v>
      </c>
      <c r="L67" s="36">
        <v>29</v>
      </c>
    </row>
    <row r="68" spans="1:12" s="1" customFormat="1" x14ac:dyDescent="0.2">
      <c r="A68" s="33" t="s">
        <v>231</v>
      </c>
      <c r="B68" s="23">
        <v>93</v>
      </c>
      <c r="C68" s="36">
        <v>26</v>
      </c>
      <c r="D68" s="36">
        <v>0</v>
      </c>
      <c r="E68" s="36">
        <v>0</v>
      </c>
      <c r="F68" s="22">
        <v>10</v>
      </c>
      <c r="G68" s="36">
        <v>141</v>
      </c>
      <c r="H68" s="36">
        <v>0</v>
      </c>
      <c r="I68" s="36">
        <v>2</v>
      </c>
      <c r="J68" s="36">
        <v>9</v>
      </c>
      <c r="K68" s="36">
        <v>6</v>
      </c>
      <c r="L68" s="36">
        <v>8</v>
      </c>
    </row>
    <row r="69" spans="1:12" s="1" customFormat="1" x14ac:dyDescent="0.2">
      <c r="A69" s="33" t="s">
        <v>232</v>
      </c>
      <c r="B69" s="23">
        <v>55</v>
      </c>
      <c r="C69" s="36">
        <v>14</v>
      </c>
      <c r="D69" s="36">
        <v>0</v>
      </c>
      <c r="E69" s="36">
        <v>0</v>
      </c>
      <c r="F69" s="22">
        <v>19</v>
      </c>
      <c r="G69" s="36">
        <v>69</v>
      </c>
      <c r="H69" s="36">
        <v>0</v>
      </c>
      <c r="I69" s="36">
        <v>4</v>
      </c>
      <c r="J69" s="36">
        <v>1</v>
      </c>
      <c r="K69" s="36">
        <v>4</v>
      </c>
      <c r="L69" s="36">
        <v>17</v>
      </c>
    </row>
    <row r="70" spans="1:12" s="1" customFormat="1" x14ac:dyDescent="0.2">
      <c r="A70" s="33" t="s">
        <v>233</v>
      </c>
      <c r="B70" s="23">
        <v>57</v>
      </c>
      <c r="C70" s="36">
        <v>20</v>
      </c>
      <c r="D70" s="36">
        <v>0</v>
      </c>
      <c r="E70" s="36">
        <v>3</v>
      </c>
      <c r="F70" s="22">
        <v>13</v>
      </c>
      <c r="G70" s="36">
        <v>58</v>
      </c>
      <c r="H70" s="36">
        <v>0</v>
      </c>
      <c r="I70" s="36">
        <v>5</v>
      </c>
      <c r="J70" s="36">
        <v>5</v>
      </c>
      <c r="K70" s="36">
        <v>7</v>
      </c>
      <c r="L70" s="36">
        <v>9</v>
      </c>
    </row>
    <row r="71" spans="1:12" s="1" customFormat="1" x14ac:dyDescent="0.2">
      <c r="A71" s="195" t="s">
        <v>234</v>
      </c>
      <c r="B71" s="89">
        <v>1186</v>
      </c>
      <c r="C71" s="199">
        <v>564</v>
      </c>
      <c r="D71" s="199">
        <v>9</v>
      </c>
      <c r="E71" s="199">
        <v>135</v>
      </c>
      <c r="F71" s="49">
        <v>476</v>
      </c>
      <c r="G71" s="199">
        <v>2204</v>
      </c>
      <c r="H71" s="199">
        <v>0</v>
      </c>
      <c r="I71" s="199">
        <v>171</v>
      </c>
      <c r="J71" s="199">
        <v>33</v>
      </c>
      <c r="K71" s="199">
        <v>399</v>
      </c>
      <c r="L71" s="199">
        <v>301</v>
      </c>
    </row>
    <row r="72" spans="1:12" s="1" customFormat="1" x14ac:dyDescent="0.2">
      <c r="A72" s="33" t="s">
        <v>235</v>
      </c>
      <c r="B72" s="23">
        <v>81</v>
      </c>
      <c r="C72" s="36">
        <v>56</v>
      </c>
      <c r="D72" s="36">
        <v>1</v>
      </c>
      <c r="E72" s="36">
        <v>15</v>
      </c>
      <c r="F72" s="22">
        <v>50</v>
      </c>
      <c r="G72" s="36">
        <v>105</v>
      </c>
      <c r="H72" s="36">
        <v>0</v>
      </c>
      <c r="I72" s="36">
        <v>12</v>
      </c>
      <c r="J72" s="36">
        <v>2</v>
      </c>
      <c r="K72" s="36">
        <v>42</v>
      </c>
      <c r="L72" s="36">
        <v>34</v>
      </c>
    </row>
    <row r="73" spans="1:12" s="1" customFormat="1" x14ac:dyDescent="0.2">
      <c r="A73" s="33" t="s">
        <v>236</v>
      </c>
      <c r="B73" s="23">
        <v>82</v>
      </c>
      <c r="C73" s="36">
        <v>69</v>
      </c>
      <c r="D73" s="36">
        <v>0</v>
      </c>
      <c r="E73" s="36">
        <v>5</v>
      </c>
      <c r="F73" s="22">
        <v>45</v>
      </c>
      <c r="G73" s="36">
        <v>202</v>
      </c>
      <c r="H73" s="36">
        <v>0</v>
      </c>
      <c r="I73" s="36">
        <v>26</v>
      </c>
      <c r="J73" s="36">
        <v>2</v>
      </c>
      <c r="K73" s="36">
        <v>8</v>
      </c>
      <c r="L73" s="36">
        <v>14</v>
      </c>
    </row>
    <row r="74" spans="1:12" s="1" customFormat="1" x14ac:dyDescent="0.2">
      <c r="A74" s="33" t="s">
        <v>237</v>
      </c>
      <c r="B74" s="23">
        <v>103</v>
      </c>
      <c r="C74" s="36">
        <v>36</v>
      </c>
      <c r="D74" s="36">
        <v>1</v>
      </c>
      <c r="E74" s="36">
        <v>9</v>
      </c>
      <c r="F74" s="22">
        <v>28</v>
      </c>
      <c r="G74" s="36">
        <v>124</v>
      </c>
      <c r="H74" s="36">
        <v>0</v>
      </c>
      <c r="I74" s="36">
        <v>4</v>
      </c>
      <c r="J74" s="36">
        <v>2</v>
      </c>
      <c r="K74" s="36">
        <v>61</v>
      </c>
      <c r="L74" s="36">
        <v>48</v>
      </c>
    </row>
    <row r="75" spans="1:12" s="1" customFormat="1" x14ac:dyDescent="0.2">
      <c r="A75" s="33" t="s">
        <v>238</v>
      </c>
      <c r="B75" s="23">
        <v>84</v>
      </c>
      <c r="C75" s="36">
        <v>43</v>
      </c>
      <c r="D75" s="36">
        <v>1</v>
      </c>
      <c r="E75" s="36">
        <v>3</v>
      </c>
      <c r="F75" s="22">
        <v>19</v>
      </c>
      <c r="G75" s="36">
        <v>140</v>
      </c>
      <c r="H75" s="36">
        <v>0</v>
      </c>
      <c r="I75" s="36">
        <v>14</v>
      </c>
      <c r="J75" s="36">
        <v>0</v>
      </c>
      <c r="K75" s="36">
        <v>20</v>
      </c>
      <c r="L75" s="36">
        <v>22</v>
      </c>
    </row>
    <row r="76" spans="1:12" s="1" customFormat="1" x14ac:dyDescent="0.2">
      <c r="A76" s="33" t="s">
        <v>239</v>
      </c>
      <c r="B76" s="23">
        <v>26</v>
      </c>
      <c r="C76" s="36">
        <v>15</v>
      </c>
      <c r="D76" s="36">
        <v>0</v>
      </c>
      <c r="E76" s="36">
        <v>2</v>
      </c>
      <c r="F76" s="22">
        <v>12</v>
      </c>
      <c r="G76" s="36">
        <v>91</v>
      </c>
      <c r="H76" s="36">
        <v>0</v>
      </c>
      <c r="I76" s="36">
        <v>5</v>
      </c>
      <c r="J76" s="36">
        <v>2</v>
      </c>
      <c r="K76" s="36">
        <v>3</v>
      </c>
      <c r="L76" s="36">
        <v>3</v>
      </c>
    </row>
    <row r="77" spans="1:12" s="1" customFormat="1" x14ac:dyDescent="0.2">
      <c r="A77" s="33" t="s">
        <v>240</v>
      </c>
      <c r="B77" s="23">
        <v>121</v>
      </c>
      <c r="C77" s="36">
        <v>46</v>
      </c>
      <c r="D77" s="36">
        <v>1</v>
      </c>
      <c r="E77" s="36">
        <v>2</v>
      </c>
      <c r="F77" s="22">
        <v>38</v>
      </c>
      <c r="G77" s="36">
        <v>472</v>
      </c>
      <c r="H77" s="36">
        <v>0</v>
      </c>
      <c r="I77" s="36">
        <v>16</v>
      </c>
      <c r="J77" s="36">
        <v>4</v>
      </c>
      <c r="K77" s="36">
        <v>13</v>
      </c>
      <c r="L77" s="36">
        <v>27</v>
      </c>
    </row>
    <row r="78" spans="1:12" s="1" customFormat="1" x14ac:dyDescent="0.2">
      <c r="A78" s="33" t="s">
        <v>241</v>
      </c>
      <c r="B78" s="23">
        <v>209</v>
      </c>
      <c r="C78" s="36">
        <v>72</v>
      </c>
      <c r="D78" s="36">
        <v>0</v>
      </c>
      <c r="E78" s="36">
        <v>20</v>
      </c>
      <c r="F78" s="22">
        <v>73</v>
      </c>
      <c r="G78" s="36">
        <v>246</v>
      </c>
      <c r="H78" s="36">
        <v>0</v>
      </c>
      <c r="I78" s="36">
        <v>18</v>
      </c>
      <c r="J78" s="36">
        <v>15</v>
      </c>
      <c r="K78" s="36">
        <v>34</v>
      </c>
      <c r="L78" s="36">
        <v>19</v>
      </c>
    </row>
    <row r="79" spans="1:12" s="1" customFormat="1" x14ac:dyDescent="0.2">
      <c r="A79" s="33" t="s">
        <v>242</v>
      </c>
      <c r="B79" s="23">
        <v>120</v>
      </c>
      <c r="C79" s="36">
        <v>60</v>
      </c>
      <c r="D79" s="36">
        <v>2</v>
      </c>
      <c r="E79" s="36">
        <v>15</v>
      </c>
      <c r="F79" s="22">
        <v>36</v>
      </c>
      <c r="G79" s="36">
        <v>60</v>
      </c>
      <c r="H79" s="36">
        <v>0</v>
      </c>
      <c r="I79" s="36">
        <v>12</v>
      </c>
      <c r="J79" s="36">
        <v>1</v>
      </c>
      <c r="K79" s="36">
        <v>89</v>
      </c>
      <c r="L79" s="36">
        <v>10</v>
      </c>
    </row>
    <row r="80" spans="1:12" s="1" customFormat="1" x14ac:dyDescent="0.2">
      <c r="A80" s="33" t="s">
        <v>243</v>
      </c>
      <c r="B80" s="23">
        <v>66</v>
      </c>
      <c r="C80" s="36">
        <v>38</v>
      </c>
      <c r="D80" s="36">
        <v>1</v>
      </c>
      <c r="E80" s="36">
        <v>2</v>
      </c>
      <c r="F80" s="22">
        <v>37</v>
      </c>
      <c r="G80" s="36">
        <v>153</v>
      </c>
      <c r="H80" s="36">
        <v>0</v>
      </c>
      <c r="I80" s="36">
        <v>7</v>
      </c>
      <c r="J80" s="36">
        <v>0</v>
      </c>
      <c r="K80" s="36">
        <v>12</v>
      </c>
      <c r="L80" s="36">
        <v>13</v>
      </c>
    </row>
    <row r="81" spans="1:12" s="1" customFormat="1" x14ac:dyDescent="0.2">
      <c r="A81" s="33" t="s">
        <v>244</v>
      </c>
      <c r="B81" s="23">
        <v>69</v>
      </c>
      <c r="C81" s="36">
        <v>24</v>
      </c>
      <c r="D81" s="36">
        <v>0</v>
      </c>
      <c r="E81" s="36">
        <v>5</v>
      </c>
      <c r="F81" s="22">
        <v>18</v>
      </c>
      <c r="G81" s="36">
        <v>132</v>
      </c>
      <c r="H81" s="36">
        <v>0</v>
      </c>
      <c r="I81" s="36">
        <v>15</v>
      </c>
      <c r="J81" s="36">
        <v>2</v>
      </c>
      <c r="K81" s="36">
        <v>17</v>
      </c>
      <c r="L81" s="36">
        <v>27</v>
      </c>
    </row>
    <row r="82" spans="1:12" s="1" customFormat="1" x14ac:dyDescent="0.2">
      <c r="A82" s="33" t="s">
        <v>245</v>
      </c>
      <c r="B82" s="23">
        <v>35</v>
      </c>
      <c r="C82" s="36">
        <v>18</v>
      </c>
      <c r="D82" s="36">
        <v>2</v>
      </c>
      <c r="E82" s="36">
        <v>2</v>
      </c>
      <c r="F82" s="22">
        <v>8</v>
      </c>
      <c r="G82" s="36">
        <v>69</v>
      </c>
      <c r="H82" s="36">
        <v>0</v>
      </c>
      <c r="I82" s="36">
        <v>8</v>
      </c>
      <c r="J82" s="36">
        <v>1</v>
      </c>
      <c r="K82" s="36">
        <v>36</v>
      </c>
      <c r="L82" s="36">
        <v>18</v>
      </c>
    </row>
    <row r="83" spans="1:12" s="1" customFormat="1" x14ac:dyDescent="0.2">
      <c r="A83" s="33" t="s">
        <v>246</v>
      </c>
      <c r="B83" s="23">
        <v>42</v>
      </c>
      <c r="C83" s="36">
        <v>21</v>
      </c>
      <c r="D83" s="36">
        <v>0</v>
      </c>
      <c r="E83" s="36">
        <v>12</v>
      </c>
      <c r="F83" s="22">
        <v>12</v>
      </c>
      <c r="G83" s="36">
        <v>111</v>
      </c>
      <c r="H83" s="36">
        <v>0</v>
      </c>
      <c r="I83" s="36">
        <v>10</v>
      </c>
      <c r="J83" s="36">
        <v>0</v>
      </c>
      <c r="K83" s="36">
        <v>20</v>
      </c>
      <c r="L83" s="36">
        <v>19</v>
      </c>
    </row>
    <row r="84" spans="1:12" s="1" customFormat="1" x14ac:dyDescent="0.2">
      <c r="A84" s="192" t="s">
        <v>247</v>
      </c>
      <c r="B84" s="23">
        <v>148</v>
      </c>
      <c r="C84" s="198">
        <v>66</v>
      </c>
      <c r="D84" s="198">
        <v>0</v>
      </c>
      <c r="E84" s="198">
        <v>43</v>
      </c>
      <c r="F84" s="55">
        <v>100</v>
      </c>
      <c r="G84" s="198">
        <v>299</v>
      </c>
      <c r="H84" s="198">
        <v>0</v>
      </c>
      <c r="I84" s="198">
        <v>24</v>
      </c>
      <c r="J84" s="198">
        <v>2</v>
      </c>
      <c r="K84" s="198">
        <v>44</v>
      </c>
      <c r="L84" s="198">
        <v>47</v>
      </c>
    </row>
    <row r="85" spans="1:12" s="1" customFormat="1" x14ac:dyDescent="0.2">
      <c r="A85" s="192" t="s">
        <v>248</v>
      </c>
      <c r="B85" s="89">
        <v>1851</v>
      </c>
      <c r="C85" s="198">
        <v>537</v>
      </c>
      <c r="D85" s="198">
        <v>25</v>
      </c>
      <c r="E85" s="198">
        <v>86</v>
      </c>
      <c r="F85" s="55">
        <v>539</v>
      </c>
      <c r="G85" s="198">
        <v>2023</v>
      </c>
      <c r="H85" s="198">
        <v>0</v>
      </c>
      <c r="I85" s="198">
        <v>129</v>
      </c>
      <c r="J85" s="198">
        <v>47</v>
      </c>
      <c r="K85" s="198">
        <v>267</v>
      </c>
      <c r="L85" s="198">
        <v>333</v>
      </c>
    </row>
    <row r="86" spans="1:12" s="1" customFormat="1" x14ac:dyDescent="0.2">
      <c r="A86" s="33" t="s">
        <v>249</v>
      </c>
      <c r="B86" s="23">
        <v>51</v>
      </c>
      <c r="C86" s="36">
        <v>26</v>
      </c>
      <c r="D86" s="36">
        <v>0</v>
      </c>
      <c r="E86" s="36">
        <v>9</v>
      </c>
      <c r="F86" s="22">
        <v>34</v>
      </c>
      <c r="G86" s="36">
        <v>96</v>
      </c>
      <c r="H86" s="36">
        <v>0</v>
      </c>
      <c r="I86" s="36">
        <v>8</v>
      </c>
      <c r="J86" s="36">
        <v>1</v>
      </c>
      <c r="K86" s="36">
        <v>8</v>
      </c>
      <c r="L86" s="36">
        <v>19</v>
      </c>
    </row>
    <row r="87" spans="1:12" s="1" customFormat="1" x14ac:dyDescent="0.2">
      <c r="A87" s="33" t="s">
        <v>250</v>
      </c>
      <c r="B87" s="23">
        <v>90</v>
      </c>
      <c r="C87" s="36">
        <v>21</v>
      </c>
      <c r="D87" s="36">
        <v>1</v>
      </c>
      <c r="E87" s="36">
        <v>3</v>
      </c>
      <c r="F87" s="22">
        <v>26</v>
      </c>
      <c r="G87" s="36">
        <v>71</v>
      </c>
      <c r="H87" s="36">
        <v>0</v>
      </c>
      <c r="I87" s="36">
        <v>1</v>
      </c>
      <c r="J87" s="36">
        <v>4</v>
      </c>
      <c r="K87" s="36">
        <v>4</v>
      </c>
      <c r="L87" s="36">
        <v>5</v>
      </c>
    </row>
    <row r="88" spans="1:12" s="1" customFormat="1" x14ac:dyDescent="0.2">
      <c r="A88" s="33" t="s">
        <v>251</v>
      </c>
      <c r="B88" s="23">
        <v>70</v>
      </c>
      <c r="C88" s="36">
        <v>27</v>
      </c>
      <c r="D88" s="36">
        <v>1</v>
      </c>
      <c r="E88" s="36">
        <v>2</v>
      </c>
      <c r="F88" s="22">
        <v>19</v>
      </c>
      <c r="G88" s="36">
        <v>88</v>
      </c>
      <c r="H88" s="36">
        <v>0</v>
      </c>
      <c r="I88" s="36">
        <v>2</v>
      </c>
      <c r="J88" s="36">
        <v>6</v>
      </c>
      <c r="K88" s="36">
        <v>6</v>
      </c>
      <c r="L88" s="36">
        <v>14</v>
      </c>
    </row>
    <row r="89" spans="1:12" s="1" customFormat="1" x14ac:dyDescent="0.2">
      <c r="A89" s="33" t="s">
        <v>252</v>
      </c>
      <c r="B89" s="23">
        <v>41</v>
      </c>
      <c r="C89" s="36">
        <v>10</v>
      </c>
      <c r="D89" s="36">
        <v>0</v>
      </c>
      <c r="E89" s="36">
        <v>0</v>
      </c>
      <c r="F89" s="22">
        <v>10</v>
      </c>
      <c r="G89" s="36">
        <v>38</v>
      </c>
      <c r="H89" s="36">
        <v>0</v>
      </c>
      <c r="I89" s="36">
        <v>2</v>
      </c>
      <c r="J89" s="36">
        <v>0</v>
      </c>
      <c r="K89" s="36">
        <v>4</v>
      </c>
      <c r="L89" s="36">
        <v>5</v>
      </c>
    </row>
    <row r="90" spans="1:12" s="1" customFormat="1" x14ac:dyDescent="0.2">
      <c r="A90" s="33" t="s">
        <v>253</v>
      </c>
      <c r="B90" s="23">
        <v>119</v>
      </c>
      <c r="C90" s="36">
        <v>21</v>
      </c>
      <c r="D90" s="36">
        <v>0</v>
      </c>
      <c r="E90" s="36">
        <v>3</v>
      </c>
      <c r="F90" s="22">
        <v>12</v>
      </c>
      <c r="G90" s="36">
        <v>67</v>
      </c>
      <c r="H90" s="36">
        <v>0</v>
      </c>
      <c r="I90" s="36">
        <v>0</v>
      </c>
      <c r="J90" s="36">
        <v>2</v>
      </c>
      <c r="K90" s="36">
        <v>5</v>
      </c>
      <c r="L90" s="36">
        <v>8</v>
      </c>
    </row>
    <row r="91" spans="1:12" s="1" customFormat="1" ht="12" customHeight="1" x14ac:dyDescent="0.2">
      <c r="A91" s="33" t="s">
        <v>254</v>
      </c>
      <c r="B91" s="23">
        <v>224</v>
      </c>
      <c r="C91" s="36">
        <v>60</v>
      </c>
      <c r="D91" s="36">
        <v>9</v>
      </c>
      <c r="E91" s="36">
        <v>18</v>
      </c>
      <c r="F91" s="22">
        <v>97</v>
      </c>
      <c r="G91" s="36">
        <v>181</v>
      </c>
      <c r="H91" s="36">
        <v>0</v>
      </c>
      <c r="I91" s="36">
        <v>6</v>
      </c>
      <c r="J91" s="36">
        <v>7</v>
      </c>
      <c r="K91" s="36">
        <v>27</v>
      </c>
      <c r="L91" s="36">
        <v>54</v>
      </c>
    </row>
    <row r="92" spans="1:12" s="1" customFormat="1" ht="12.75" customHeight="1" x14ac:dyDescent="0.2">
      <c r="A92" s="33" t="s">
        <v>255</v>
      </c>
      <c r="B92" s="23">
        <v>307</v>
      </c>
      <c r="C92" s="36">
        <v>92</v>
      </c>
      <c r="D92" s="36">
        <v>0</v>
      </c>
      <c r="E92" s="36">
        <v>13</v>
      </c>
      <c r="F92" s="22">
        <v>56</v>
      </c>
      <c r="G92" s="36">
        <v>344</v>
      </c>
      <c r="H92" s="36">
        <v>0</v>
      </c>
      <c r="I92" s="36">
        <v>22</v>
      </c>
      <c r="J92" s="36">
        <v>5</v>
      </c>
      <c r="K92" s="36">
        <v>57</v>
      </c>
      <c r="L92" s="36">
        <v>33</v>
      </c>
    </row>
    <row r="93" spans="1:12" s="1" customFormat="1" x14ac:dyDescent="0.2">
      <c r="A93" s="33" t="s">
        <v>256</v>
      </c>
      <c r="B93" s="23">
        <v>232</v>
      </c>
      <c r="C93" s="36">
        <v>50</v>
      </c>
      <c r="D93" s="36">
        <v>0</v>
      </c>
      <c r="E93" s="36">
        <v>10</v>
      </c>
      <c r="F93" s="22">
        <v>110</v>
      </c>
      <c r="G93" s="36">
        <v>180</v>
      </c>
      <c r="H93" s="36">
        <v>0</v>
      </c>
      <c r="I93" s="36">
        <v>11</v>
      </c>
      <c r="J93" s="36">
        <v>8</v>
      </c>
      <c r="K93" s="36">
        <v>49</v>
      </c>
      <c r="L93" s="36">
        <v>44</v>
      </c>
    </row>
    <row r="94" spans="1:12" s="1" customFormat="1" x14ac:dyDescent="0.2">
      <c r="A94" s="33" t="s">
        <v>257</v>
      </c>
      <c r="B94" s="23">
        <v>67</v>
      </c>
      <c r="C94" s="36">
        <v>25</v>
      </c>
      <c r="D94" s="36">
        <v>2</v>
      </c>
      <c r="E94" s="36">
        <v>3</v>
      </c>
      <c r="F94" s="22">
        <v>25</v>
      </c>
      <c r="G94" s="36">
        <v>92</v>
      </c>
      <c r="H94" s="36">
        <v>0</v>
      </c>
      <c r="I94" s="36">
        <v>5</v>
      </c>
      <c r="J94" s="36">
        <v>7</v>
      </c>
      <c r="K94" s="36">
        <v>28</v>
      </c>
      <c r="L94" s="36">
        <v>14</v>
      </c>
    </row>
    <row r="95" spans="1:12" s="1" customFormat="1" x14ac:dyDescent="0.2">
      <c r="A95" s="33" t="s">
        <v>258</v>
      </c>
      <c r="B95" s="23">
        <v>142</v>
      </c>
      <c r="C95" s="36">
        <v>78</v>
      </c>
      <c r="D95" s="36">
        <v>0</v>
      </c>
      <c r="E95" s="36">
        <v>9</v>
      </c>
      <c r="F95" s="22">
        <v>35</v>
      </c>
      <c r="G95" s="36">
        <v>486</v>
      </c>
      <c r="H95" s="36">
        <v>0</v>
      </c>
      <c r="I95" s="36">
        <v>18</v>
      </c>
      <c r="J95" s="36">
        <v>3</v>
      </c>
      <c r="K95" s="36">
        <v>29</v>
      </c>
      <c r="L95" s="36">
        <v>65</v>
      </c>
    </row>
    <row r="96" spans="1:12" s="1" customFormat="1" x14ac:dyDescent="0.2">
      <c r="A96" s="192" t="s">
        <v>259</v>
      </c>
      <c r="B96" s="25">
        <v>508</v>
      </c>
      <c r="C96" s="198">
        <v>127</v>
      </c>
      <c r="D96" s="198">
        <v>12</v>
      </c>
      <c r="E96" s="198">
        <v>16</v>
      </c>
      <c r="F96" s="55">
        <v>115</v>
      </c>
      <c r="G96" s="198">
        <v>380</v>
      </c>
      <c r="H96" s="198">
        <v>0</v>
      </c>
      <c r="I96" s="198">
        <v>54</v>
      </c>
      <c r="J96" s="198">
        <v>4</v>
      </c>
      <c r="K96" s="198">
        <v>50</v>
      </c>
      <c r="L96" s="198">
        <v>72</v>
      </c>
    </row>
    <row r="97" spans="1:13" x14ac:dyDescent="0.2">
      <c r="A97" s="1" t="s">
        <v>395</v>
      </c>
      <c r="B97" s="24"/>
      <c r="C97" s="24"/>
      <c r="D97" s="24"/>
      <c r="E97" s="24"/>
      <c r="F97" s="24"/>
      <c r="G97" s="24"/>
    </row>
    <row r="98" spans="1:13" x14ac:dyDescent="0.2">
      <c r="A98" s="225" t="s">
        <v>423</v>
      </c>
      <c r="B98" s="225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5"/>
    </row>
    <row r="99" spans="1:13" ht="12.75" customHeight="1" x14ac:dyDescent="0.2">
      <c r="A99" s="225" t="s">
        <v>396</v>
      </c>
      <c r="B99" s="225"/>
      <c r="C99" s="225"/>
      <c r="D99" s="225"/>
      <c r="E99" s="225"/>
      <c r="F99" s="225"/>
      <c r="G99" s="225"/>
      <c r="H99" s="225"/>
      <c r="I99" s="225"/>
      <c r="J99" s="225"/>
      <c r="K99" s="225"/>
      <c r="L99" s="225"/>
      <c r="M99" s="225"/>
    </row>
    <row r="100" spans="1:13" x14ac:dyDescent="0.2">
      <c r="A100" s="225" t="s">
        <v>397</v>
      </c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</row>
    <row r="101" spans="1:13" ht="12.75" customHeight="1" x14ac:dyDescent="0.2">
      <c r="A101" s="227" t="s">
        <v>398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</row>
    <row r="102" spans="1:13" x14ac:dyDescent="0.2">
      <c r="A102" s="225" t="s">
        <v>399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</row>
    <row r="103" spans="1:13" x14ac:dyDescent="0.2">
      <c r="A103" s="225" t="s">
        <v>400</v>
      </c>
      <c r="B103" s="225"/>
      <c r="C103" s="225"/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</row>
    <row r="104" spans="1:13" x14ac:dyDescent="0.2">
      <c r="A104" s="228" t="s">
        <v>401</v>
      </c>
      <c r="B104" s="228"/>
      <c r="C104" s="228"/>
      <c r="D104" s="228"/>
      <c r="E104" s="228"/>
      <c r="F104" s="228"/>
      <c r="G104" s="228"/>
      <c r="H104" s="228"/>
      <c r="I104" s="228"/>
      <c r="J104" s="228"/>
      <c r="K104" s="228"/>
      <c r="L104" s="228"/>
    </row>
    <row r="105" spans="1:13" x14ac:dyDescent="0.2">
      <c r="A105" s="225" t="s">
        <v>402</v>
      </c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225"/>
    </row>
    <row r="106" spans="1:13" x14ac:dyDescent="0.2">
      <c r="A106" s="228" t="s">
        <v>403</v>
      </c>
      <c r="B106" s="228"/>
      <c r="C106" s="228"/>
      <c r="D106" s="228"/>
      <c r="E106" s="228"/>
      <c r="F106" s="228"/>
      <c r="G106" s="228"/>
      <c r="H106" s="228"/>
      <c r="I106" s="228"/>
      <c r="J106" s="228"/>
      <c r="K106" s="228"/>
      <c r="L106" s="228"/>
    </row>
    <row r="107" spans="1:13" x14ac:dyDescent="0.2">
      <c r="A107" s="225" t="s">
        <v>404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</row>
    <row r="108" spans="1:13" x14ac:dyDescent="0.2">
      <c r="A108" s="225" t="s">
        <v>405</v>
      </c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406</v>
      </c>
      <c r="B1" s="4"/>
    </row>
    <row r="2" spans="1:9" s="3" customFormat="1" ht="12.75" customHeight="1" x14ac:dyDescent="0.2">
      <c r="A2" s="150" t="s">
        <v>438</v>
      </c>
      <c r="B2" s="6"/>
      <c r="C2" s="6"/>
      <c r="D2" s="6"/>
      <c r="E2" s="6"/>
      <c r="F2" s="6"/>
      <c r="G2" s="6"/>
      <c r="H2" s="6"/>
      <c r="I2" s="6" t="s">
        <v>407</v>
      </c>
    </row>
    <row r="3" spans="1:9" s="8" customFormat="1" x14ac:dyDescent="0.2">
      <c r="A3" s="142"/>
      <c r="B3" s="201" t="s">
        <v>408</v>
      </c>
      <c r="C3" s="201" t="s">
        <v>409</v>
      </c>
      <c r="D3" s="201" t="s">
        <v>410</v>
      </c>
      <c r="E3" s="201" t="s">
        <v>411</v>
      </c>
      <c r="F3" s="201" t="s">
        <v>412</v>
      </c>
      <c r="G3" s="201" t="s">
        <v>413</v>
      </c>
      <c r="H3" s="201" t="s">
        <v>424</v>
      </c>
      <c r="I3" s="201" t="s">
        <v>414</v>
      </c>
    </row>
    <row r="4" spans="1:9" s="1" customFormat="1" x14ac:dyDescent="0.2">
      <c r="A4" s="191" t="s">
        <v>171</v>
      </c>
      <c r="B4" s="17">
        <v>19</v>
      </c>
      <c r="C4" s="70">
        <v>46430</v>
      </c>
      <c r="D4" s="70">
        <v>15694</v>
      </c>
      <c r="E4" s="70">
        <v>0</v>
      </c>
      <c r="F4" s="70">
        <v>2126</v>
      </c>
      <c r="G4" s="70">
        <v>1925</v>
      </c>
      <c r="H4" s="70">
        <v>30</v>
      </c>
      <c r="I4" s="70">
        <v>57424</v>
      </c>
    </row>
    <row r="5" spans="1:9" s="1" customFormat="1" x14ac:dyDescent="0.2">
      <c r="A5" s="192" t="s">
        <v>172</v>
      </c>
      <c r="B5" s="25">
        <v>0</v>
      </c>
      <c r="C5" s="193">
        <v>809</v>
      </c>
      <c r="D5" s="193">
        <v>187</v>
      </c>
      <c r="E5" s="193">
        <v>0</v>
      </c>
      <c r="F5" s="193">
        <v>57</v>
      </c>
      <c r="G5" s="193">
        <v>89</v>
      </c>
      <c r="H5" s="193">
        <v>0</v>
      </c>
      <c r="I5" s="193">
        <v>449</v>
      </c>
    </row>
    <row r="6" spans="1:9" s="1" customFormat="1" x14ac:dyDescent="0.2">
      <c r="A6" s="33" t="s">
        <v>173</v>
      </c>
      <c r="B6" s="23">
        <v>0</v>
      </c>
      <c r="C6" s="194">
        <v>44</v>
      </c>
      <c r="D6" s="194">
        <v>24</v>
      </c>
      <c r="E6" s="194">
        <v>0</v>
      </c>
      <c r="F6" s="194">
        <v>0</v>
      </c>
      <c r="G6" s="194">
        <v>9</v>
      </c>
      <c r="H6" s="194">
        <v>0</v>
      </c>
      <c r="I6" s="194">
        <v>7</v>
      </c>
    </row>
    <row r="7" spans="1:9" s="1" customFormat="1" x14ac:dyDescent="0.2">
      <c r="A7" s="33" t="s">
        <v>174</v>
      </c>
      <c r="B7" s="23">
        <v>0</v>
      </c>
      <c r="C7" s="194">
        <v>179</v>
      </c>
      <c r="D7" s="194">
        <v>37</v>
      </c>
      <c r="E7" s="194">
        <v>0</v>
      </c>
      <c r="F7" s="194">
        <v>11</v>
      </c>
      <c r="G7" s="194">
        <v>15</v>
      </c>
      <c r="H7" s="194">
        <v>0</v>
      </c>
      <c r="I7" s="194">
        <v>60</v>
      </c>
    </row>
    <row r="8" spans="1:9" s="1" customFormat="1" x14ac:dyDescent="0.2">
      <c r="A8" s="33" t="s">
        <v>175</v>
      </c>
      <c r="B8" s="23">
        <v>0</v>
      </c>
      <c r="C8" s="194">
        <v>72</v>
      </c>
      <c r="D8" s="194">
        <v>26</v>
      </c>
      <c r="E8" s="194">
        <v>0</v>
      </c>
      <c r="F8" s="194">
        <v>4</v>
      </c>
      <c r="G8" s="194">
        <v>6</v>
      </c>
      <c r="H8" s="194">
        <v>0</v>
      </c>
      <c r="I8" s="194">
        <v>15</v>
      </c>
    </row>
    <row r="9" spans="1:9" s="1" customFormat="1" x14ac:dyDescent="0.2">
      <c r="A9" s="33" t="s">
        <v>176</v>
      </c>
      <c r="B9" s="23">
        <v>0</v>
      </c>
      <c r="C9" s="194">
        <v>64</v>
      </c>
      <c r="D9" s="194">
        <v>15</v>
      </c>
      <c r="E9" s="194">
        <v>0</v>
      </c>
      <c r="F9" s="194">
        <v>5</v>
      </c>
      <c r="G9" s="194">
        <v>7</v>
      </c>
      <c r="H9" s="194">
        <v>0</v>
      </c>
      <c r="I9" s="194">
        <v>27</v>
      </c>
    </row>
    <row r="10" spans="1:9" s="1" customFormat="1" x14ac:dyDescent="0.2">
      <c r="A10" s="33" t="s">
        <v>177</v>
      </c>
      <c r="B10" s="23">
        <v>0</v>
      </c>
      <c r="C10" s="194">
        <v>115</v>
      </c>
      <c r="D10" s="194">
        <v>36</v>
      </c>
      <c r="E10" s="194">
        <v>0</v>
      </c>
      <c r="F10" s="194">
        <v>6</v>
      </c>
      <c r="G10" s="194">
        <v>9</v>
      </c>
      <c r="H10" s="194">
        <v>0</v>
      </c>
      <c r="I10" s="194">
        <v>43</v>
      </c>
    </row>
    <row r="11" spans="1:9" s="1" customFormat="1" x14ac:dyDescent="0.2">
      <c r="A11" s="33" t="s">
        <v>178</v>
      </c>
      <c r="B11" s="23">
        <v>0</v>
      </c>
      <c r="C11" s="194">
        <v>156</v>
      </c>
      <c r="D11" s="194">
        <v>14</v>
      </c>
      <c r="E11" s="194">
        <v>0</v>
      </c>
      <c r="F11" s="194">
        <v>8</v>
      </c>
      <c r="G11" s="194">
        <v>25</v>
      </c>
      <c r="H11" s="194">
        <v>0</v>
      </c>
      <c r="I11" s="194">
        <v>198</v>
      </c>
    </row>
    <row r="12" spans="1:9" s="1" customFormat="1" x14ac:dyDescent="0.2">
      <c r="A12" s="33" t="s">
        <v>179</v>
      </c>
      <c r="B12" s="23">
        <v>0</v>
      </c>
      <c r="C12" s="194">
        <v>92</v>
      </c>
      <c r="D12" s="194">
        <v>26</v>
      </c>
      <c r="E12" s="194">
        <v>0</v>
      </c>
      <c r="F12" s="194">
        <v>8</v>
      </c>
      <c r="G12" s="194">
        <v>13</v>
      </c>
      <c r="H12" s="194">
        <v>0</v>
      </c>
      <c r="I12" s="194">
        <v>69</v>
      </c>
    </row>
    <row r="13" spans="1:9" s="1" customFormat="1" x14ac:dyDescent="0.2">
      <c r="A13" s="33" t="s">
        <v>180</v>
      </c>
      <c r="B13" s="23">
        <v>0</v>
      </c>
      <c r="C13" s="194">
        <v>87</v>
      </c>
      <c r="D13" s="194">
        <v>9</v>
      </c>
      <c r="E13" s="194">
        <v>0</v>
      </c>
      <c r="F13" s="194">
        <v>15</v>
      </c>
      <c r="G13" s="194">
        <v>5</v>
      </c>
      <c r="H13" s="194">
        <v>0</v>
      </c>
      <c r="I13" s="194">
        <v>30</v>
      </c>
    </row>
    <row r="14" spans="1:9" s="1" customFormat="1" x14ac:dyDescent="0.2">
      <c r="A14" s="195" t="s">
        <v>181</v>
      </c>
      <c r="B14" s="89">
        <v>0</v>
      </c>
      <c r="C14" s="196">
        <v>2937</v>
      </c>
      <c r="D14" s="196">
        <v>812</v>
      </c>
      <c r="E14" s="196">
        <v>0</v>
      </c>
      <c r="F14" s="196">
        <v>168</v>
      </c>
      <c r="G14" s="196">
        <v>182</v>
      </c>
      <c r="H14" s="196">
        <v>0</v>
      </c>
      <c r="I14" s="196">
        <v>1997</v>
      </c>
    </row>
    <row r="15" spans="1:9" s="1" customFormat="1" x14ac:dyDescent="0.2">
      <c r="A15" s="33" t="s">
        <v>182</v>
      </c>
      <c r="B15" s="23">
        <v>0</v>
      </c>
      <c r="C15" s="194">
        <v>858</v>
      </c>
      <c r="D15" s="194">
        <v>269</v>
      </c>
      <c r="E15" s="194">
        <v>0</v>
      </c>
      <c r="F15" s="194">
        <v>37</v>
      </c>
      <c r="G15" s="194">
        <v>35</v>
      </c>
      <c r="H15" s="194">
        <v>0</v>
      </c>
      <c r="I15" s="194">
        <v>719</v>
      </c>
    </row>
    <row r="16" spans="1:9" s="1" customFormat="1" x14ac:dyDescent="0.2">
      <c r="A16" s="33" t="s">
        <v>183</v>
      </c>
      <c r="B16" s="23">
        <v>0</v>
      </c>
      <c r="C16" s="194">
        <v>574</v>
      </c>
      <c r="D16" s="194">
        <v>154</v>
      </c>
      <c r="E16" s="194">
        <v>0</v>
      </c>
      <c r="F16" s="194">
        <v>50</v>
      </c>
      <c r="G16" s="194">
        <v>22</v>
      </c>
      <c r="H16" s="194">
        <v>0</v>
      </c>
      <c r="I16" s="194">
        <v>402</v>
      </c>
    </row>
    <row r="17" spans="1:9" s="1" customFormat="1" x14ac:dyDescent="0.2">
      <c r="A17" s="33" t="s">
        <v>184</v>
      </c>
      <c r="B17" s="23">
        <v>0</v>
      </c>
      <c r="C17" s="194">
        <v>279</v>
      </c>
      <c r="D17" s="194">
        <v>36</v>
      </c>
      <c r="E17" s="194">
        <v>0</v>
      </c>
      <c r="F17" s="194">
        <v>22</v>
      </c>
      <c r="G17" s="194">
        <v>19</v>
      </c>
      <c r="H17" s="194">
        <v>0</v>
      </c>
      <c r="I17" s="194">
        <v>130</v>
      </c>
    </row>
    <row r="18" spans="1:9" s="1" customFormat="1" x14ac:dyDescent="0.2">
      <c r="A18" s="33" t="s">
        <v>185</v>
      </c>
      <c r="B18" s="23">
        <v>0</v>
      </c>
      <c r="C18" s="194">
        <v>319</v>
      </c>
      <c r="D18" s="194">
        <v>82</v>
      </c>
      <c r="E18" s="194">
        <v>0</v>
      </c>
      <c r="F18" s="194">
        <v>11</v>
      </c>
      <c r="G18" s="194">
        <v>19</v>
      </c>
      <c r="H18" s="194">
        <v>0</v>
      </c>
      <c r="I18" s="194">
        <v>120</v>
      </c>
    </row>
    <row r="19" spans="1:9" s="1" customFormat="1" x14ac:dyDescent="0.2">
      <c r="A19" s="33" t="s">
        <v>186</v>
      </c>
      <c r="B19" s="23">
        <v>0</v>
      </c>
      <c r="C19" s="194">
        <v>311</v>
      </c>
      <c r="D19" s="194">
        <v>114</v>
      </c>
      <c r="E19" s="194">
        <v>0</v>
      </c>
      <c r="F19" s="194">
        <v>13</v>
      </c>
      <c r="G19" s="194">
        <v>29</v>
      </c>
      <c r="H19" s="194">
        <v>0</v>
      </c>
      <c r="I19" s="194">
        <v>263</v>
      </c>
    </row>
    <row r="20" spans="1:9" s="1" customFormat="1" x14ac:dyDescent="0.2">
      <c r="A20" s="33" t="s">
        <v>187</v>
      </c>
      <c r="B20" s="23">
        <v>0</v>
      </c>
      <c r="C20" s="194">
        <v>221</v>
      </c>
      <c r="D20" s="194">
        <v>63</v>
      </c>
      <c r="E20" s="194">
        <v>0</v>
      </c>
      <c r="F20" s="194">
        <v>8</v>
      </c>
      <c r="G20" s="194">
        <v>36</v>
      </c>
      <c r="H20" s="194">
        <v>0</v>
      </c>
      <c r="I20" s="194">
        <v>206</v>
      </c>
    </row>
    <row r="21" spans="1:9" s="1" customFormat="1" x14ac:dyDescent="0.2">
      <c r="A21" s="33" t="s">
        <v>188</v>
      </c>
      <c r="B21" s="23">
        <v>0</v>
      </c>
      <c r="C21" s="194">
        <v>375</v>
      </c>
      <c r="D21" s="194">
        <v>94</v>
      </c>
      <c r="E21" s="194">
        <v>0</v>
      </c>
      <c r="F21" s="194">
        <v>27</v>
      </c>
      <c r="G21" s="194">
        <v>22</v>
      </c>
      <c r="H21" s="194">
        <v>0</v>
      </c>
      <c r="I21" s="194">
        <v>157</v>
      </c>
    </row>
    <row r="22" spans="1:9" s="1" customFormat="1" x14ac:dyDescent="0.2">
      <c r="A22" s="195" t="s">
        <v>189</v>
      </c>
      <c r="B22" s="89">
        <v>0</v>
      </c>
      <c r="C22" s="196">
        <v>2796</v>
      </c>
      <c r="D22" s="196">
        <v>1121</v>
      </c>
      <c r="E22" s="196">
        <v>0</v>
      </c>
      <c r="F22" s="196">
        <v>215</v>
      </c>
      <c r="G22" s="196">
        <v>182</v>
      </c>
      <c r="H22" s="196">
        <v>3</v>
      </c>
      <c r="I22" s="196">
        <v>1310</v>
      </c>
    </row>
    <row r="23" spans="1:9" s="1" customFormat="1" x14ac:dyDescent="0.2">
      <c r="A23" s="33" t="s">
        <v>190</v>
      </c>
      <c r="B23" s="23">
        <v>0</v>
      </c>
      <c r="C23" s="194">
        <v>203</v>
      </c>
      <c r="D23" s="194">
        <v>96</v>
      </c>
      <c r="E23" s="194">
        <v>0</v>
      </c>
      <c r="F23" s="194">
        <v>23</v>
      </c>
      <c r="G23" s="194">
        <v>8</v>
      </c>
      <c r="H23" s="194">
        <v>0</v>
      </c>
      <c r="I23" s="194">
        <v>132</v>
      </c>
    </row>
    <row r="24" spans="1:9" s="1" customFormat="1" x14ac:dyDescent="0.2">
      <c r="A24" s="33" t="s">
        <v>191</v>
      </c>
      <c r="B24" s="23">
        <v>0</v>
      </c>
      <c r="C24" s="194">
        <v>324</v>
      </c>
      <c r="D24" s="194">
        <v>163</v>
      </c>
      <c r="E24" s="194">
        <v>0</v>
      </c>
      <c r="F24" s="194">
        <v>22</v>
      </c>
      <c r="G24" s="194">
        <v>16</v>
      </c>
      <c r="H24" s="194">
        <v>0</v>
      </c>
      <c r="I24" s="194">
        <v>142</v>
      </c>
    </row>
    <row r="25" spans="1:9" s="1" customFormat="1" x14ac:dyDescent="0.2">
      <c r="A25" s="33" t="s">
        <v>192</v>
      </c>
      <c r="B25" s="23">
        <v>0</v>
      </c>
      <c r="C25" s="194">
        <v>117</v>
      </c>
      <c r="D25" s="194">
        <v>30</v>
      </c>
      <c r="E25" s="194">
        <v>0</v>
      </c>
      <c r="F25" s="194">
        <v>5</v>
      </c>
      <c r="G25" s="194">
        <v>12</v>
      </c>
      <c r="H25" s="194">
        <v>0</v>
      </c>
      <c r="I25" s="194">
        <v>35</v>
      </c>
    </row>
    <row r="26" spans="1:9" s="1" customFormat="1" x14ac:dyDescent="0.2">
      <c r="A26" s="33" t="s">
        <v>193</v>
      </c>
      <c r="B26" s="23">
        <v>0</v>
      </c>
      <c r="C26" s="194">
        <v>269</v>
      </c>
      <c r="D26" s="194">
        <v>47</v>
      </c>
      <c r="E26" s="194">
        <v>0</v>
      </c>
      <c r="F26" s="194">
        <v>29</v>
      </c>
      <c r="G26" s="194">
        <v>21</v>
      </c>
      <c r="H26" s="194">
        <v>0</v>
      </c>
      <c r="I26" s="194">
        <v>130</v>
      </c>
    </row>
    <row r="27" spans="1:9" s="1" customFormat="1" x14ac:dyDescent="0.2">
      <c r="A27" s="33" t="s">
        <v>194</v>
      </c>
      <c r="B27" s="23">
        <v>0</v>
      </c>
      <c r="C27" s="194">
        <v>302</v>
      </c>
      <c r="D27" s="194">
        <v>187</v>
      </c>
      <c r="E27" s="194">
        <v>0</v>
      </c>
      <c r="F27" s="194">
        <v>12</v>
      </c>
      <c r="G27" s="194">
        <v>14</v>
      </c>
      <c r="H27" s="194">
        <v>0</v>
      </c>
      <c r="I27" s="194">
        <v>173</v>
      </c>
    </row>
    <row r="28" spans="1:9" s="1" customFormat="1" x14ac:dyDescent="0.2">
      <c r="A28" s="33" t="s">
        <v>195</v>
      </c>
      <c r="B28" s="23">
        <v>0</v>
      </c>
      <c r="C28" s="194">
        <v>446</v>
      </c>
      <c r="D28" s="194">
        <v>107</v>
      </c>
      <c r="E28" s="194">
        <v>0</v>
      </c>
      <c r="F28" s="194">
        <v>38</v>
      </c>
      <c r="G28" s="194">
        <v>7</v>
      </c>
      <c r="H28" s="194">
        <v>0</v>
      </c>
      <c r="I28" s="194">
        <v>115</v>
      </c>
    </row>
    <row r="29" spans="1:9" s="1" customFormat="1" x14ac:dyDescent="0.2">
      <c r="A29" s="33" t="s">
        <v>196</v>
      </c>
      <c r="B29" s="23">
        <v>0</v>
      </c>
      <c r="C29" s="194">
        <v>596</v>
      </c>
      <c r="D29" s="194">
        <v>375</v>
      </c>
      <c r="E29" s="194">
        <v>0</v>
      </c>
      <c r="F29" s="194">
        <v>37</v>
      </c>
      <c r="G29" s="194">
        <v>75</v>
      </c>
      <c r="H29" s="194">
        <v>1</v>
      </c>
      <c r="I29" s="194">
        <v>393</v>
      </c>
    </row>
    <row r="30" spans="1:9" s="1" customFormat="1" x14ac:dyDescent="0.2">
      <c r="A30" s="33" t="s">
        <v>197</v>
      </c>
      <c r="B30" s="23">
        <v>0</v>
      </c>
      <c r="C30" s="194">
        <v>160</v>
      </c>
      <c r="D30" s="194">
        <v>18</v>
      </c>
      <c r="E30" s="194">
        <v>0</v>
      </c>
      <c r="F30" s="194">
        <v>24</v>
      </c>
      <c r="G30" s="194">
        <v>8</v>
      </c>
      <c r="H30" s="194">
        <v>0</v>
      </c>
      <c r="I30" s="194">
        <v>57</v>
      </c>
    </row>
    <row r="31" spans="1:9" s="1" customFormat="1" x14ac:dyDescent="0.2">
      <c r="A31" s="192" t="s">
        <v>198</v>
      </c>
      <c r="B31" s="23">
        <v>0</v>
      </c>
      <c r="C31" s="193">
        <v>379</v>
      </c>
      <c r="D31" s="193">
        <v>98</v>
      </c>
      <c r="E31" s="193">
        <v>0</v>
      </c>
      <c r="F31" s="193">
        <v>25</v>
      </c>
      <c r="G31" s="193">
        <v>21</v>
      </c>
      <c r="H31" s="193">
        <v>2</v>
      </c>
      <c r="I31" s="193">
        <v>133</v>
      </c>
    </row>
    <row r="32" spans="1:9" s="1" customFormat="1" x14ac:dyDescent="0.2">
      <c r="A32" s="192" t="s">
        <v>199</v>
      </c>
      <c r="B32" s="89">
        <v>8</v>
      </c>
      <c r="C32" s="193">
        <v>7262</v>
      </c>
      <c r="D32" s="193">
        <v>1642</v>
      </c>
      <c r="E32" s="193">
        <v>0</v>
      </c>
      <c r="F32" s="193">
        <v>452</v>
      </c>
      <c r="G32" s="193">
        <v>234</v>
      </c>
      <c r="H32" s="193">
        <v>0</v>
      </c>
      <c r="I32" s="193">
        <v>4795</v>
      </c>
    </row>
    <row r="33" spans="1:9" s="1" customFormat="1" x14ac:dyDescent="0.2">
      <c r="A33" s="33" t="s">
        <v>200</v>
      </c>
      <c r="B33" s="23">
        <v>0</v>
      </c>
      <c r="C33" s="194">
        <v>1320</v>
      </c>
      <c r="D33" s="194">
        <v>378</v>
      </c>
      <c r="E33" s="194">
        <v>0</v>
      </c>
      <c r="F33" s="194">
        <v>70</v>
      </c>
      <c r="G33" s="194">
        <v>53</v>
      </c>
      <c r="H33" s="194">
        <v>0</v>
      </c>
      <c r="I33" s="194">
        <v>951</v>
      </c>
    </row>
    <row r="34" spans="1:9" s="1" customFormat="1" x14ac:dyDescent="0.2">
      <c r="A34" s="33" t="s">
        <v>201</v>
      </c>
      <c r="B34" s="23">
        <v>1</v>
      </c>
      <c r="C34" s="194">
        <v>1703</v>
      </c>
      <c r="D34" s="194">
        <v>380</v>
      </c>
      <c r="E34" s="194">
        <v>0</v>
      </c>
      <c r="F34" s="194">
        <v>80</v>
      </c>
      <c r="G34" s="194">
        <v>36</v>
      </c>
      <c r="H34" s="194">
        <v>0</v>
      </c>
      <c r="I34" s="194">
        <v>1221</v>
      </c>
    </row>
    <row r="35" spans="1:9" s="1" customFormat="1" ht="12" customHeight="1" x14ac:dyDescent="0.2">
      <c r="A35" s="33" t="s">
        <v>202</v>
      </c>
      <c r="B35" s="23">
        <v>6</v>
      </c>
      <c r="C35" s="194">
        <v>936</v>
      </c>
      <c r="D35" s="194">
        <v>215</v>
      </c>
      <c r="E35" s="194">
        <v>0</v>
      </c>
      <c r="F35" s="194">
        <v>72</v>
      </c>
      <c r="G35" s="194">
        <v>46</v>
      </c>
      <c r="H35" s="194">
        <v>0</v>
      </c>
      <c r="I35" s="194">
        <v>624</v>
      </c>
    </row>
    <row r="36" spans="1:9" s="1" customFormat="1" ht="12.75" customHeight="1" x14ac:dyDescent="0.2">
      <c r="A36" s="33" t="s">
        <v>203</v>
      </c>
      <c r="B36" s="23">
        <v>0</v>
      </c>
      <c r="C36" s="194">
        <v>1942</v>
      </c>
      <c r="D36" s="194">
        <v>320</v>
      </c>
      <c r="E36" s="194">
        <v>0</v>
      </c>
      <c r="F36" s="194">
        <v>123</v>
      </c>
      <c r="G36" s="194">
        <v>54</v>
      </c>
      <c r="H36" s="194">
        <v>0</v>
      </c>
      <c r="I36" s="194">
        <v>1158</v>
      </c>
    </row>
    <row r="37" spans="1:9" s="1" customFormat="1" x14ac:dyDescent="0.2">
      <c r="A37" s="33" t="s">
        <v>204</v>
      </c>
      <c r="B37" s="23">
        <v>0</v>
      </c>
      <c r="C37" s="194">
        <v>550</v>
      </c>
      <c r="D37" s="194">
        <v>104</v>
      </c>
      <c r="E37" s="194">
        <v>0</v>
      </c>
      <c r="F37" s="194">
        <v>35</v>
      </c>
      <c r="G37" s="194">
        <v>5</v>
      </c>
      <c r="H37" s="194">
        <v>0</v>
      </c>
      <c r="I37" s="194">
        <v>429</v>
      </c>
    </row>
    <row r="38" spans="1:9" s="1" customFormat="1" x14ac:dyDescent="0.2">
      <c r="A38" s="33" t="s">
        <v>205</v>
      </c>
      <c r="B38" s="23">
        <v>0</v>
      </c>
      <c r="C38" s="194">
        <v>493</v>
      </c>
      <c r="D38" s="194">
        <v>204</v>
      </c>
      <c r="E38" s="194">
        <v>0</v>
      </c>
      <c r="F38" s="194">
        <v>40</v>
      </c>
      <c r="G38" s="194">
        <v>25</v>
      </c>
      <c r="H38" s="194">
        <v>0</v>
      </c>
      <c r="I38" s="194">
        <v>225</v>
      </c>
    </row>
    <row r="39" spans="1:9" s="1" customFormat="1" x14ac:dyDescent="0.2">
      <c r="A39" s="192" t="s">
        <v>206</v>
      </c>
      <c r="B39" s="25">
        <v>1</v>
      </c>
      <c r="C39" s="193">
        <v>318</v>
      </c>
      <c r="D39" s="193">
        <v>41</v>
      </c>
      <c r="E39" s="193">
        <v>0</v>
      </c>
      <c r="F39" s="193">
        <v>32</v>
      </c>
      <c r="G39" s="193">
        <v>15</v>
      </c>
      <c r="H39" s="193">
        <v>0</v>
      </c>
      <c r="I39" s="193">
        <v>187</v>
      </c>
    </row>
    <row r="40" spans="1:9" s="1" customFormat="1" x14ac:dyDescent="0.2">
      <c r="A40" s="192" t="s">
        <v>207</v>
      </c>
      <c r="B40" s="25">
        <v>5</v>
      </c>
      <c r="C40" s="193">
        <v>4507</v>
      </c>
      <c r="D40" s="193">
        <v>1223</v>
      </c>
      <c r="E40" s="193">
        <v>0</v>
      </c>
      <c r="F40" s="193">
        <v>323</v>
      </c>
      <c r="G40" s="193">
        <v>255</v>
      </c>
      <c r="H40" s="193">
        <v>11</v>
      </c>
      <c r="I40" s="193">
        <v>2526</v>
      </c>
    </row>
    <row r="41" spans="1:9" s="1" customFormat="1" x14ac:dyDescent="0.2">
      <c r="A41" s="33" t="s">
        <v>208</v>
      </c>
      <c r="B41" s="23">
        <v>0</v>
      </c>
      <c r="C41" s="194">
        <v>291</v>
      </c>
      <c r="D41" s="194">
        <v>50</v>
      </c>
      <c r="E41" s="194">
        <v>0</v>
      </c>
      <c r="F41" s="194">
        <v>28</v>
      </c>
      <c r="G41" s="194">
        <v>6</v>
      </c>
      <c r="H41" s="194">
        <v>0</v>
      </c>
      <c r="I41" s="194">
        <v>121</v>
      </c>
    </row>
    <row r="42" spans="1:9" s="1" customFormat="1" x14ac:dyDescent="0.2">
      <c r="A42" s="33" t="s">
        <v>209</v>
      </c>
      <c r="B42" s="23">
        <v>3</v>
      </c>
      <c r="C42" s="194">
        <v>695</v>
      </c>
      <c r="D42" s="194">
        <v>114</v>
      </c>
      <c r="E42" s="194">
        <v>0</v>
      </c>
      <c r="F42" s="194">
        <v>72</v>
      </c>
      <c r="G42" s="194">
        <v>25</v>
      </c>
      <c r="H42" s="194">
        <v>0</v>
      </c>
      <c r="I42" s="194">
        <v>300</v>
      </c>
    </row>
    <row r="43" spans="1:9" s="1" customFormat="1" x14ac:dyDescent="0.2">
      <c r="A43" s="33" t="s">
        <v>210</v>
      </c>
      <c r="B43" s="23">
        <v>0</v>
      </c>
      <c r="C43" s="194">
        <v>326</v>
      </c>
      <c r="D43" s="194">
        <v>78</v>
      </c>
      <c r="E43" s="194">
        <v>0</v>
      </c>
      <c r="F43" s="194">
        <v>10</v>
      </c>
      <c r="G43" s="194">
        <v>9</v>
      </c>
      <c r="H43" s="194">
        <v>0</v>
      </c>
      <c r="I43" s="194">
        <v>166</v>
      </c>
    </row>
    <row r="44" spans="1:9" s="1" customFormat="1" x14ac:dyDescent="0.2">
      <c r="A44" s="33" t="s">
        <v>211</v>
      </c>
      <c r="B44" s="23">
        <v>0</v>
      </c>
      <c r="C44" s="194">
        <v>244</v>
      </c>
      <c r="D44" s="194">
        <v>64</v>
      </c>
      <c r="E44" s="194">
        <v>0</v>
      </c>
      <c r="F44" s="194">
        <v>30</v>
      </c>
      <c r="G44" s="194">
        <v>12</v>
      </c>
      <c r="H44" s="194">
        <v>1</v>
      </c>
      <c r="I44" s="194">
        <v>131</v>
      </c>
    </row>
    <row r="45" spans="1:9" s="1" customFormat="1" x14ac:dyDescent="0.2">
      <c r="A45" s="33" t="s">
        <v>212</v>
      </c>
      <c r="B45" s="23">
        <v>0</v>
      </c>
      <c r="C45" s="194">
        <v>467</v>
      </c>
      <c r="D45" s="194">
        <v>187</v>
      </c>
      <c r="E45" s="194">
        <v>0</v>
      </c>
      <c r="F45" s="194">
        <v>17</v>
      </c>
      <c r="G45" s="194">
        <v>24</v>
      </c>
      <c r="H45" s="194">
        <v>7</v>
      </c>
      <c r="I45" s="194">
        <v>452</v>
      </c>
    </row>
    <row r="46" spans="1:9" s="1" customFormat="1" x14ac:dyDescent="0.2">
      <c r="A46" s="33" t="s">
        <v>213</v>
      </c>
      <c r="B46" s="23">
        <v>0</v>
      </c>
      <c r="C46" s="194">
        <v>461</v>
      </c>
      <c r="D46" s="194">
        <v>228</v>
      </c>
      <c r="E46" s="194">
        <v>0</v>
      </c>
      <c r="F46" s="194">
        <v>18</v>
      </c>
      <c r="G46" s="194">
        <v>60</v>
      </c>
      <c r="H46" s="194">
        <v>0</v>
      </c>
      <c r="I46" s="194">
        <v>357</v>
      </c>
    </row>
    <row r="47" spans="1:9" s="1" customFormat="1" x14ac:dyDescent="0.2">
      <c r="A47" s="33" t="s">
        <v>214</v>
      </c>
      <c r="B47" s="23">
        <v>1</v>
      </c>
      <c r="C47" s="194">
        <v>472</v>
      </c>
      <c r="D47" s="194">
        <v>42</v>
      </c>
      <c r="E47" s="194">
        <v>0</v>
      </c>
      <c r="F47" s="194">
        <v>26</v>
      </c>
      <c r="G47" s="194">
        <v>16</v>
      </c>
      <c r="H47" s="194">
        <v>0</v>
      </c>
      <c r="I47" s="194">
        <v>305</v>
      </c>
    </row>
    <row r="48" spans="1:9" s="1" customFormat="1" x14ac:dyDescent="0.2">
      <c r="A48" s="33" t="s">
        <v>215</v>
      </c>
      <c r="B48" s="23">
        <v>1</v>
      </c>
      <c r="C48" s="194">
        <v>529</v>
      </c>
      <c r="D48" s="194">
        <v>208</v>
      </c>
      <c r="E48" s="194">
        <v>0</v>
      </c>
      <c r="F48" s="194">
        <v>32</v>
      </c>
      <c r="G48" s="194">
        <v>27</v>
      </c>
      <c r="H48" s="194">
        <v>3</v>
      </c>
      <c r="I48" s="194">
        <v>272</v>
      </c>
    </row>
    <row r="49" spans="1:9" s="1" customFormat="1" x14ac:dyDescent="0.2">
      <c r="A49" s="33" t="s">
        <v>216</v>
      </c>
      <c r="B49" s="23">
        <v>0</v>
      </c>
      <c r="C49" s="194">
        <v>179</v>
      </c>
      <c r="D49" s="194">
        <v>27</v>
      </c>
      <c r="E49" s="194">
        <v>0</v>
      </c>
      <c r="F49" s="194">
        <v>6</v>
      </c>
      <c r="G49" s="194">
        <v>29</v>
      </c>
      <c r="H49" s="194">
        <v>0</v>
      </c>
      <c r="I49" s="194">
        <v>73</v>
      </c>
    </row>
    <row r="50" spans="1:9" s="1" customFormat="1" ht="12" customHeight="1" x14ac:dyDescent="0.2">
      <c r="A50" s="33" t="s">
        <v>217</v>
      </c>
      <c r="B50" s="23">
        <v>0</v>
      </c>
      <c r="C50" s="23">
        <v>152</v>
      </c>
      <c r="D50" s="23">
        <v>46</v>
      </c>
      <c r="E50" s="23">
        <v>0</v>
      </c>
      <c r="F50" s="23">
        <v>7</v>
      </c>
      <c r="G50" s="23">
        <v>6</v>
      </c>
      <c r="H50" s="23">
        <v>0</v>
      </c>
      <c r="I50" s="23">
        <v>65</v>
      </c>
    </row>
    <row r="51" spans="1:9" s="1" customFormat="1" x14ac:dyDescent="0.2">
      <c r="A51" s="192" t="s">
        <v>218</v>
      </c>
      <c r="B51" s="25">
        <v>0</v>
      </c>
      <c r="C51" s="25">
        <v>691</v>
      </c>
      <c r="D51" s="25">
        <v>179</v>
      </c>
      <c r="E51" s="25">
        <v>0</v>
      </c>
      <c r="F51" s="25">
        <v>77</v>
      </c>
      <c r="G51" s="25">
        <v>41</v>
      </c>
      <c r="H51" s="25">
        <v>0</v>
      </c>
      <c r="I51" s="25">
        <v>284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H52" s="24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6"/>
      <c r="I53" s="202"/>
    </row>
    <row r="54" spans="1:9" s="1" customFormat="1" x14ac:dyDescent="0.2">
      <c r="A54" s="195" t="s">
        <v>220</v>
      </c>
      <c r="B54" s="89">
        <v>2</v>
      </c>
      <c r="C54" s="196">
        <v>10315</v>
      </c>
      <c r="D54" s="196">
        <v>3775</v>
      </c>
      <c r="E54" s="196">
        <v>0</v>
      </c>
      <c r="F54" s="196">
        <v>275</v>
      </c>
      <c r="G54" s="196">
        <v>263</v>
      </c>
      <c r="H54" s="204">
        <v>9</v>
      </c>
      <c r="I54" s="193">
        <v>11305</v>
      </c>
    </row>
    <row r="55" spans="1:9" s="1" customFormat="1" x14ac:dyDescent="0.2">
      <c r="A55" s="33" t="s">
        <v>221</v>
      </c>
      <c r="B55" s="23">
        <v>0</v>
      </c>
      <c r="C55" s="36">
        <v>540</v>
      </c>
      <c r="D55" s="36">
        <v>137</v>
      </c>
      <c r="E55" s="36">
        <v>0</v>
      </c>
      <c r="F55" s="36">
        <v>19</v>
      </c>
      <c r="G55" s="36">
        <v>74</v>
      </c>
      <c r="H55" s="36">
        <v>0</v>
      </c>
      <c r="I55" s="23">
        <v>267</v>
      </c>
    </row>
    <row r="56" spans="1:9" s="1" customFormat="1" x14ac:dyDescent="0.2">
      <c r="A56" s="33" t="s">
        <v>222</v>
      </c>
      <c r="B56" s="23">
        <v>0</v>
      </c>
      <c r="C56" s="36">
        <v>207</v>
      </c>
      <c r="D56" s="36">
        <v>200</v>
      </c>
      <c r="E56" s="36">
        <v>0</v>
      </c>
      <c r="F56" s="36">
        <v>4</v>
      </c>
      <c r="G56" s="36">
        <v>3</v>
      </c>
      <c r="H56" s="36">
        <v>0</v>
      </c>
      <c r="I56" s="23">
        <v>218</v>
      </c>
    </row>
    <row r="57" spans="1:9" s="1" customFormat="1" x14ac:dyDescent="0.2">
      <c r="A57" s="33" t="s">
        <v>223</v>
      </c>
      <c r="B57" s="23">
        <v>0</v>
      </c>
      <c r="C57" s="36">
        <v>698</v>
      </c>
      <c r="D57" s="36">
        <v>179</v>
      </c>
      <c r="E57" s="36">
        <v>0</v>
      </c>
      <c r="F57" s="36">
        <v>25</v>
      </c>
      <c r="G57" s="36">
        <v>19</v>
      </c>
      <c r="H57" s="36">
        <v>0</v>
      </c>
      <c r="I57" s="23">
        <v>1127</v>
      </c>
    </row>
    <row r="58" spans="1:9" s="1" customFormat="1" x14ac:dyDescent="0.2">
      <c r="A58" s="33" t="s">
        <v>224</v>
      </c>
      <c r="B58" s="23">
        <v>0</v>
      </c>
      <c r="C58" s="36">
        <v>402</v>
      </c>
      <c r="D58" s="36">
        <v>147</v>
      </c>
      <c r="E58" s="36">
        <v>0</v>
      </c>
      <c r="F58" s="36">
        <v>27</v>
      </c>
      <c r="G58" s="36">
        <v>9</v>
      </c>
      <c r="H58" s="36">
        <v>0</v>
      </c>
      <c r="I58" s="23">
        <v>304</v>
      </c>
    </row>
    <row r="59" spans="1:9" s="1" customFormat="1" x14ac:dyDescent="0.2">
      <c r="A59" s="33" t="s">
        <v>225</v>
      </c>
      <c r="B59" s="23">
        <v>0</v>
      </c>
      <c r="C59" s="36">
        <v>403</v>
      </c>
      <c r="D59" s="36">
        <v>113</v>
      </c>
      <c r="E59" s="36">
        <v>0</v>
      </c>
      <c r="F59" s="36">
        <v>11</v>
      </c>
      <c r="G59" s="36">
        <v>13</v>
      </c>
      <c r="H59" s="36">
        <v>0</v>
      </c>
      <c r="I59" s="23">
        <v>397</v>
      </c>
    </row>
    <row r="60" spans="1:9" s="1" customFormat="1" x14ac:dyDescent="0.2">
      <c r="A60" s="33" t="s">
        <v>226</v>
      </c>
      <c r="B60" s="23">
        <v>1</v>
      </c>
      <c r="C60" s="36">
        <v>1507</v>
      </c>
      <c r="D60" s="36">
        <v>531</v>
      </c>
      <c r="E60" s="36">
        <v>0</v>
      </c>
      <c r="F60" s="36">
        <v>36</v>
      </c>
      <c r="G60" s="36">
        <v>21</v>
      </c>
      <c r="H60" s="36">
        <v>0</v>
      </c>
      <c r="I60" s="23">
        <v>1722</v>
      </c>
    </row>
    <row r="61" spans="1:9" s="1" customFormat="1" x14ac:dyDescent="0.2">
      <c r="A61" s="33" t="s">
        <v>227</v>
      </c>
      <c r="B61" s="23">
        <v>0</v>
      </c>
      <c r="C61" s="36">
        <v>607</v>
      </c>
      <c r="D61" s="36">
        <v>202</v>
      </c>
      <c r="E61" s="36">
        <v>0</v>
      </c>
      <c r="F61" s="36">
        <v>8</v>
      </c>
      <c r="G61" s="36">
        <v>7</v>
      </c>
      <c r="H61" s="36">
        <v>0</v>
      </c>
      <c r="I61" s="23">
        <v>467</v>
      </c>
    </row>
    <row r="62" spans="1:9" s="1" customFormat="1" x14ac:dyDescent="0.2">
      <c r="A62" s="33" t="s">
        <v>228</v>
      </c>
      <c r="B62" s="23">
        <v>1</v>
      </c>
      <c r="C62" s="36">
        <v>1335</v>
      </c>
      <c r="D62" s="36">
        <v>437</v>
      </c>
      <c r="E62" s="36">
        <v>0</v>
      </c>
      <c r="F62" s="36">
        <v>15</v>
      </c>
      <c r="G62" s="36">
        <v>5</v>
      </c>
      <c r="H62" s="36">
        <v>3</v>
      </c>
      <c r="I62" s="23">
        <v>1574</v>
      </c>
    </row>
    <row r="63" spans="1:9" s="1" customFormat="1" x14ac:dyDescent="0.2">
      <c r="A63" s="33" t="s">
        <v>229</v>
      </c>
      <c r="B63" s="23">
        <v>0</v>
      </c>
      <c r="C63" s="36">
        <v>2496</v>
      </c>
      <c r="D63" s="36">
        <v>1115</v>
      </c>
      <c r="E63" s="36">
        <v>0</v>
      </c>
      <c r="F63" s="36">
        <v>53</v>
      </c>
      <c r="G63" s="36">
        <v>30</v>
      </c>
      <c r="H63" s="36">
        <v>2</v>
      </c>
      <c r="I63" s="23">
        <v>3379</v>
      </c>
    </row>
    <row r="64" spans="1:9" s="1" customFormat="1" x14ac:dyDescent="0.2">
      <c r="A64" s="33" t="s">
        <v>230</v>
      </c>
      <c r="B64" s="23">
        <v>0</v>
      </c>
      <c r="C64" s="36">
        <v>956</v>
      </c>
      <c r="D64" s="36">
        <v>252</v>
      </c>
      <c r="E64" s="36">
        <v>0</v>
      </c>
      <c r="F64" s="36">
        <v>35</v>
      </c>
      <c r="G64" s="36">
        <v>14</v>
      </c>
      <c r="H64" s="36">
        <v>3</v>
      </c>
      <c r="I64" s="23">
        <v>788</v>
      </c>
    </row>
    <row r="65" spans="1:9" s="1" customFormat="1" x14ac:dyDescent="0.2">
      <c r="A65" s="33" t="s">
        <v>231</v>
      </c>
      <c r="B65" s="23">
        <v>0</v>
      </c>
      <c r="C65" s="36">
        <v>449</v>
      </c>
      <c r="D65" s="36">
        <v>212</v>
      </c>
      <c r="E65" s="36">
        <v>0</v>
      </c>
      <c r="F65" s="36">
        <v>19</v>
      </c>
      <c r="G65" s="36">
        <v>31</v>
      </c>
      <c r="H65" s="36">
        <v>0</v>
      </c>
      <c r="I65" s="23">
        <v>460</v>
      </c>
    </row>
    <row r="66" spans="1:9" s="1" customFormat="1" x14ac:dyDescent="0.2">
      <c r="A66" s="33" t="s">
        <v>232</v>
      </c>
      <c r="B66" s="23">
        <v>0</v>
      </c>
      <c r="C66" s="36">
        <v>338</v>
      </c>
      <c r="D66" s="36">
        <v>104</v>
      </c>
      <c r="E66" s="36">
        <v>0</v>
      </c>
      <c r="F66" s="36">
        <v>11</v>
      </c>
      <c r="G66" s="36">
        <v>14</v>
      </c>
      <c r="H66" s="36">
        <v>0</v>
      </c>
      <c r="I66" s="23">
        <v>262</v>
      </c>
    </row>
    <row r="67" spans="1:9" s="1" customFormat="1" x14ac:dyDescent="0.2">
      <c r="A67" s="33" t="s">
        <v>233</v>
      </c>
      <c r="B67" s="23">
        <v>0</v>
      </c>
      <c r="C67" s="36">
        <v>377</v>
      </c>
      <c r="D67" s="36">
        <v>146</v>
      </c>
      <c r="E67" s="36">
        <v>0</v>
      </c>
      <c r="F67" s="36">
        <v>12</v>
      </c>
      <c r="G67" s="36">
        <v>23</v>
      </c>
      <c r="H67" s="36">
        <v>1</v>
      </c>
      <c r="I67" s="23">
        <v>340</v>
      </c>
    </row>
    <row r="68" spans="1:9" s="1" customFormat="1" x14ac:dyDescent="0.2">
      <c r="A68" s="195" t="s">
        <v>234</v>
      </c>
      <c r="B68" s="89">
        <v>1</v>
      </c>
      <c r="C68" s="196">
        <v>7899</v>
      </c>
      <c r="D68" s="196">
        <v>3016</v>
      </c>
      <c r="E68" s="196">
        <v>0</v>
      </c>
      <c r="F68" s="196">
        <v>284</v>
      </c>
      <c r="G68" s="196">
        <v>384</v>
      </c>
      <c r="H68" s="196">
        <v>4</v>
      </c>
      <c r="I68" s="196">
        <v>18644</v>
      </c>
    </row>
    <row r="69" spans="1:9" s="1" customFormat="1" x14ac:dyDescent="0.2">
      <c r="A69" s="33" t="s">
        <v>235</v>
      </c>
      <c r="B69" s="23">
        <v>1</v>
      </c>
      <c r="C69" s="36">
        <v>626</v>
      </c>
      <c r="D69" s="36">
        <v>341</v>
      </c>
      <c r="E69" s="36">
        <v>0</v>
      </c>
      <c r="F69" s="36">
        <v>41</v>
      </c>
      <c r="G69" s="36">
        <v>17</v>
      </c>
      <c r="H69" s="36">
        <v>0</v>
      </c>
      <c r="I69" s="23">
        <v>1559</v>
      </c>
    </row>
    <row r="70" spans="1:9" s="1" customFormat="1" x14ac:dyDescent="0.2">
      <c r="A70" s="33" t="s">
        <v>236</v>
      </c>
      <c r="B70" s="23">
        <v>0</v>
      </c>
      <c r="C70" s="36">
        <v>711</v>
      </c>
      <c r="D70" s="36">
        <v>245</v>
      </c>
      <c r="E70" s="36">
        <v>0</v>
      </c>
      <c r="F70" s="36">
        <v>23</v>
      </c>
      <c r="G70" s="36">
        <v>9</v>
      </c>
      <c r="H70" s="36">
        <v>0</v>
      </c>
      <c r="I70" s="23">
        <v>576</v>
      </c>
    </row>
    <row r="71" spans="1:9" s="1" customFormat="1" x14ac:dyDescent="0.2">
      <c r="A71" s="33" t="s">
        <v>237</v>
      </c>
      <c r="B71" s="23">
        <v>0</v>
      </c>
      <c r="C71" s="36">
        <v>817</v>
      </c>
      <c r="D71" s="36">
        <v>271</v>
      </c>
      <c r="E71" s="36">
        <v>0</v>
      </c>
      <c r="F71" s="36">
        <v>15</v>
      </c>
      <c r="G71" s="36">
        <v>48</v>
      </c>
      <c r="H71" s="36">
        <v>0</v>
      </c>
      <c r="I71" s="23">
        <v>2902</v>
      </c>
    </row>
    <row r="72" spans="1:9" s="1" customFormat="1" x14ac:dyDescent="0.2">
      <c r="A72" s="33" t="s">
        <v>238</v>
      </c>
      <c r="B72" s="23">
        <v>0</v>
      </c>
      <c r="C72" s="36">
        <v>510</v>
      </c>
      <c r="D72" s="36">
        <v>158</v>
      </c>
      <c r="E72" s="36">
        <v>0</v>
      </c>
      <c r="F72" s="36">
        <v>4</v>
      </c>
      <c r="G72" s="36">
        <v>34</v>
      </c>
      <c r="H72" s="36">
        <v>0</v>
      </c>
      <c r="I72" s="23">
        <v>767</v>
      </c>
    </row>
    <row r="73" spans="1:9" s="1" customFormat="1" x14ac:dyDescent="0.2">
      <c r="A73" s="33" t="s">
        <v>239</v>
      </c>
      <c r="B73" s="23">
        <v>0</v>
      </c>
      <c r="C73" s="36">
        <v>221</v>
      </c>
      <c r="D73" s="36">
        <v>71</v>
      </c>
      <c r="E73" s="36">
        <v>0</v>
      </c>
      <c r="F73" s="36">
        <v>1</v>
      </c>
      <c r="G73" s="36">
        <v>12</v>
      </c>
      <c r="H73" s="36">
        <v>0</v>
      </c>
      <c r="I73" s="23">
        <v>278</v>
      </c>
    </row>
    <row r="74" spans="1:9" s="1" customFormat="1" x14ac:dyDescent="0.2">
      <c r="A74" s="33" t="s">
        <v>240</v>
      </c>
      <c r="B74" s="23">
        <v>0</v>
      </c>
      <c r="C74" s="36">
        <v>613</v>
      </c>
      <c r="D74" s="36">
        <v>136</v>
      </c>
      <c r="E74" s="36">
        <v>0</v>
      </c>
      <c r="F74" s="36">
        <v>21</v>
      </c>
      <c r="G74" s="36">
        <v>62</v>
      </c>
      <c r="H74" s="36">
        <v>0</v>
      </c>
      <c r="I74" s="23">
        <v>1565</v>
      </c>
    </row>
    <row r="75" spans="1:9" s="1" customFormat="1" x14ac:dyDescent="0.2">
      <c r="A75" s="33" t="s">
        <v>241</v>
      </c>
      <c r="B75" s="23">
        <v>0</v>
      </c>
      <c r="C75" s="36">
        <v>1113</v>
      </c>
      <c r="D75" s="36">
        <v>373</v>
      </c>
      <c r="E75" s="36">
        <v>0</v>
      </c>
      <c r="F75" s="36">
        <v>49</v>
      </c>
      <c r="G75" s="36">
        <v>99</v>
      </c>
      <c r="H75" s="36">
        <v>1</v>
      </c>
      <c r="I75" s="23">
        <v>2809</v>
      </c>
    </row>
    <row r="76" spans="1:9" s="1" customFormat="1" x14ac:dyDescent="0.2">
      <c r="A76" s="33" t="s">
        <v>242</v>
      </c>
      <c r="B76" s="23">
        <v>0</v>
      </c>
      <c r="C76" s="36">
        <v>514</v>
      </c>
      <c r="D76" s="36">
        <v>227</v>
      </c>
      <c r="E76" s="36">
        <v>0</v>
      </c>
      <c r="F76" s="36">
        <v>18</v>
      </c>
      <c r="G76" s="36">
        <v>19</v>
      </c>
      <c r="H76" s="36">
        <v>0</v>
      </c>
      <c r="I76" s="23">
        <v>2289</v>
      </c>
    </row>
    <row r="77" spans="1:9" s="1" customFormat="1" x14ac:dyDescent="0.2">
      <c r="A77" s="33" t="s">
        <v>243</v>
      </c>
      <c r="B77" s="23">
        <v>0</v>
      </c>
      <c r="C77" s="36">
        <v>730</v>
      </c>
      <c r="D77" s="36">
        <v>207</v>
      </c>
      <c r="E77" s="36">
        <v>0</v>
      </c>
      <c r="F77" s="36">
        <v>22</v>
      </c>
      <c r="G77" s="36">
        <v>11</v>
      </c>
      <c r="H77" s="36">
        <v>0</v>
      </c>
      <c r="I77" s="23">
        <v>578</v>
      </c>
    </row>
    <row r="78" spans="1:9" s="1" customFormat="1" x14ac:dyDescent="0.2">
      <c r="A78" s="33" t="s">
        <v>244</v>
      </c>
      <c r="B78" s="23">
        <v>0</v>
      </c>
      <c r="C78" s="36">
        <v>282</v>
      </c>
      <c r="D78" s="36">
        <v>57</v>
      </c>
      <c r="E78" s="36">
        <v>0</v>
      </c>
      <c r="F78" s="36">
        <v>22</v>
      </c>
      <c r="G78" s="36">
        <v>12</v>
      </c>
      <c r="H78" s="36">
        <v>1</v>
      </c>
      <c r="I78" s="23">
        <v>1335</v>
      </c>
    </row>
    <row r="79" spans="1:9" s="1" customFormat="1" x14ac:dyDescent="0.2">
      <c r="A79" s="33" t="s">
        <v>245</v>
      </c>
      <c r="B79" s="23">
        <v>0</v>
      </c>
      <c r="C79" s="36">
        <v>257</v>
      </c>
      <c r="D79" s="36">
        <v>138</v>
      </c>
      <c r="E79" s="36">
        <v>0</v>
      </c>
      <c r="F79" s="36">
        <v>10</v>
      </c>
      <c r="G79" s="36">
        <v>4</v>
      </c>
      <c r="H79" s="36">
        <v>2</v>
      </c>
      <c r="I79" s="23">
        <v>500</v>
      </c>
    </row>
    <row r="80" spans="1:9" s="1" customFormat="1" x14ac:dyDescent="0.2">
      <c r="A80" s="33" t="s">
        <v>246</v>
      </c>
      <c r="B80" s="23">
        <v>0</v>
      </c>
      <c r="C80" s="36">
        <v>415</v>
      </c>
      <c r="D80" s="36">
        <v>310</v>
      </c>
      <c r="E80" s="36">
        <v>0</v>
      </c>
      <c r="F80" s="36">
        <v>10</v>
      </c>
      <c r="G80" s="36">
        <v>17</v>
      </c>
      <c r="H80" s="36">
        <v>0</v>
      </c>
      <c r="I80" s="23">
        <v>744</v>
      </c>
    </row>
    <row r="81" spans="1:9" s="1" customFormat="1" x14ac:dyDescent="0.2">
      <c r="A81" s="33" t="s">
        <v>247</v>
      </c>
      <c r="B81" s="23">
        <v>0</v>
      </c>
      <c r="C81" s="36">
        <v>1090</v>
      </c>
      <c r="D81" s="36">
        <v>482</v>
      </c>
      <c r="E81" s="36">
        <v>0</v>
      </c>
      <c r="F81" s="36">
        <v>48</v>
      </c>
      <c r="G81" s="36">
        <v>40</v>
      </c>
      <c r="H81" s="36">
        <v>0</v>
      </c>
      <c r="I81" s="23">
        <v>2742</v>
      </c>
    </row>
    <row r="82" spans="1:9" s="1" customFormat="1" x14ac:dyDescent="0.2">
      <c r="A82" s="195" t="s">
        <v>248</v>
      </c>
      <c r="B82" s="89">
        <v>3</v>
      </c>
      <c r="C82" s="199">
        <v>9905</v>
      </c>
      <c r="D82" s="199">
        <v>3918</v>
      </c>
      <c r="E82" s="199">
        <v>0</v>
      </c>
      <c r="F82" s="199">
        <v>352</v>
      </c>
      <c r="G82" s="199">
        <v>336</v>
      </c>
      <c r="H82" s="199">
        <v>3</v>
      </c>
      <c r="I82" s="89">
        <v>16398</v>
      </c>
    </row>
    <row r="83" spans="1:9" s="1" customFormat="1" x14ac:dyDescent="0.2">
      <c r="A83" s="33" t="s">
        <v>249</v>
      </c>
      <c r="B83" s="23">
        <v>0</v>
      </c>
      <c r="C83" s="36">
        <v>427</v>
      </c>
      <c r="D83" s="36">
        <v>145</v>
      </c>
      <c r="E83" s="36">
        <v>0</v>
      </c>
      <c r="F83" s="36">
        <v>13</v>
      </c>
      <c r="G83" s="36">
        <v>20</v>
      </c>
      <c r="H83" s="36">
        <v>0</v>
      </c>
      <c r="I83" s="23">
        <v>1183</v>
      </c>
    </row>
    <row r="84" spans="1:9" s="1" customFormat="1" x14ac:dyDescent="0.2">
      <c r="A84" s="33" t="s">
        <v>250</v>
      </c>
      <c r="B84" s="23">
        <v>0</v>
      </c>
      <c r="C84" s="36">
        <v>305</v>
      </c>
      <c r="D84" s="36">
        <v>196</v>
      </c>
      <c r="E84" s="36">
        <v>0</v>
      </c>
      <c r="F84" s="36">
        <v>14</v>
      </c>
      <c r="G84" s="36">
        <v>39</v>
      </c>
      <c r="H84" s="36">
        <v>0</v>
      </c>
      <c r="I84" s="23">
        <v>270</v>
      </c>
    </row>
    <row r="85" spans="1:9" s="1" customFormat="1" x14ac:dyDescent="0.2">
      <c r="A85" s="33" t="s">
        <v>251</v>
      </c>
      <c r="B85" s="23">
        <v>0</v>
      </c>
      <c r="C85" s="36">
        <v>393</v>
      </c>
      <c r="D85" s="36">
        <v>314</v>
      </c>
      <c r="E85" s="36">
        <v>0</v>
      </c>
      <c r="F85" s="36">
        <v>13</v>
      </c>
      <c r="G85" s="36">
        <v>43</v>
      </c>
      <c r="H85" s="36">
        <v>0</v>
      </c>
      <c r="I85" s="23">
        <v>705</v>
      </c>
    </row>
    <row r="86" spans="1:9" s="1" customFormat="1" x14ac:dyDescent="0.2">
      <c r="A86" s="33" t="s">
        <v>252</v>
      </c>
      <c r="B86" s="23">
        <v>0</v>
      </c>
      <c r="C86" s="36">
        <v>170</v>
      </c>
      <c r="D86" s="36">
        <v>81</v>
      </c>
      <c r="E86" s="36">
        <v>0</v>
      </c>
      <c r="F86" s="36">
        <v>3</v>
      </c>
      <c r="G86" s="36">
        <v>13</v>
      </c>
      <c r="H86" s="36">
        <v>0</v>
      </c>
      <c r="I86" s="23">
        <v>149</v>
      </c>
    </row>
    <row r="87" spans="1:9" s="1" customFormat="1" x14ac:dyDescent="0.2">
      <c r="A87" s="33" t="s">
        <v>253</v>
      </c>
      <c r="B87" s="23">
        <v>1</v>
      </c>
      <c r="C87" s="36">
        <v>359</v>
      </c>
      <c r="D87" s="36">
        <v>153</v>
      </c>
      <c r="E87" s="36">
        <v>0</v>
      </c>
      <c r="F87" s="36">
        <v>14</v>
      </c>
      <c r="G87" s="36">
        <v>44</v>
      </c>
      <c r="H87" s="36">
        <v>0</v>
      </c>
      <c r="I87" s="23">
        <v>306</v>
      </c>
    </row>
    <row r="88" spans="1:9" s="1" customFormat="1" x14ac:dyDescent="0.2">
      <c r="A88" s="33" t="s">
        <v>254</v>
      </c>
      <c r="B88" s="23">
        <v>0</v>
      </c>
      <c r="C88" s="36">
        <v>1305</v>
      </c>
      <c r="D88" s="36">
        <v>310</v>
      </c>
      <c r="E88" s="36">
        <v>0</v>
      </c>
      <c r="F88" s="36">
        <v>32</v>
      </c>
      <c r="G88" s="36">
        <v>30</v>
      </c>
      <c r="H88" s="36">
        <v>0</v>
      </c>
      <c r="I88" s="23">
        <v>3578</v>
      </c>
    </row>
    <row r="89" spans="1:9" s="1" customFormat="1" ht="12" customHeight="1" x14ac:dyDescent="0.2">
      <c r="A89" s="33" t="s">
        <v>255</v>
      </c>
      <c r="B89" s="23">
        <v>1</v>
      </c>
      <c r="C89" s="36">
        <v>1571</v>
      </c>
      <c r="D89" s="36">
        <v>581</v>
      </c>
      <c r="E89" s="36">
        <v>0</v>
      </c>
      <c r="F89" s="36">
        <v>73</v>
      </c>
      <c r="G89" s="36">
        <v>38</v>
      </c>
      <c r="H89" s="36">
        <v>0</v>
      </c>
      <c r="I89" s="23">
        <v>1797</v>
      </c>
    </row>
    <row r="90" spans="1:9" s="1" customFormat="1" ht="12.75" customHeight="1" x14ac:dyDescent="0.2">
      <c r="A90" s="33" t="s">
        <v>256</v>
      </c>
      <c r="B90" s="23">
        <v>0</v>
      </c>
      <c r="C90" s="36">
        <v>1685</v>
      </c>
      <c r="D90" s="36">
        <v>648</v>
      </c>
      <c r="E90" s="36">
        <v>0</v>
      </c>
      <c r="F90" s="36">
        <v>48</v>
      </c>
      <c r="G90" s="36">
        <v>34</v>
      </c>
      <c r="H90" s="36">
        <v>0</v>
      </c>
      <c r="I90" s="23">
        <v>2116</v>
      </c>
    </row>
    <row r="91" spans="1:9" s="1" customFormat="1" x14ac:dyDescent="0.2">
      <c r="A91" s="33" t="s">
        <v>257</v>
      </c>
      <c r="B91" s="23">
        <v>1</v>
      </c>
      <c r="C91" s="36">
        <v>538</v>
      </c>
      <c r="D91" s="36">
        <v>187</v>
      </c>
      <c r="E91" s="36">
        <v>0</v>
      </c>
      <c r="F91" s="36">
        <v>12</v>
      </c>
      <c r="G91" s="36">
        <v>4</v>
      </c>
      <c r="H91" s="36">
        <v>0</v>
      </c>
      <c r="I91" s="23">
        <v>475</v>
      </c>
    </row>
    <row r="92" spans="1:9" s="1" customFormat="1" x14ac:dyDescent="0.2">
      <c r="A92" s="33" t="s">
        <v>258</v>
      </c>
      <c r="B92" s="23">
        <v>0</v>
      </c>
      <c r="C92" s="36">
        <v>857</v>
      </c>
      <c r="D92" s="36">
        <v>533</v>
      </c>
      <c r="E92" s="36">
        <v>0</v>
      </c>
      <c r="F92" s="36">
        <v>22</v>
      </c>
      <c r="G92" s="36">
        <v>30</v>
      </c>
      <c r="H92" s="36">
        <v>0</v>
      </c>
      <c r="I92" s="23">
        <v>2777</v>
      </c>
    </row>
    <row r="93" spans="1:9" s="1" customFormat="1" x14ac:dyDescent="0.2">
      <c r="A93" s="192" t="s">
        <v>259</v>
      </c>
      <c r="B93" s="25">
        <v>0</v>
      </c>
      <c r="C93" s="198">
        <v>2295</v>
      </c>
      <c r="D93" s="198">
        <v>770</v>
      </c>
      <c r="E93" s="198">
        <v>0</v>
      </c>
      <c r="F93" s="198">
        <v>108</v>
      </c>
      <c r="G93" s="198">
        <v>41</v>
      </c>
      <c r="H93" s="198">
        <v>3</v>
      </c>
      <c r="I93" s="25">
        <v>3042</v>
      </c>
    </row>
    <row r="94" spans="1:9" x14ac:dyDescent="0.2">
      <c r="A94" s="1"/>
      <c r="B94" s="24"/>
      <c r="C94" s="24"/>
      <c r="D94" s="24"/>
      <c r="E94" s="24"/>
      <c r="F94" s="24"/>
      <c r="G94" s="24"/>
      <c r="H94" s="24"/>
    </row>
    <row r="95" spans="1:9" x14ac:dyDescent="0.2">
      <c r="A95" s="1" t="s">
        <v>395</v>
      </c>
      <c r="B95" s="1"/>
      <c r="C95" s="1"/>
      <c r="D95" s="1"/>
      <c r="E95" s="1"/>
      <c r="F95" s="1"/>
      <c r="G95" s="1"/>
      <c r="H95" s="1"/>
    </row>
    <row r="96" spans="1:9" x14ac:dyDescent="0.2">
      <c r="A96" s="227" t="s">
        <v>415</v>
      </c>
      <c r="B96" s="227"/>
      <c r="C96" s="227"/>
      <c r="D96" s="227"/>
      <c r="E96" s="227"/>
      <c r="F96" s="227"/>
      <c r="G96" s="227"/>
      <c r="H96" s="227"/>
      <c r="I96" s="227"/>
    </row>
    <row r="97" spans="1:9" ht="12.75" customHeight="1" x14ac:dyDescent="0.2">
      <c r="A97" s="227" t="s">
        <v>416</v>
      </c>
      <c r="B97" s="227"/>
      <c r="C97" s="227"/>
      <c r="D97" s="227"/>
      <c r="E97" s="227"/>
      <c r="F97" s="227"/>
      <c r="G97" s="227"/>
      <c r="H97" s="227"/>
      <c r="I97" s="227"/>
    </row>
    <row r="98" spans="1:9" ht="12.75" customHeight="1" x14ac:dyDescent="0.2">
      <c r="A98" s="227" t="s">
        <v>417</v>
      </c>
      <c r="B98" s="227"/>
      <c r="C98" s="227"/>
      <c r="D98" s="227"/>
      <c r="E98" s="227"/>
      <c r="F98" s="227"/>
      <c r="G98" s="227"/>
      <c r="H98" s="227"/>
      <c r="I98" s="227"/>
    </row>
    <row r="99" spans="1:9" x14ac:dyDescent="0.2">
      <c r="A99" s="227" t="s">
        <v>418</v>
      </c>
      <c r="B99" s="227"/>
      <c r="C99" s="227"/>
      <c r="D99" s="227"/>
      <c r="E99" s="227"/>
      <c r="F99" s="227"/>
      <c r="G99" s="227"/>
      <c r="H99" s="227"/>
      <c r="I99" s="227"/>
    </row>
    <row r="100" spans="1:9" ht="12.75" customHeight="1" x14ac:dyDescent="0.2">
      <c r="A100" s="227" t="s">
        <v>419</v>
      </c>
      <c r="B100" s="227"/>
      <c r="C100" s="227"/>
      <c r="D100" s="227"/>
      <c r="E100" s="227"/>
      <c r="F100" s="227"/>
      <c r="G100" s="227"/>
      <c r="H100" s="227"/>
      <c r="I100" s="227"/>
    </row>
    <row r="101" spans="1:9" x14ac:dyDescent="0.2">
      <c r="A101" s="227" t="s">
        <v>420</v>
      </c>
      <c r="B101" s="227"/>
      <c r="C101" s="227"/>
      <c r="D101" s="227"/>
      <c r="E101" s="227"/>
      <c r="F101" s="227"/>
      <c r="G101" s="227"/>
      <c r="H101" s="227"/>
      <c r="I101" s="227"/>
    </row>
    <row r="102" spans="1:9" x14ac:dyDescent="0.2">
      <c r="A102" s="227" t="s">
        <v>421</v>
      </c>
      <c r="B102" s="227"/>
      <c r="C102" s="227"/>
      <c r="D102" s="227"/>
      <c r="E102" s="227"/>
      <c r="F102" s="227"/>
      <c r="G102" s="227"/>
      <c r="H102" s="227"/>
      <c r="I102" s="227"/>
    </row>
    <row r="103" spans="1:9" x14ac:dyDescent="0.2">
      <c r="A103" s="229" t="s">
        <v>426</v>
      </c>
      <c r="B103" s="229"/>
      <c r="C103" s="229"/>
      <c r="D103" s="229"/>
      <c r="E103" s="229"/>
      <c r="F103" s="229"/>
      <c r="G103" s="229"/>
      <c r="H103" s="229"/>
      <c r="I103" s="229"/>
    </row>
    <row r="104" spans="1:9" x14ac:dyDescent="0.2">
      <c r="A104" s="8" t="s">
        <v>422</v>
      </c>
      <c r="B104" s="8"/>
      <c r="C104" s="8"/>
      <c r="D104" s="8"/>
      <c r="E104" s="8"/>
      <c r="F104" s="8"/>
      <c r="G104" s="8"/>
      <c r="H104" s="8"/>
      <c r="I104" s="8">
        <v>20</v>
      </c>
    </row>
    <row r="105" spans="1:9" x14ac:dyDescent="0.2">
      <c r="A105" s="8"/>
      <c r="B105" s="1"/>
      <c r="C105" s="1"/>
      <c r="D105" s="1"/>
      <c r="E105" s="1"/>
      <c r="F105" s="1"/>
      <c r="G105" s="1"/>
      <c r="H105" s="1"/>
    </row>
    <row r="106" spans="1:9" x14ac:dyDescent="0.2">
      <c r="A106" s="8"/>
      <c r="B106" s="1"/>
      <c r="C106" s="1"/>
      <c r="D106" s="1"/>
      <c r="E106" s="1"/>
      <c r="F106" s="1"/>
      <c r="G106" s="1"/>
      <c r="H106" s="1"/>
    </row>
    <row r="107" spans="1:9" x14ac:dyDescent="0.2">
      <c r="A107" s="8"/>
      <c r="B107" s="1"/>
      <c r="C107" s="1"/>
      <c r="D107" s="1"/>
      <c r="E107" s="1"/>
      <c r="F107" s="1"/>
      <c r="G107" s="1"/>
      <c r="H107" s="1"/>
    </row>
    <row r="108" spans="1:9" x14ac:dyDescent="0.2">
      <c r="A108" s="1"/>
      <c r="B108" s="1"/>
      <c r="C108" s="1"/>
      <c r="D108" s="1"/>
      <c r="E108" s="1"/>
      <c r="F108" s="1"/>
      <c r="G108" s="1"/>
      <c r="H108" s="1"/>
    </row>
    <row r="109" spans="1:9" x14ac:dyDescent="0.2">
      <c r="A109" s="8"/>
      <c r="B109" s="1"/>
      <c r="C109" s="1"/>
      <c r="D109" s="1"/>
      <c r="E109" s="1"/>
      <c r="F109" s="1"/>
      <c r="G109" s="1"/>
      <c r="H109" s="1"/>
    </row>
    <row r="110" spans="1:9" x14ac:dyDescent="0.2">
      <c r="A110" s="1"/>
      <c r="B110" s="1"/>
      <c r="C110" s="1"/>
      <c r="D110" s="1"/>
      <c r="E110" s="1"/>
      <c r="F110" s="1"/>
      <c r="G110" s="1"/>
      <c r="H110" s="1"/>
    </row>
    <row r="111" spans="1:9" x14ac:dyDescent="0.2">
      <c r="A111" s="1"/>
      <c r="B111" s="1"/>
      <c r="C111" s="1"/>
      <c r="D111" s="1"/>
      <c r="E111" s="1"/>
      <c r="F111" s="1"/>
      <c r="G111" s="1"/>
      <c r="H111" s="1"/>
    </row>
    <row r="112" spans="1:9" x14ac:dyDescent="0.2">
      <c r="A112" s="1"/>
      <c r="B112" s="1"/>
      <c r="C112" s="1"/>
      <c r="D112" s="1"/>
      <c r="E112" s="1"/>
      <c r="F112" s="1"/>
    </row>
    <row r="113" spans="1:8" x14ac:dyDescent="0.2">
      <c r="A113" s="8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</sheetData>
  <mergeCells count="8">
    <mergeCell ref="A103:I103"/>
    <mergeCell ref="A102:I102"/>
    <mergeCell ref="A96:I96"/>
    <mergeCell ref="A97:I97"/>
    <mergeCell ref="A98:I98"/>
    <mergeCell ref="A99:I99"/>
    <mergeCell ref="A100:I100"/>
    <mergeCell ref="A101:I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dcterms:created xsi:type="dcterms:W3CDTF">2015-04-08T11:18:35Z</dcterms:created>
  <dcterms:modified xsi:type="dcterms:W3CDTF">2015-05-13T11:07:17Z</dcterms:modified>
</cp:coreProperties>
</file>