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399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J66" i="1" l="1"/>
  <c r="Q64" i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I62" i="1"/>
  <c r="F62" i="1"/>
  <c r="O61" i="1"/>
  <c r="I61" i="1"/>
  <c r="F61" i="1"/>
  <c r="O60" i="1"/>
  <c r="F60" i="1"/>
  <c r="I60" i="1" s="1"/>
  <c r="O59" i="1"/>
  <c r="O64" i="1" s="1"/>
  <c r="F59" i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I54" i="1"/>
  <c r="F54" i="1"/>
  <c r="O53" i="1"/>
  <c r="I53" i="1"/>
  <c r="F53" i="1"/>
  <c r="O52" i="1"/>
  <c r="F52" i="1"/>
  <c r="I52" i="1" s="1"/>
  <c r="O51" i="1"/>
  <c r="F51" i="1"/>
  <c r="I51" i="1" s="1"/>
  <c r="O50" i="1"/>
  <c r="I50" i="1"/>
  <c r="F50" i="1"/>
  <c r="O49" i="1"/>
  <c r="F49" i="1"/>
  <c r="F57" i="1" s="1"/>
  <c r="Q47" i="1"/>
  <c r="P47" i="1"/>
  <c r="O47" i="1"/>
  <c r="M48" i="1" s="1"/>
  <c r="N47" i="1"/>
  <c r="M47" i="1"/>
  <c r="L47" i="1"/>
  <c r="K47" i="1"/>
  <c r="J47" i="1"/>
  <c r="H47" i="1"/>
  <c r="G47" i="1"/>
  <c r="F47" i="1"/>
  <c r="E47" i="1"/>
  <c r="D47" i="1"/>
  <c r="O46" i="1"/>
  <c r="I46" i="1"/>
  <c r="F46" i="1"/>
  <c r="O45" i="1"/>
  <c r="F45" i="1"/>
  <c r="I45" i="1" s="1"/>
  <c r="O44" i="1"/>
  <c r="F44" i="1"/>
  <c r="I44" i="1" s="1"/>
  <c r="O43" i="1"/>
  <c r="F43" i="1"/>
  <c r="I43" i="1" s="1"/>
  <c r="O42" i="1"/>
  <c r="I42" i="1"/>
  <c r="F42" i="1"/>
  <c r="O41" i="1"/>
  <c r="F41" i="1"/>
  <c r="I41" i="1" s="1"/>
  <c r="O40" i="1"/>
  <c r="F40" i="1"/>
  <c r="I40" i="1" s="1"/>
  <c r="O39" i="1"/>
  <c r="F39" i="1"/>
  <c r="I39" i="1" s="1"/>
  <c r="P38" i="1"/>
  <c r="Q37" i="1"/>
  <c r="P37" i="1"/>
  <c r="N37" i="1"/>
  <c r="M37" i="1"/>
  <c r="M38" i="1" s="1"/>
  <c r="L37" i="1"/>
  <c r="L38" i="1" s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I34" i="1"/>
  <c r="F34" i="1"/>
  <c r="O33" i="1"/>
  <c r="F33" i="1"/>
  <c r="I33" i="1" s="1"/>
  <c r="O32" i="1"/>
  <c r="F32" i="1"/>
  <c r="I32" i="1" s="1"/>
  <c r="O31" i="1"/>
  <c r="F31" i="1"/>
  <c r="I31" i="1" s="1"/>
  <c r="O30" i="1"/>
  <c r="O37" i="1" s="1"/>
  <c r="Q38" i="1" s="1"/>
  <c r="I30" i="1"/>
  <c r="I37" i="1" s="1"/>
  <c r="F30" i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I26" i="1"/>
  <c r="F26" i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I20" i="1"/>
  <c r="F20" i="1"/>
  <c r="O19" i="1"/>
  <c r="F19" i="1"/>
  <c r="I19" i="1" s="1"/>
  <c r="O18" i="1"/>
  <c r="I18" i="1"/>
  <c r="F18" i="1"/>
  <c r="O17" i="1"/>
  <c r="I17" i="1"/>
  <c r="F17" i="1"/>
  <c r="O16" i="1"/>
  <c r="F16" i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I12" i="1"/>
  <c r="F12" i="1"/>
  <c r="O11" i="1"/>
  <c r="F11" i="1"/>
  <c r="I11" i="1" s="1"/>
  <c r="O10" i="1"/>
  <c r="I10" i="1"/>
  <c r="F10" i="1"/>
  <c r="O9" i="1"/>
  <c r="O14" i="1" s="1"/>
  <c r="I9" i="1"/>
  <c r="I14" i="1" s="1"/>
  <c r="F9" i="1"/>
  <c r="Q7" i="1"/>
  <c r="P7" i="1"/>
  <c r="N7" i="1"/>
  <c r="N66" i="1" s="1"/>
  <c r="M7" i="1"/>
  <c r="L7" i="1"/>
  <c r="K7" i="1"/>
  <c r="J7" i="1"/>
  <c r="H7" i="1"/>
  <c r="G7" i="1"/>
  <c r="E7" i="1"/>
  <c r="D7" i="1"/>
  <c r="O6" i="1"/>
  <c r="I6" i="1"/>
  <c r="F6" i="1"/>
  <c r="O5" i="1"/>
  <c r="O7" i="1" s="1"/>
  <c r="N8" i="1" s="1"/>
  <c r="I5" i="1"/>
  <c r="F5" i="1"/>
  <c r="O4" i="1"/>
  <c r="I4" i="1"/>
  <c r="I7" i="1" s="1"/>
  <c r="E8" i="1" s="1"/>
  <c r="F4" i="1"/>
  <c r="F7" i="1" s="1"/>
  <c r="F8" i="1" s="1"/>
  <c r="N15" i="1" l="1"/>
  <c r="M15" i="1"/>
  <c r="L15" i="1"/>
  <c r="K38" i="1"/>
  <c r="G38" i="1"/>
  <c r="N65" i="1"/>
  <c r="P65" i="1"/>
  <c r="J8" i="1"/>
  <c r="H8" i="1"/>
  <c r="D15" i="1"/>
  <c r="H15" i="1"/>
  <c r="J15" i="1"/>
  <c r="E15" i="1"/>
  <c r="P29" i="1"/>
  <c r="N29" i="1"/>
  <c r="K8" i="1"/>
  <c r="P8" i="1"/>
  <c r="M8" i="1"/>
  <c r="K15" i="1"/>
  <c r="Q29" i="1"/>
  <c r="N48" i="1"/>
  <c r="G8" i="1"/>
  <c r="L8" i="1"/>
  <c r="Q8" i="1"/>
  <c r="G15" i="1"/>
  <c r="F21" i="1"/>
  <c r="I16" i="1"/>
  <c r="I21" i="1" s="1"/>
  <c r="D22" i="1" s="1"/>
  <c r="D29" i="1"/>
  <c r="M29" i="1"/>
  <c r="K66" i="1"/>
  <c r="K65" i="1"/>
  <c r="F14" i="1"/>
  <c r="F15" i="1" s="1"/>
  <c r="Q15" i="1"/>
  <c r="F29" i="1"/>
  <c r="D38" i="1"/>
  <c r="Q66" i="1"/>
  <c r="D8" i="1"/>
  <c r="P15" i="1"/>
  <c r="H22" i="1"/>
  <c r="J38" i="1"/>
  <c r="N38" i="1"/>
  <c r="L48" i="1"/>
  <c r="P48" i="1"/>
  <c r="G66" i="1"/>
  <c r="L66" i="1"/>
  <c r="L65" i="1"/>
  <c r="O21" i="1"/>
  <c r="Q22" i="1" s="1"/>
  <c r="G29" i="1"/>
  <c r="I47" i="1"/>
  <c r="Q48" i="1"/>
  <c r="I49" i="1"/>
  <c r="I57" i="1" s="1"/>
  <c r="E58" i="1"/>
  <c r="J58" i="1"/>
  <c r="H66" i="1"/>
  <c r="M65" i="1"/>
  <c r="Q65" i="1"/>
  <c r="E22" i="1"/>
  <c r="J22" i="1"/>
  <c r="N22" i="1"/>
  <c r="L29" i="1"/>
  <c r="H38" i="1"/>
  <c r="O57" i="1"/>
  <c r="N58" i="1" s="1"/>
  <c r="F64" i="1"/>
  <c r="D66" i="1"/>
  <c r="D65" i="1"/>
  <c r="E38" i="1"/>
  <c r="P66" i="1"/>
  <c r="E66" i="1"/>
  <c r="M66" i="1"/>
  <c r="F37" i="1"/>
  <c r="F38" i="1" s="1"/>
  <c r="I23" i="1"/>
  <c r="I28" i="1" s="1"/>
  <c r="I59" i="1"/>
  <c r="I64" i="1" s="1"/>
  <c r="D48" i="1" l="1"/>
  <c r="J48" i="1"/>
  <c r="H48" i="1"/>
  <c r="E48" i="1"/>
  <c r="K48" i="1"/>
  <c r="L22" i="1"/>
  <c r="J65" i="1"/>
  <c r="I66" i="1"/>
  <c r="J67" i="1" s="1"/>
  <c r="E65" i="1"/>
  <c r="H67" i="1"/>
  <c r="K58" i="1"/>
  <c r="G58" i="1"/>
  <c r="M22" i="1"/>
  <c r="L67" i="1"/>
  <c r="D58" i="1"/>
  <c r="H58" i="1"/>
  <c r="Q58" i="1"/>
  <c r="F58" i="1"/>
  <c r="F22" i="1"/>
  <c r="J29" i="1"/>
  <c r="E29" i="1"/>
  <c r="K29" i="1"/>
  <c r="F66" i="1"/>
  <c r="F65" i="1"/>
  <c r="H29" i="1"/>
  <c r="G65" i="1"/>
  <c r="P22" i="1"/>
  <c r="Q67" i="1"/>
  <c r="P58" i="1"/>
  <c r="L58" i="1"/>
  <c r="O66" i="1"/>
  <c r="N67" i="1" s="1"/>
  <c r="H65" i="1"/>
  <c r="M58" i="1"/>
  <c r="G48" i="1"/>
  <c r="G22" i="1"/>
  <c r="K22" i="1"/>
  <c r="F48" i="1"/>
  <c r="K67" i="1" l="1"/>
  <c r="F67" i="1"/>
  <c r="E67" i="1"/>
  <c r="M67" i="1"/>
  <c r="P67" i="1"/>
  <c r="D67" i="1"/>
  <c r="G67" i="1"/>
</calcChain>
</file>

<file path=xl/sharedStrings.xml><?xml version="1.0" encoding="utf-8"?>
<sst xmlns="http://schemas.openxmlformats.org/spreadsheetml/2006/main" count="141" uniqueCount="120">
  <si>
    <t>Obdobie: 01/2015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</si>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</sst>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1" max="1" width="4.42578125" bestFit="1" customWidth="1"/>
    <col min="2" max="2" width="4.140625" bestFit="1" customWidth="1"/>
    <col min="3" max="3" width="22.5703125" customWidth="1"/>
    <col min="4" max="6" width="7.140625" bestFit="1" customWidth="1"/>
    <col min="7" max="7" width="11" customWidth="1"/>
    <col min="8" max="8" width="12.42578125" customWidth="1"/>
    <col min="9" max="9" width="5.85546875" bestFit="1" customWidth="1"/>
    <col min="10" max="11" width="16.85546875" customWidth="1"/>
    <col min="12" max="14" width="7.140625" bestFit="1" customWidth="1"/>
    <col min="15" max="15" width="5.85546875" bestFit="1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45</v>
      </c>
      <c r="E4" s="29">
        <v>3</v>
      </c>
      <c r="F4" s="29">
        <f>G4+H4</f>
        <v>2</v>
      </c>
      <c r="G4" s="29">
        <v>2</v>
      </c>
      <c r="H4" s="29">
        <v>0</v>
      </c>
      <c r="I4" s="29">
        <f>D4+E4+F4</f>
        <v>50</v>
      </c>
      <c r="J4" s="29">
        <v>3</v>
      </c>
      <c r="K4" s="30">
        <v>2</v>
      </c>
      <c r="L4" s="31">
        <v>58</v>
      </c>
      <c r="M4" s="29">
        <v>3</v>
      </c>
      <c r="N4" s="29">
        <v>2</v>
      </c>
      <c r="O4" s="29">
        <f>L4+M4+N4</f>
        <v>63</v>
      </c>
      <c r="P4" s="29">
        <v>3</v>
      </c>
      <c r="Q4" s="32">
        <v>2</v>
      </c>
    </row>
    <row r="5" spans="1:17" x14ac:dyDescent="0.25">
      <c r="A5" s="89"/>
      <c r="B5" s="2" t="s">
        <v>20</v>
      </c>
      <c r="C5" s="9" t="s">
        <v>21</v>
      </c>
      <c r="D5" s="33">
        <v>14</v>
      </c>
      <c r="E5" s="34">
        <v>2</v>
      </c>
      <c r="F5" s="34">
        <f>G5+H5</f>
        <v>0</v>
      </c>
      <c r="G5" s="34">
        <v>0</v>
      </c>
      <c r="H5" s="34">
        <v>0</v>
      </c>
      <c r="I5" s="34">
        <f>D5+E5+F5</f>
        <v>16</v>
      </c>
      <c r="J5" s="34">
        <v>0</v>
      </c>
      <c r="K5" s="35">
        <v>0</v>
      </c>
      <c r="L5" s="36">
        <v>17</v>
      </c>
      <c r="M5" s="34">
        <v>3</v>
      </c>
      <c r="N5" s="34">
        <v>0</v>
      </c>
      <c r="O5" s="34">
        <f>L5+M5+N5</f>
        <v>20</v>
      </c>
      <c r="P5" s="34">
        <v>0</v>
      </c>
      <c r="Q5" s="37">
        <v>0</v>
      </c>
    </row>
    <row r="6" spans="1:17" x14ac:dyDescent="0.25">
      <c r="A6" s="89"/>
      <c r="B6" s="2" t="s">
        <v>22</v>
      </c>
      <c r="C6" s="9" t="s">
        <v>23</v>
      </c>
      <c r="D6" s="33">
        <v>20</v>
      </c>
      <c r="E6" s="34">
        <v>1</v>
      </c>
      <c r="F6" s="34">
        <f>G6+H6</f>
        <v>2</v>
      </c>
      <c r="G6" s="34">
        <v>2</v>
      </c>
      <c r="H6" s="34">
        <v>0</v>
      </c>
      <c r="I6" s="34">
        <f>D6+E6+F6</f>
        <v>23</v>
      </c>
      <c r="J6" s="34">
        <v>0</v>
      </c>
      <c r="K6" s="35">
        <v>0</v>
      </c>
      <c r="L6" s="36">
        <v>29</v>
      </c>
      <c r="M6" s="34">
        <v>3</v>
      </c>
      <c r="N6" s="34">
        <v>3</v>
      </c>
      <c r="O6" s="34">
        <f>L6+M6+N6</f>
        <v>35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79</v>
      </c>
      <c r="E7" s="38">
        <f t="shared" si="0"/>
        <v>6</v>
      </c>
      <c r="F7" s="38">
        <f t="shared" si="0"/>
        <v>4</v>
      </c>
      <c r="G7" s="38">
        <f t="shared" si="0"/>
        <v>4</v>
      </c>
      <c r="H7" s="38">
        <f t="shared" si="0"/>
        <v>0</v>
      </c>
      <c r="I7" s="38">
        <f t="shared" si="0"/>
        <v>89</v>
      </c>
      <c r="J7" s="38">
        <f t="shared" si="0"/>
        <v>3</v>
      </c>
      <c r="K7" s="39">
        <f t="shared" si="0"/>
        <v>2</v>
      </c>
      <c r="L7" s="33">
        <f t="shared" si="0"/>
        <v>104</v>
      </c>
      <c r="M7" s="38">
        <f t="shared" si="0"/>
        <v>9</v>
      </c>
      <c r="N7" s="38">
        <f t="shared" si="0"/>
        <v>5</v>
      </c>
      <c r="O7" s="38">
        <f t="shared" si="0"/>
        <v>118</v>
      </c>
      <c r="P7" s="38">
        <f t="shared" si="0"/>
        <v>3</v>
      </c>
      <c r="Q7" s="37">
        <f t="shared" si="0"/>
        <v>2</v>
      </c>
    </row>
    <row r="8" spans="1:17" ht="15" customHeight="1" x14ac:dyDescent="0.25">
      <c r="A8" s="90"/>
      <c r="B8" s="92"/>
      <c r="C8" s="11" t="s">
        <v>25</v>
      </c>
      <c r="D8" s="40">
        <f>D7/$I$7</f>
        <v>0.88764044943820219</v>
      </c>
      <c r="E8" s="41">
        <f>E7/$I$7</f>
        <v>6.741573033707865E-2</v>
      </c>
      <c r="F8" s="41">
        <f>F7/$I$7</f>
        <v>4.49438202247191E-2</v>
      </c>
      <c r="G8" s="41">
        <f>G7/$I$7</f>
        <v>4.49438202247191E-2</v>
      </c>
      <c r="H8" s="41">
        <f>H7/$I$7</f>
        <v>0</v>
      </c>
      <c r="I8" s="41"/>
      <c r="J8" s="41">
        <f>J7/$I$7</f>
        <v>3.3707865168539325E-2</v>
      </c>
      <c r="K8" s="42">
        <f>K7/$I$7</f>
        <v>2.247191011235955E-2</v>
      </c>
      <c r="L8" s="40">
        <f>L7/$O$7</f>
        <v>0.88135593220338981</v>
      </c>
      <c r="M8" s="41">
        <f>M7/$O$7</f>
        <v>7.6271186440677971E-2</v>
      </c>
      <c r="N8" s="41">
        <f>N7/$O$7</f>
        <v>4.2372881355932202E-2</v>
      </c>
      <c r="O8" s="41"/>
      <c r="P8" s="41">
        <f>P7/$O$7</f>
        <v>2.5423728813559324E-2</v>
      </c>
      <c r="Q8" s="43">
        <f>Q7/$O$7</f>
        <v>1.6949152542372881E-2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10</v>
      </c>
      <c r="E9" s="45">
        <v>2</v>
      </c>
      <c r="F9" s="45">
        <f>G9+H9</f>
        <v>2</v>
      </c>
      <c r="G9" s="45">
        <v>2</v>
      </c>
      <c r="H9" s="45">
        <v>0</v>
      </c>
      <c r="I9" s="45">
        <f>D9+E9+F9</f>
        <v>14</v>
      </c>
      <c r="J9" s="45">
        <v>0</v>
      </c>
      <c r="K9" s="46">
        <v>0</v>
      </c>
      <c r="L9" s="44">
        <v>12</v>
      </c>
      <c r="M9" s="45">
        <v>3</v>
      </c>
      <c r="N9" s="45">
        <v>2</v>
      </c>
      <c r="O9" s="45">
        <f>L9+M9+N9</f>
        <v>17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7</v>
      </c>
      <c r="E10" s="49">
        <v>0</v>
      </c>
      <c r="F10" s="49">
        <f>G10+H10</f>
        <v>2</v>
      </c>
      <c r="G10" s="49">
        <v>0</v>
      </c>
      <c r="H10" s="49">
        <v>2</v>
      </c>
      <c r="I10" s="49">
        <f>D10+E10+F10</f>
        <v>9</v>
      </c>
      <c r="J10" s="49">
        <v>0</v>
      </c>
      <c r="K10" s="50">
        <v>0</v>
      </c>
      <c r="L10" s="48">
        <v>10</v>
      </c>
      <c r="M10" s="49">
        <v>0</v>
      </c>
      <c r="N10" s="49">
        <v>3</v>
      </c>
      <c r="O10" s="49">
        <f>L10+M10+N10</f>
        <v>13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32</v>
      </c>
      <c r="E11" s="49">
        <v>3</v>
      </c>
      <c r="F11" s="49">
        <f>G11+H11</f>
        <v>1</v>
      </c>
      <c r="G11" s="49">
        <v>1</v>
      </c>
      <c r="H11" s="49">
        <v>0</v>
      </c>
      <c r="I11" s="49">
        <f>D11+E11+F11</f>
        <v>36</v>
      </c>
      <c r="J11" s="49">
        <v>4</v>
      </c>
      <c r="K11" s="50">
        <v>4</v>
      </c>
      <c r="L11" s="48">
        <v>50</v>
      </c>
      <c r="M11" s="49">
        <v>4</v>
      </c>
      <c r="N11" s="49">
        <v>1</v>
      </c>
      <c r="O11" s="49">
        <f>L11+M11+N11</f>
        <v>55</v>
      </c>
      <c r="P11" s="49">
        <v>5</v>
      </c>
      <c r="Q11" s="51">
        <v>4</v>
      </c>
    </row>
    <row r="12" spans="1:17" x14ac:dyDescent="0.25">
      <c r="A12" s="114"/>
      <c r="B12" s="7" t="s">
        <v>33</v>
      </c>
      <c r="C12" s="13" t="s">
        <v>34</v>
      </c>
      <c r="D12" s="48">
        <v>22</v>
      </c>
      <c r="E12" s="49">
        <v>0</v>
      </c>
      <c r="F12" s="49">
        <f>G12+H12</f>
        <v>0</v>
      </c>
      <c r="G12" s="49">
        <v>0</v>
      </c>
      <c r="H12" s="49">
        <v>0</v>
      </c>
      <c r="I12" s="49">
        <f>D12+E12+F12</f>
        <v>22</v>
      </c>
      <c r="J12" s="49">
        <v>1</v>
      </c>
      <c r="K12" s="50">
        <v>0</v>
      </c>
      <c r="L12" s="48">
        <v>33</v>
      </c>
      <c r="M12" s="49">
        <v>0</v>
      </c>
      <c r="N12" s="49">
        <v>0</v>
      </c>
      <c r="O12" s="49">
        <f>L12+M12+N12</f>
        <v>33</v>
      </c>
      <c r="P12" s="49">
        <v>1</v>
      </c>
      <c r="Q12" s="51">
        <v>0</v>
      </c>
    </row>
    <row r="13" spans="1:17" x14ac:dyDescent="0.25">
      <c r="A13" s="114"/>
      <c r="B13" s="7" t="s">
        <v>35</v>
      </c>
      <c r="C13" s="13" t="s">
        <v>36</v>
      </c>
      <c r="D13" s="48">
        <v>13</v>
      </c>
      <c r="E13" s="49">
        <v>0</v>
      </c>
      <c r="F13" s="49">
        <f>G13+H13</f>
        <v>0</v>
      </c>
      <c r="G13" s="49">
        <v>0</v>
      </c>
      <c r="H13" s="49">
        <v>0</v>
      </c>
      <c r="I13" s="49">
        <f>D13+E13+F13</f>
        <v>13</v>
      </c>
      <c r="J13" s="49">
        <v>0</v>
      </c>
      <c r="K13" s="50">
        <v>2</v>
      </c>
      <c r="L13" s="48">
        <v>17</v>
      </c>
      <c r="M13" s="49">
        <v>0</v>
      </c>
      <c r="N13" s="49">
        <v>0</v>
      </c>
      <c r="O13" s="49">
        <f>L13+M13+N13</f>
        <v>17</v>
      </c>
      <c r="P13" s="49">
        <v>0</v>
      </c>
      <c r="Q13" s="51">
        <v>2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84</v>
      </c>
      <c r="E14" s="49">
        <f t="shared" si="1"/>
        <v>5</v>
      </c>
      <c r="F14" s="49">
        <f t="shared" si="1"/>
        <v>5</v>
      </c>
      <c r="G14" s="49">
        <f t="shared" si="1"/>
        <v>3</v>
      </c>
      <c r="H14" s="49">
        <f t="shared" si="1"/>
        <v>2</v>
      </c>
      <c r="I14" s="49">
        <f t="shared" si="1"/>
        <v>94</v>
      </c>
      <c r="J14" s="49">
        <f t="shared" si="1"/>
        <v>5</v>
      </c>
      <c r="K14" s="50">
        <f t="shared" si="1"/>
        <v>6</v>
      </c>
      <c r="L14" s="48">
        <f t="shared" si="1"/>
        <v>122</v>
      </c>
      <c r="M14" s="49">
        <f t="shared" si="1"/>
        <v>7</v>
      </c>
      <c r="N14" s="49">
        <f t="shared" si="1"/>
        <v>6</v>
      </c>
      <c r="O14" s="49">
        <f t="shared" si="1"/>
        <v>135</v>
      </c>
      <c r="P14" s="49">
        <f t="shared" si="1"/>
        <v>6</v>
      </c>
      <c r="Q14" s="51">
        <f t="shared" si="1"/>
        <v>6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0.8936170212765957</v>
      </c>
      <c r="E15" s="53">
        <f>E14/$I$14</f>
        <v>5.3191489361702128E-2</v>
      </c>
      <c r="F15" s="53">
        <f>F14/$I$14</f>
        <v>5.3191489361702128E-2</v>
      </c>
      <c r="G15" s="53">
        <f>G14/$I$14</f>
        <v>3.1914893617021274E-2</v>
      </c>
      <c r="H15" s="53">
        <f>H14/$I$14</f>
        <v>2.1276595744680851E-2</v>
      </c>
      <c r="I15" s="53"/>
      <c r="J15" s="53">
        <f>J14/$I$14</f>
        <v>5.3191489361702128E-2</v>
      </c>
      <c r="K15" s="54">
        <f>K14/$I$14</f>
        <v>6.3829787234042548E-2</v>
      </c>
      <c r="L15" s="52">
        <f>L14/$O$14</f>
        <v>0.90370370370370368</v>
      </c>
      <c r="M15" s="53">
        <f>M14/$O$14</f>
        <v>5.185185185185185E-2</v>
      </c>
      <c r="N15" s="53">
        <f>N14/$O$14</f>
        <v>4.4444444444444446E-2</v>
      </c>
      <c r="O15" s="53"/>
      <c r="P15" s="53">
        <f>P14/$O$14</f>
        <v>4.4444444444444446E-2</v>
      </c>
      <c r="Q15" s="55">
        <f>Q14/$O$14</f>
        <v>4.4444444444444446E-2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11</v>
      </c>
      <c r="E16" s="29">
        <v>0</v>
      </c>
      <c r="F16" s="29">
        <f>G16+H16</f>
        <v>2</v>
      </c>
      <c r="G16" s="29">
        <v>2</v>
      </c>
      <c r="H16" s="29">
        <v>0</v>
      </c>
      <c r="I16" s="29">
        <f>D16+E16+F16</f>
        <v>13</v>
      </c>
      <c r="J16" s="29">
        <v>2</v>
      </c>
      <c r="K16" s="30">
        <v>2</v>
      </c>
      <c r="L16" s="31">
        <v>16</v>
      </c>
      <c r="M16" s="29">
        <v>0</v>
      </c>
      <c r="N16" s="29">
        <v>2</v>
      </c>
      <c r="O16" s="29">
        <f>L16+M16+N16</f>
        <v>18</v>
      </c>
      <c r="P16" s="29">
        <v>2</v>
      </c>
      <c r="Q16" s="32">
        <v>2</v>
      </c>
    </row>
    <row r="17" spans="1:17" x14ac:dyDescent="0.25">
      <c r="A17" s="89"/>
      <c r="B17" s="2" t="s">
        <v>40</v>
      </c>
      <c r="C17" s="9" t="s">
        <v>41</v>
      </c>
      <c r="D17" s="36">
        <v>8</v>
      </c>
      <c r="E17" s="34">
        <v>1</v>
      </c>
      <c r="F17" s="34">
        <f>G17+H17</f>
        <v>3</v>
      </c>
      <c r="G17" s="34">
        <v>3</v>
      </c>
      <c r="H17" s="34">
        <v>0</v>
      </c>
      <c r="I17" s="34">
        <f>D17+E17+F17</f>
        <v>12</v>
      </c>
      <c r="J17" s="34">
        <v>2</v>
      </c>
      <c r="K17" s="35">
        <v>2</v>
      </c>
      <c r="L17" s="36">
        <v>9</v>
      </c>
      <c r="M17" s="34">
        <v>2</v>
      </c>
      <c r="N17" s="34">
        <v>4</v>
      </c>
      <c r="O17" s="34">
        <f>L17+M17+N17</f>
        <v>15</v>
      </c>
      <c r="P17" s="34">
        <v>1</v>
      </c>
      <c r="Q17" s="37">
        <v>3</v>
      </c>
    </row>
    <row r="18" spans="1:17" x14ac:dyDescent="0.25">
      <c r="A18" s="89"/>
      <c r="B18" s="2" t="s">
        <v>42</v>
      </c>
      <c r="C18" s="9" t="s">
        <v>43</v>
      </c>
      <c r="D18" s="36">
        <v>15</v>
      </c>
      <c r="E18" s="34">
        <v>2</v>
      </c>
      <c r="F18" s="34">
        <f>G18+H18</f>
        <v>1</v>
      </c>
      <c r="G18" s="34">
        <v>1</v>
      </c>
      <c r="H18" s="34">
        <v>0</v>
      </c>
      <c r="I18" s="34">
        <f>D18+E18+F18</f>
        <v>18</v>
      </c>
      <c r="J18" s="34">
        <v>0</v>
      </c>
      <c r="K18" s="35">
        <v>0</v>
      </c>
      <c r="L18" s="36">
        <v>21</v>
      </c>
      <c r="M18" s="34">
        <v>2</v>
      </c>
      <c r="N18" s="34">
        <v>1</v>
      </c>
      <c r="O18" s="34">
        <f>L18+M18+N18</f>
        <v>24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34</v>
      </c>
      <c r="E19" s="34">
        <v>4</v>
      </c>
      <c r="F19" s="34">
        <f>G19+H19</f>
        <v>1</v>
      </c>
      <c r="G19" s="34">
        <v>1</v>
      </c>
      <c r="H19" s="34">
        <v>0</v>
      </c>
      <c r="I19" s="34">
        <f>D19+E19+F19</f>
        <v>39</v>
      </c>
      <c r="J19" s="34">
        <v>0</v>
      </c>
      <c r="K19" s="35">
        <v>2</v>
      </c>
      <c r="L19" s="36">
        <v>44</v>
      </c>
      <c r="M19" s="34">
        <v>7</v>
      </c>
      <c r="N19" s="34">
        <v>1</v>
      </c>
      <c r="O19" s="34">
        <f>L19+M19+N19</f>
        <v>52</v>
      </c>
      <c r="P19" s="34">
        <v>0</v>
      </c>
      <c r="Q19" s="37">
        <v>2</v>
      </c>
    </row>
    <row r="20" spans="1:17" x14ac:dyDescent="0.25">
      <c r="A20" s="89"/>
      <c r="B20" s="2" t="s">
        <v>46</v>
      </c>
      <c r="C20" s="9" t="s">
        <v>47</v>
      </c>
      <c r="D20" s="36">
        <v>25</v>
      </c>
      <c r="E20" s="34">
        <v>2</v>
      </c>
      <c r="F20" s="34">
        <f>G20+H20</f>
        <v>1</v>
      </c>
      <c r="G20" s="34">
        <v>1</v>
      </c>
      <c r="H20" s="34">
        <v>0</v>
      </c>
      <c r="I20" s="34">
        <f>D20+E20+F20</f>
        <v>28</v>
      </c>
      <c r="J20" s="34">
        <v>3</v>
      </c>
      <c r="K20" s="35">
        <v>6</v>
      </c>
      <c r="L20" s="36">
        <v>35</v>
      </c>
      <c r="M20" s="34">
        <v>4</v>
      </c>
      <c r="N20" s="34">
        <v>2</v>
      </c>
      <c r="O20" s="34">
        <f>L20+M20+N20</f>
        <v>41</v>
      </c>
      <c r="P20" s="34">
        <v>5</v>
      </c>
      <c r="Q20" s="37">
        <v>8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93</v>
      </c>
      <c r="E21" s="34">
        <f t="shared" si="2"/>
        <v>9</v>
      </c>
      <c r="F21" s="34">
        <f t="shared" si="2"/>
        <v>8</v>
      </c>
      <c r="G21" s="34">
        <f t="shared" si="2"/>
        <v>8</v>
      </c>
      <c r="H21" s="34">
        <f t="shared" si="2"/>
        <v>0</v>
      </c>
      <c r="I21" s="34">
        <f t="shared" si="2"/>
        <v>110</v>
      </c>
      <c r="J21" s="34">
        <f t="shared" si="2"/>
        <v>7</v>
      </c>
      <c r="K21" s="35">
        <f t="shared" si="2"/>
        <v>12</v>
      </c>
      <c r="L21" s="36">
        <f t="shared" si="2"/>
        <v>125</v>
      </c>
      <c r="M21" s="34">
        <f t="shared" si="2"/>
        <v>15</v>
      </c>
      <c r="N21" s="34">
        <f t="shared" si="2"/>
        <v>10</v>
      </c>
      <c r="O21" s="34">
        <f t="shared" si="2"/>
        <v>150</v>
      </c>
      <c r="P21" s="34">
        <f t="shared" si="2"/>
        <v>8</v>
      </c>
      <c r="Q21" s="37">
        <f t="shared" si="2"/>
        <v>15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0.84545454545454546</v>
      </c>
      <c r="E22" s="41">
        <f>E21/$I$21</f>
        <v>8.1818181818181818E-2</v>
      </c>
      <c r="F22" s="41">
        <f>F21/$I$21</f>
        <v>7.2727272727272724E-2</v>
      </c>
      <c r="G22" s="41">
        <f>G21/$I$21</f>
        <v>7.2727272727272724E-2</v>
      </c>
      <c r="H22" s="41">
        <f>H21/$I$21</f>
        <v>0</v>
      </c>
      <c r="I22" s="41"/>
      <c r="J22" s="41">
        <f>J21/$I$21</f>
        <v>6.363636363636363E-2</v>
      </c>
      <c r="K22" s="42">
        <f>K21/$I$21</f>
        <v>0.10909090909090909</v>
      </c>
      <c r="L22" s="40">
        <f>L21/O21</f>
        <v>0.83333333333333337</v>
      </c>
      <c r="M22" s="41">
        <f>M21/O21</f>
        <v>0.1</v>
      </c>
      <c r="N22" s="41">
        <f>N21/O21</f>
        <v>6.6666666666666666E-2</v>
      </c>
      <c r="O22" s="41"/>
      <c r="P22" s="41">
        <f>P21/O21</f>
        <v>5.3333333333333337E-2</v>
      </c>
      <c r="Q22" s="43">
        <f>Q21/O21</f>
        <v>0.1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15</v>
      </c>
      <c r="E23" s="45">
        <v>1</v>
      </c>
      <c r="F23" s="45">
        <f>G23+H23</f>
        <v>1</v>
      </c>
      <c r="G23" s="45">
        <v>1</v>
      </c>
      <c r="H23" s="45">
        <v>0</v>
      </c>
      <c r="I23" s="45">
        <f>D23+E23+F23</f>
        <v>17</v>
      </c>
      <c r="J23" s="45">
        <v>0</v>
      </c>
      <c r="K23" s="46">
        <v>0</v>
      </c>
      <c r="L23" s="44">
        <v>23</v>
      </c>
      <c r="M23" s="45">
        <v>1</v>
      </c>
      <c r="N23" s="45">
        <v>1</v>
      </c>
      <c r="O23" s="45">
        <f>L23+M23+N23</f>
        <v>25</v>
      </c>
      <c r="P23" s="45">
        <v>0</v>
      </c>
      <c r="Q23" s="47">
        <v>0</v>
      </c>
    </row>
    <row r="24" spans="1:17" x14ac:dyDescent="0.25">
      <c r="A24" s="114"/>
      <c r="B24" s="7" t="s">
        <v>51</v>
      </c>
      <c r="C24" s="18" t="s">
        <v>52</v>
      </c>
      <c r="D24" s="48">
        <v>20</v>
      </c>
      <c r="E24" s="49">
        <v>1</v>
      </c>
      <c r="F24" s="49">
        <f>G24+H24</f>
        <v>1</v>
      </c>
      <c r="G24" s="49">
        <v>1</v>
      </c>
      <c r="H24" s="49">
        <v>0</v>
      </c>
      <c r="I24" s="49">
        <f>D24+E24+F24</f>
        <v>22</v>
      </c>
      <c r="J24" s="49">
        <v>1</v>
      </c>
      <c r="K24" s="50">
        <v>0</v>
      </c>
      <c r="L24" s="48">
        <v>29</v>
      </c>
      <c r="M24" s="49">
        <v>1</v>
      </c>
      <c r="N24" s="49">
        <v>1</v>
      </c>
      <c r="O24" s="49">
        <f>L24+M24+N24</f>
        <v>31</v>
      </c>
      <c r="P24" s="49">
        <v>3</v>
      </c>
      <c r="Q24" s="51">
        <v>0</v>
      </c>
    </row>
    <row r="25" spans="1:17" x14ac:dyDescent="0.25">
      <c r="A25" s="114"/>
      <c r="B25" s="7" t="s">
        <v>53</v>
      </c>
      <c r="C25" s="18" t="s">
        <v>54</v>
      </c>
      <c r="D25" s="48">
        <v>9</v>
      </c>
      <c r="E25" s="49">
        <v>1</v>
      </c>
      <c r="F25" s="49">
        <f>G25+H25</f>
        <v>2</v>
      </c>
      <c r="G25" s="49">
        <v>1</v>
      </c>
      <c r="H25" s="49">
        <v>1</v>
      </c>
      <c r="I25" s="49">
        <f>D25+E25+F25</f>
        <v>12</v>
      </c>
      <c r="J25" s="49">
        <v>0</v>
      </c>
      <c r="K25" s="50">
        <v>1</v>
      </c>
      <c r="L25" s="48">
        <v>12</v>
      </c>
      <c r="M25" s="49">
        <v>2</v>
      </c>
      <c r="N25" s="49">
        <v>3</v>
      </c>
      <c r="O25" s="49">
        <f>L25+M25+N25</f>
        <v>17</v>
      </c>
      <c r="P25" s="49">
        <v>0</v>
      </c>
      <c r="Q25" s="51">
        <v>1</v>
      </c>
    </row>
    <row r="26" spans="1:17" x14ac:dyDescent="0.25">
      <c r="A26" s="114"/>
      <c r="B26" s="7" t="s">
        <v>55</v>
      </c>
      <c r="C26" s="18" t="s">
        <v>56</v>
      </c>
      <c r="D26" s="48">
        <v>33</v>
      </c>
      <c r="E26" s="49">
        <v>5</v>
      </c>
      <c r="F26" s="49">
        <f>G26+H26</f>
        <v>4</v>
      </c>
      <c r="G26" s="49">
        <v>4</v>
      </c>
      <c r="H26" s="49">
        <v>0</v>
      </c>
      <c r="I26" s="49">
        <f>D26+E26+F26</f>
        <v>42</v>
      </c>
      <c r="J26" s="49">
        <v>3</v>
      </c>
      <c r="K26" s="50">
        <v>0</v>
      </c>
      <c r="L26" s="48">
        <v>41</v>
      </c>
      <c r="M26" s="49">
        <v>6</v>
      </c>
      <c r="N26" s="49">
        <v>6</v>
      </c>
      <c r="O26" s="49">
        <f>L26+M26+N26</f>
        <v>53</v>
      </c>
      <c r="P26" s="49">
        <v>3</v>
      </c>
      <c r="Q26" s="51">
        <v>0</v>
      </c>
    </row>
    <row r="27" spans="1:17" x14ac:dyDescent="0.25">
      <c r="A27" s="114"/>
      <c r="B27" s="7" t="s">
        <v>57</v>
      </c>
      <c r="C27" s="18" t="s">
        <v>58</v>
      </c>
      <c r="D27" s="48">
        <v>11</v>
      </c>
      <c r="E27" s="49">
        <v>0</v>
      </c>
      <c r="F27" s="49">
        <f>G27+H27</f>
        <v>3</v>
      </c>
      <c r="G27" s="49">
        <v>3</v>
      </c>
      <c r="H27" s="49">
        <v>0</v>
      </c>
      <c r="I27" s="49">
        <f>D27+E27+F27</f>
        <v>14</v>
      </c>
      <c r="J27" s="49">
        <v>0</v>
      </c>
      <c r="K27" s="50">
        <v>1</v>
      </c>
      <c r="L27" s="48">
        <v>14</v>
      </c>
      <c r="M27" s="49">
        <v>0</v>
      </c>
      <c r="N27" s="49">
        <v>3</v>
      </c>
      <c r="O27" s="49">
        <f>L27+M27+N27</f>
        <v>17</v>
      </c>
      <c r="P27" s="49">
        <v>0</v>
      </c>
      <c r="Q27" s="51">
        <v>3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88</v>
      </c>
      <c r="E28" s="49">
        <f t="shared" si="3"/>
        <v>8</v>
      </c>
      <c r="F28" s="49">
        <f t="shared" si="3"/>
        <v>11</v>
      </c>
      <c r="G28" s="49">
        <f t="shared" si="3"/>
        <v>10</v>
      </c>
      <c r="H28" s="49">
        <f t="shared" si="3"/>
        <v>1</v>
      </c>
      <c r="I28" s="49">
        <f t="shared" si="3"/>
        <v>107</v>
      </c>
      <c r="J28" s="49">
        <f t="shared" si="3"/>
        <v>4</v>
      </c>
      <c r="K28" s="50">
        <f t="shared" si="3"/>
        <v>2</v>
      </c>
      <c r="L28" s="48">
        <f t="shared" si="3"/>
        <v>119</v>
      </c>
      <c r="M28" s="49">
        <f t="shared" si="3"/>
        <v>10</v>
      </c>
      <c r="N28" s="49">
        <f t="shared" si="3"/>
        <v>14</v>
      </c>
      <c r="O28" s="49">
        <f t="shared" si="3"/>
        <v>143</v>
      </c>
      <c r="P28" s="49">
        <f t="shared" si="3"/>
        <v>6</v>
      </c>
      <c r="Q28" s="51">
        <f t="shared" si="3"/>
        <v>4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0.82242990654205606</v>
      </c>
      <c r="E29" s="57">
        <f>E28/$I$28</f>
        <v>7.476635514018691E-2</v>
      </c>
      <c r="F29" s="57">
        <f>F28/$I$28</f>
        <v>0.10280373831775701</v>
      </c>
      <c r="G29" s="57">
        <f>G28/$I$28</f>
        <v>9.3457943925233641E-2</v>
      </c>
      <c r="H29" s="57">
        <f>H28/$I$28</f>
        <v>9.3457943925233638E-3</v>
      </c>
      <c r="I29" s="57"/>
      <c r="J29" s="57">
        <f>J28/$I$28</f>
        <v>3.7383177570093455E-2</v>
      </c>
      <c r="K29" s="58">
        <f>K28/$I$28</f>
        <v>1.8691588785046728E-2</v>
      </c>
      <c r="L29" s="56">
        <f>L28/$O$28</f>
        <v>0.83216783216783219</v>
      </c>
      <c r="M29" s="57">
        <f>M28/$O$28</f>
        <v>6.9930069930069935E-2</v>
      </c>
      <c r="N29" s="57">
        <f>N28/$O$28</f>
        <v>9.7902097902097904E-2</v>
      </c>
      <c r="O29" s="57"/>
      <c r="P29" s="57">
        <f>P28/$O$28</f>
        <v>4.195804195804196E-2</v>
      </c>
      <c r="Q29" s="59">
        <f>Q28/$O$28</f>
        <v>2.7972027972027972E-2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23</v>
      </c>
      <c r="E30" s="29">
        <v>0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23</v>
      </c>
      <c r="J30" s="29">
        <v>0</v>
      </c>
      <c r="K30" s="32">
        <v>0</v>
      </c>
      <c r="L30" s="60">
        <v>36</v>
      </c>
      <c r="M30" s="29">
        <v>0</v>
      </c>
      <c r="N30" s="29">
        <v>0</v>
      </c>
      <c r="O30" s="29">
        <f t="shared" ref="O30:O36" si="6">L30+M30+N30</f>
        <v>36</v>
      </c>
      <c r="P30" s="29">
        <v>0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3</v>
      </c>
      <c r="E31" s="34">
        <v>0</v>
      </c>
      <c r="F31" s="34">
        <f t="shared" si="4"/>
        <v>0</v>
      </c>
      <c r="G31" s="34">
        <v>0</v>
      </c>
      <c r="H31" s="34">
        <v>0</v>
      </c>
      <c r="I31" s="34">
        <f t="shared" si="5"/>
        <v>3</v>
      </c>
      <c r="J31" s="34">
        <v>3</v>
      </c>
      <c r="K31" s="37">
        <v>0</v>
      </c>
      <c r="L31" s="61">
        <v>7</v>
      </c>
      <c r="M31" s="34">
        <v>0</v>
      </c>
      <c r="N31" s="34">
        <v>0</v>
      </c>
      <c r="O31" s="34">
        <f t="shared" si="6"/>
        <v>7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11</v>
      </c>
      <c r="E32" s="34">
        <v>1</v>
      </c>
      <c r="F32" s="34">
        <f t="shared" si="4"/>
        <v>3</v>
      </c>
      <c r="G32" s="34">
        <v>2</v>
      </c>
      <c r="H32" s="34">
        <v>1</v>
      </c>
      <c r="I32" s="34">
        <f t="shared" si="5"/>
        <v>15</v>
      </c>
      <c r="J32" s="34">
        <v>0</v>
      </c>
      <c r="K32" s="37">
        <v>1</v>
      </c>
      <c r="L32" s="61">
        <v>14</v>
      </c>
      <c r="M32" s="34">
        <v>2</v>
      </c>
      <c r="N32" s="34">
        <v>3</v>
      </c>
      <c r="O32" s="34">
        <f t="shared" si="6"/>
        <v>19</v>
      </c>
      <c r="P32" s="34">
        <v>0</v>
      </c>
      <c r="Q32" s="37">
        <v>1</v>
      </c>
    </row>
    <row r="33" spans="1:17" x14ac:dyDescent="0.25">
      <c r="A33" s="89"/>
      <c r="B33" s="2" t="s">
        <v>66</v>
      </c>
      <c r="C33" s="22" t="s">
        <v>67</v>
      </c>
      <c r="D33" s="36">
        <v>19</v>
      </c>
      <c r="E33" s="34">
        <v>1</v>
      </c>
      <c r="F33" s="34">
        <f t="shared" si="4"/>
        <v>2</v>
      </c>
      <c r="G33" s="34">
        <v>2</v>
      </c>
      <c r="H33" s="34">
        <v>0</v>
      </c>
      <c r="I33" s="34">
        <f t="shared" si="5"/>
        <v>22</v>
      </c>
      <c r="J33" s="34">
        <v>0</v>
      </c>
      <c r="K33" s="37">
        <v>0</v>
      </c>
      <c r="L33" s="61">
        <v>23</v>
      </c>
      <c r="M33" s="34">
        <v>2</v>
      </c>
      <c r="N33" s="34">
        <v>4</v>
      </c>
      <c r="O33" s="34">
        <f t="shared" si="6"/>
        <v>29</v>
      </c>
      <c r="P33" s="34">
        <v>0</v>
      </c>
      <c r="Q33" s="37">
        <v>0</v>
      </c>
    </row>
    <row r="34" spans="1:17" x14ac:dyDescent="0.25">
      <c r="A34" s="89"/>
      <c r="B34" s="2" t="s">
        <v>68</v>
      </c>
      <c r="C34" s="22" t="s">
        <v>69</v>
      </c>
      <c r="D34" s="36">
        <v>8</v>
      </c>
      <c r="E34" s="34">
        <v>1</v>
      </c>
      <c r="F34" s="34">
        <f t="shared" si="4"/>
        <v>1</v>
      </c>
      <c r="G34" s="34">
        <v>1</v>
      </c>
      <c r="H34" s="34">
        <v>0</v>
      </c>
      <c r="I34" s="34">
        <f t="shared" si="5"/>
        <v>10</v>
      </c>
      <c r="J34" s="34">
        <v>0</v>
      </c>
      <c r="K34" s="37">
        <v>0</v>
      </c>
      <c r="L34" s="61">
        <v>10</v>
      </c>
      <c r="M34" s="34">
        <v>1</v>
      </c>
      <c r="N34" s="34">
        <v>2</v>
      </c>
      <c r="O34" s="34">
        <f t="shared" si="6"/>
        <v>13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8</v>
      </c>
      <c r="E35" s="34">
        <v>3</v>
      </c>
      <c r="F35" s="34">
        <f t="shared" si="4"/>
        <v>3</v>
      </c>
      <c r="G35" s="34">
        <v>3</v>
      </c>
      <c r="H35" s="34">
        <v>0</v>
      </c>
      <c r="I35" s="34">
        <f t="shared" si="5"/>
        <v>14</v>
      </c>
      <c r="J35" s="34">
        <v>0</v>
      </c>
      <c r="K35" s="37">
        <v>3</v>
      </c>
      <c r="L35" s="61">
        <v>11</v>
      </c>
      <c r="M35" s="34">
        <v>4</v>
      </c>
      <c r="N35" s="34">
        <v>5</v>
      </c>
      <c r="O35" s="34">
        <f t="shared" si="6"/>
        <v>20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23</v>
      </c>
      <c r="E36" s="34">
        <v>1</v>
      </c>
      <c r="F36" s="34">
        <f t="shared" si="4"/>
        <v>5</v>
      </c>
      <c r="G36" s="34">
        <v>5</v>
      </c>
      <c r="H36" s="34">
        <v>0</v>
      </c>
      <c r="I36" s="34">
        <f t="shared" si="5"/>
        <v>29</v>
      </c>
      <c r="J36" s="34">
        <v>4</v>
      </c>
      <c r="K36" s="37">
        <v>1</v>
      </c>
      <c r="L36" s="61">
        <v>26</v>
      </c>
      <c r="M36" s="34">
        <v>1</v>
      </c>
      <c r="N36" s="34">
        <v>7</v>
      </c>
      <c r="O36" s="34">
        <f t="shared" si="6"/>
        <v>34</v>
      </c>
      <c r="P36" s="34">
        <v>6</v>
      </c>
      <c r="Q36" s="37">
        <v>1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95</v>
      </c>
      <c r="E37" s="34">
        <f t="shared" si="7"/>
        <v>7</v>
      </c>
      <c r="F37" s="34">
        <f t="shared" si="7"/>
        <v>14</v>
      </c>
      <c r="G37" s="34">
        <f t="shared" si="7"/>
        <v>13</v>
      </c>
      <c r="H37" s="34">
        <f t="shared" si="7"/>
        <v>1</v>
      </c>
      <c r="I37" s="34">
        <f t="shared" si="7"/>
        <v>116</v>
      </c>
      <c r="J37" s="34">
        <f t="shared" si="7"/>
        <v>7</v>
      </c>
      <c r="K37" s="37">
        <f t="shared" si="7"/>
        <v>5</v>
      </c>
      <c r="L37" s="61">
        <f t="shared" si="7"/>
        <v>127</v>
      </c>
      <c r="M37" s="34">
        <f t="shared" si="7"/>
        <v>10</v>
      </c>
      <c r="N37" s="34">
        <f t="shared" si="7"/>
        <v>21</v>
      </c>
      <c r="O37" s="34">
        <f t="shared" si="7"/>
        <v>158</v>
      </c>
      <c r="P37" s="34">
        <f t="shared" si="7"/>
        <v>6</v>
      </c>
      <c r="Q37" s="37">
        <f t="shared" si="7"/>
        <v>2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0.81896551724137934</v>
      </c>
      <c r="E38" s="63">
        <f>E37/$I$37</f>
        <v>6.0344827586206899E-2</v>
      </c>
      <c r="F38" s="63">
        <f>F37/$I$37</f>
        <v>0.1206896551724138</v>
      </c>
      <c r="G38" s="63">
        <f>G37/$I$37</f>
        <v>0.11206896551724138</v>
      </c>
      <c r="H38" s="63">
        <f>H37/$I$37</f>
        <v>8.6206896551724137E-3</v>
      </c>
      <c r="I38" s="63"/>
      <c r="J38" s="63">
        <f>J37/$I$37</f>
        <v>6.0344827586206899E-2</v>
      </c>
      <c r="K38" s="64">
        <f>K37/$I$37</f>
        <v>4.3103448275862072E-2</v>
      </c>
      <c r="L38" s="65">
        <f>L37/$O$37</f>
        <v>0.80379746835443033</v>
      </c>
      <c r="M38" s="63">
        <f>M37/$O$37</f>
        <v>6.3291139240506333E-2</v>
      </c>
      <c r="N38" s="63">
        <f>N37/$O$37</f>
        <v>0.13291139240506328</v>
      </c>
      <c r="O38" s="63"/>
      <c r="P38" s="63">
        <f>P37/$O$37</f>
        <v>3.7974683544303799E-2</v>
      </c>
      <c r="Q38" s="64">
        <f>Q37/$O$37</f>
        <v>1.2658227848101266E-2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6</v>
      </c>
      <c r="E39" s="45">
        <v>1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7</v>
      </c>
      <c r="J39" s="45">
        <v>0</v>
      </c>
      <c r="K39" s="46">
        <v>0</v>
      </c>
      <c r="L39" s="44">
        <v>7</v>
      </c>
      <c r="M39" s="45">
        <v>1</v>
      </c>
      <c r="N39" s="45">
        <v>0</v>
      </c>
      <c r="O39" s="45">
        <f t="shared" ref="O39:O46" si="10">L39+M39+N39</f>
        <v>8</v>
      </c>
      <c r="P39" s="45">
        <v>0</v>
      </c>
      <c r="Q39" s="47">
        <v>0</v>
      </c>
    </row>
    <row r="40" spans="1:17" x14ac:dyDescent="0.25">
      <c r="A40" s="114"/>
      <c r="B40" s="7" t="s">
        <v>77</v>
      </c>
      <c r="C40" s="13" t="s">
        <v>78</v>
      </c>
      <c r="D40" s="48">
        <v>10</v>
      </c>
      <c r="E40" s="49">
        <v>0</v>
      </c>
      <c r="F40" s="49">
        <f t="shared" si="8"/>
        <v>1</v>
      </c>
      <c r="G40" s="49">
        <v>1</v>
      </c>
      <c r="H40" s="49">
        <v>0</v>
      </c>
      <c r="I40" s="49">
        <f t="shared" si="9"/>
        <v>11</v>
      </c>
      <c r="J40" s="49">
        <v>3</v>
      </c>
      <c r="K40" s="50">
        <v>2</v>
      </c>
      <c r="L40" s="48">
        <v>13</v>
      </c>
      <c r="M40" s="49">
        <v>0</v>
      </c>
      <c r="N40" s="49">
        <v>1</v>
      </c>
      <c r="O40" s="49">
        <f t="shared" si="10"/>
        <v>14</v>
      </c>
      <c r="P40" s="49">
        <v>3</v>
      </c>
      <c r="Q40" s="51">
        <v>2</v>
      </c>
    </row>
    <row r="41" spans="1:17" x14ac:dyDescent="0.25">
      <c r="A41" s="114"/>
      <c r="B41" s="7" t="s">
        <v>79</v>
      </c>
      <c r="C41" s="13" t="s">
        <v>80</v>
      </c>
      <c r="D41" s="48">
        <v>6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6</v>
      </c>
      <c r="J41" s="49">
        <v>0</v>
      </c>
      <c r="K41" s="50">
        <v>0</v>
      </c>
      <c r="L41" s="48">
        <v>9</v>
      </c>
      <c r="M41" s="49">
        <v>0</v>
      </c>
      <c r="N41" s="49">
        <v>0</v>
      </c>
      <c r="O41" s="49">
        <f t="shared" si="10"/>
        <v>9</v>
      </c>
      <c r="P41" s="49">
        <v>0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13</v>
      </c>
      <c r="E42" s="49">
        <v>3</v>
      </c>
      <c r="F42" s="49">
        <f t="shared" si="8"/>
        <v>0</v>
      </c>
      <c r="G42" s="49">
        <v>0</v>
      </c>
      <c r="H42" s="49">
        <v>0</v>
      </c>
      <c r="I42" s="49">
        <f t="shared" si="9"/>
        <v>16</v>
      </c>
      <c r="J42" s="49">
        <v>0</v>
      </c>
      <c r="K42" s="50">
        <v>0</v>
      </c>
      <c r="L42" s="48">
        <v>18</v>
      </c>
      <c r="M42" s="49">
        <v>3</v>
      </c>
      <c r="N42" s="49">
        <v>0</v>
      </c>
      <c r="O42" s="49">
        <f t="shared" si="10"/>
        <v>21</v>
      </c>
      <c r="P42" s="49">
        <v>0</v>
      </c>
      <c r="Q42" s="51">
        <v>0</v>
      </c>
    </row>
    <row r="43" spans="1:17" x14ac:dyDescent="0.25">
      <c r="A43" s="114"/>
      <c r="B43" s="7" t="s">
        <v>83</v>
      </c>
      <c r="C43" s="13" t="s">
        <v>84</v>
      </c>
      <c r="D43" s="48">
        <v>6</v>
      </c>
      <c r="E43" s="49">
        <v>0</v>
      </c>
      <c r="F43" s="49">
        <f t="shared" si="8"/>
        <v>0</v>
      </c>
      <c r="G43" s="49">
        <v>0</v>
      </c>
      <c r="H43" s="49">
        <v>0</v>
      </c>
      <c r="I43" s="49">
        <f t="shared" si="9"/>
        <v>6</v>
      </c>
      <c r="J43" s="49">
        <v>6</v>
      </c>
      <c r="K43" s="50">
        <v>0</v>
      </c>
      <c r="L43" s="48">
        <v>7</v>
      </c>
      <c r="M43" s="49">
        <v>0</v>
      </c>
      <c r="N43" s="49">
        <v>0</v>
      </c>
      <c r="O43" s="49">
        <f t="shared" si="10"/>
        <v>7</v>
      </c>
      <c r="P43" s="49">
        <v>7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7</v>
      </c>
      <c r="E44" s="49">
        <v>5</v>
      </c>
      <c r="F44" s="49">
        <f t="shared" si="8"/>
        <v>1</v>
      </c>
      <c r="G44" s="49">
        <v>1</v>
      </c>
      <c r="H44" s="49">
        <v>0</v>
      </c>
      <c r="I44" s="49">
        <f t="shared" si="9"/>
        <v>13</v>
      </c>
      <c r="J44" s="49">
        <v>0</v>
      </c>
      <c r="K44" s="50">
        <v>1</v>
      </c>
      <c r="L44" s="48">
        <v>8</v>
      </c>
      <c r="M44" s="49">
        <v>7</v>
      </c>
      <c r="N44" s="49">
        <v>1</v>
      </c>
      <c r="O44" s="49">
        <f t="shared" si="10"/>
        <v>16</v>
      </c>
      <c r="P44" s="49">
        <v>0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7</v>
      </c>
      <c r="E45" s="49">
        <v>1</v>
      </c>
      <c r="F45" s="49">
        <f t="shared" si="8"/>
        <v>0</v>
      </c>
      <c r="G45" s="49">
        <v>0</v>
      </c>
      <c r="H45" s="49">
        <v>0</v>
      </c>
      <c r="I45" s="49">
        <f t="shared" si="9"/>
        <v>8</v>
      </c>
      <c r="J45" s="49">
        <v>0</v>
      </c>
      <c r="K45" s="50">
        <v>0</v>
      </c>
      <c r="L45" s="48">
        <v>11</v>
      </c>
      <c r="M45" s="49">
        <v>1</v>
      </c>
      <c r="N45" s="49">
        <v>0</v>
      </c>
      <c r="O45" s="49">
        <f t="shared" si="10"/>
        <v>12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15</v>
      </c>
      <c r="E46" s="49">
        <v>1</v>
      </c>
      <c r="F46" s="49">
        <f t="shared" si="8"/>
        <v>0</v>
      </c>
      <c r="G46" s="49">
        <v>0</v>
      </c>
      <c r="H46" s="49">
        <v>0</v>
      </c>
      <c r="I46" s="49">
        <f t="shared" si="9"/>
        <v>16</v>
      </c>
      <c r="J46" s="49">
        <v>1</v>
      </c>
      <c r="K46" s="50">
        <v>0</v>
      </c>
      <c r="L46" s="48">
        <v>22</v>
      </c>
      <c r="M46" s="49">
        <v>1</v>
      </c>
      <c r="N46" s="49">
        <v>0</v>
      </c>
      <c r="O46" s="49">
        <f t="shared" si="10"/>
        <v>23</v>
      </c>
      <c r="P46" s="49">
        <v>2</v>
      </c>
      <c r="Q46" s="51">
        <v>0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70</v>
      </c>
      <c r="E47" s="49">
        <f t="shared" si="11"/>
        <v>11</v>
      </c>
      <c r="F47" s="49">
        <f t="shared" si="11"/>
        <v>2</v>
      </c>
      <c r="G47" s="49">
        <f t="shared" si="11"/>
        <v>2</v>
      </c>
      <c r="H47" s="49">
        <f t="shared" si="11"/>
        <v>0</v>
      </c>
      <c r="I47" s="49">
        <f t="shared" si="11"/>
        <v>83</v>
      </c>
      <c r="J47" s="49">
        <f t="shared" si="11"/>
        <v>10</v>
      </c>
      <c r="K47" s="50">
        <f t="shared" si="11"/>
        <v>3</v>
      </c>
      <c r="L47" s="48">
        <f t="shared" si="11"/>
        <v>95</v>
      </c>
      <c r="M47" s="49">
        <f t="shared" si="11"/>
        <v>13</v>
      </c>
      <c r="N47" s="49">
        <f t="shared" si="11"/>
        <v>2</v>
      </c>
      <c r="O47" s="49">
        <f t="shared" si="11"/>
        <v>110</v>
      </c>
      <c r="P47" s="49">
        <f t="shared" si="11"/>
        <v>12</v>
      </c>
      <c r="Q47" s="51">
        <f t="shared" si="11"/>
        <v>2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0.84337349397590367</v>
      </c>
      <c r="E48" s="57">
        <f>E47/$I$47</f>
        <v>0.13253012048192772</v>
      </c>
      <c r="F48" s="57">
        <f>F47/$I$47</f>
        <v>2.4096385542168676E-2</v>
      </c>
      <c r="G48" s="57">
        <f>G47/$I$47</f>
        <v>2.4096385542168676E-2</v>
      </c>
      <c r="H48" s="57">
        <f>H47/$I$47</f>
        <v>0</v>
      </c>
      <c r="I48" s="57"/>
      <c r="J48" s="57">
        <f>J47/$I$47</f>
        <v>0.12048192771084337</v>
      </c>
      <c r="K48" s="58">
        <f>K47/$I$47</f>
        <v>3.614457831325301E-2</v>
      </c>
      <c r="L48" s="56">
        <f>L47/$O$47</f>
        <v>0.86363636363636365</v>
      </c>
      <c r="M48" s="57">
        <f>M47/$O$47</f>
        <v>0.11818181818181818</v>
      </c>
      <c r="N48" s="57">
        <f>N47/$O$47</f>
        <v>1.8181818181818181E-2</v>
      </c>
      <c r="O48" s="57"/>
      <c r="P48" s="57">
        <f>P47/$O$47</f>
        <v>0.10909090909090909</v>
      </c>
      <c r="Q48" s="59">
        <f>Q47/$O$47</f>
        <v>1.8181818181818181E-2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13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13</v>
      </c>
      <c r="J49" s="29">
        <v>2</v>
      </c>
      <c r="K49" s="30">
        <v>1</v>
      </c>
      <c r="L49" s="31">
        <v>18</v>
      </c>
      <c r="M49" s="29">
        <v>0</v>
      </c>
      <c r="N49" s="29">
        <v>0</v>
      </c>
      <c r="O49" s="29">
        <f t="shared" ref="O49:O56" si="14">L49+M49+N49</f>
        <v>18</v>
      </c>
      <c r="P49" s="29">
        <v>3</v>
      </c>
      <c r="Q49" s="32">
        <v>1</v>
      </c>
    </row>
    <row r="50" spans="1:17" x14ac:dyDescent="0.25">
      <c r="A50" s="89"/>
      <c r="B50" s="2" t="s">
        <v>94</v>
      </c>
      <c r="C50" s="9" t="s">
        <v>95</v>
      </c>
      <c r="D50" s="36">
        <v>9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9</v>
      </c>
      <c r="J50" s="34">
        <v>0</v>
      </c>
      <c r="K50" s="35">
        <v>0</v>
      </c>
      <c r="L50" s="36">
        <v>12</v>
      </c>
      <c r="M50" s="34">
        <v>0</v>
      </c>
      <c r="N50" s="34">
        <v>0</v>
      </c>
      <c r="O50" s="34">
        <f t="shared" si="14"/>
        <v>12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8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8</v>
      </c>
      <c r="J51" s="34">
        <v>0</v>
      </c>
      <c r="K51" s="35">
        <v>0</v>
      </c>
      <c r="L51" s="36">
        <v>14</v>
      </c>
      <c r="M51" s="34">
        <v>0</v>
      </c>
      <c r="N51" s="34">
        <v>0</v>
      </c>
      <c r="O51" s="34">
        <f t="shared" si="14"/>
        <v>14</v>
      </c>
      <c r="P51" s="34">
        <v>0</v>
      </c>
      <c r="Q51" s="37">
        <v>0</v>
      </c>
    </row>
    <row r="52" spans="1:17" x14ac:dyDescent="0.25">
      <c r="A52" s="89"/>
      <c r="B52" s="2" t="s">
        <v>98</v>
      </c>
      <c r="C52" s="9" t="s">
        <v>99</v>
      </c>
      <c r="D52" s="36">
        <v>11</v>
      </c>
      <c r="E52" s="34">
        <v>0</v>
      </c>
      <c r="F52" s="34">
        <f t="shared" si="12"/>
        <v>1</v>
      </c>
      <c r="G52" s="34">
        <v>1</v>
      </c>
      <c r="H52" s="34">
        <v>0</v>
      </c>
      <c r="I52" s="34">
        <f t="shared" si="13"/>
        <v>12</v>
      </c>
      <c r="J52" s="34">
        <v>0</v>
      </c>
      <c r="K52" s="35">
        <v>0</v>
      </c>
      <c r="L52" s="36">
        <v>15</v>
      </c>
      <c r="M52" s="34">
        <v>1</v>
      </c>
      <c r="N52" s="34">
        <v>0</v>
      </c>
      <c r="O52" s="34">
        <f t="shared" si="14"/>
        <v>16</v>
      </c>
      <c r="P52" s="34">
        <v>0</v>
      </c>
      <c r="Q52" s="37">
        <v>0</v>
      </c>
    </row>
    <row r="53" spans="1:17" x14ac:dyDescent="0.25">
      <c r="A53" s="89"/>
      <c r="B53" s="2" t="s">
        <v>100</v>
      </c>
      <c r="C53" s="9" t="s">
        <v>101</v>
      </c>
      <c r="D53" s="36">
        <v>31</v>
      </c>
      <c r="E53" s="34">
        <v>1</v>
      </c>
      <c r="F53" s="34">
        <f t="shared" si="12"/>
        <v>2</v>
      </c>
      <c r="G53" s="34">
        <v>2</v>
      </c>
      <c r="H53" s="34">
        <v>0</v>
      </c>
      <c r="I53" s="34">
        <f t="shared" si="13"/>
        <v>34</v>
      </c>
      <c r="J53" s="34">
        <v>2</v>
      </c>
      <c r="K53" s="35">
        <v>2</v>
      </c>
      <c r="L53" s="36">
        <v>48</v>
      </c>
      <c r="M53" s="34">
        <v>1</v>
      </c>
      <c r="N53" s="34">
        <v>3</v>
      </c>
      <c r="O53" s="34">
        <f t="shared" si="14"/>
        <v>52</v>
      </c>
      <c r="P53" s="34">
        <v>1</v>
      </c>
      <c r="Q53" s="37">
        <v>3</v>
      </c>
    </row>
    <row r="54" spans="1:17" x14ac:dyDescent="0.25">
      <c r="A54" s="89"/>
      <c r="B54" s="2" t="s">
        <v>102</v>
      </c>
      <c r="C54" s="9" t="s">
        <v>103</v>
      </c>
      <c r="D54" s="36">
        <v>3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3</v>
      </c>
      <c r="J54" s="34">
        <v>0</v>
      </c>
      <c r="K54" s="35">
        <v>0</v>
      </c>
      <c r="L54" s="36">
        <v>3</v>
      </c>
      <c r="M54" s="34">
        <v>0</v>
      </c>
      <c r="N54" s="34">
        <v>0</v>
      </c>
      <c r="O54" s="34">
        <f t="shared" si="14"/>
        <v>3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2</v>
      </c>
      <c r="E55" s="34">
        <v>0</v>
      </c>
      <c r="F55" s="34">
        <f t="shared" si="12"/>
        <v>1</v>
      </c>
      <c r="G55" s="34">
        <v>1</v>
      </c>
      <c r="H55" s="34">
        <v>0</v>
      </c>
      <c r="I55" s="34">
        <f t="shared" si="13"/>
        <v>3</v>
      </c>
      <c r="J55" s="34">
        <v>0</v>
      </c>
      <c r="K55" s="35">
        <v>1</v>
      </c>
      <c r="L55" s="36">
        <v>3</v>
      </c>
      <c r="M55" s="34">
        <v>0</v>
      </c>
      <c r="N55" s="34">
        <v>1</v>
      </c>
      <c r="O55" s="34">
        <f t="shared" si="14"/>
        <v>4</v>
      </c>
      <c r="P55" s="34">
        <v>0</v>
      </c>
      <c r="Q55" s="37">
        <v>1</v>
      </c>
    </row>
    <row r="56" spans="1:17" x14ac:dyDescent="0.25">
      <c r="A56" s="89"/>
      <c r="B56" s="2" t="s">
        <v>106</v>
      </c>
      <c r="C56" s="9" t="s">
        <v>107</v>
      </c>
      <c r="D56" s="36">
        <v>10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11</v>
      </c>
      <c r="J56" s="34">
        <v>0</v>
      </c>
      <c r="K56" s="35">
        <v>0</v>
      </c>
      <c r="L56" s="36">
        <v>14</v>
      </c>
      <c r="M56" s="34">
        <v>1</v>
      </c>
      <c r="N56" s="34">
        <v>0</v>
      </c>
      <c r="O56" s="34">
        <f t="shared" si="14"/>
        <v>15</v>
      </c>
      <c r="P56" s="34">
        <v>0</v>
      </c>
      <c r="Q56" s="37">
        <v>0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87</v>
      </c>
      <c r="E57" s="34">
        <f t="shared" si="15"/>
        <v>2</v>
      </c>
      <c r="F57" s="34">
        <f t="shared" si="15"/>
        <v>4</v>
      </c>
      <c r="G57" s="34">
        <f t="shared" si="15"/>
        <v>4</v>
      </c>
      <c r="H57" s="34">
        <f t="shared" si="15"/>
        <v>0</v>
      </c>
      <c r="I57" s="34">
        <f t="shared" si="15"/>
        <v>93</v>
      </c>
      <c r="J57" s="34">
        <f t="shared" si="15"/>
        <v>4</v>
      </c>
      <c r="K57" s="35">
        <f t="shared" si="15"/>
        <v>4</v>
      </c>
      <c r="L57" s="36">
        <f t="shared" si="15"/>
        <v>127</v>
      </c>
      <c r="M57" s="34">
        <f t="shared" si="15"/>
        <v>3</v>
      </c>
      <c r="N57" s="34">
        <f t="shared" si="15"/>
        <v>4</v>
      </c>
      <c r="O57" s="34">
        <f t="shared" si="15"/>
        <v>134</v>
      </c>
      <c r="P57" s="34">
        <f t="shared" si="15"/>
        <v>4</v>
      </c>
      <c r="Q57" s="37">
        <f t="shared" si="15"/>
        <v>5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0.93548387096774188</v>
      </c>
      <c r="E58" s="63">
        <f>E57/$I$57</f>
        <v>2.1505376344086023E-2</v>
      </c>
      <c r="F58" s="63">
        <f>F57/$I$57</f>
        <v>4.3010752688172046E-2</v>
      </c>
      <c r="G58" s="63">
        <f>G57/$I$57</f>
        <v>4.3010752688172046E-2</v>
      </c>
      <c r="H58" s="63">
        <f>H57/$I$57</f>
        <v>0</v>
      </c>
      <c r="I58" s="63"/>
      <c r="J58" s="63">
        <f>J57/$I$57</f>
        <v>4.3010752688172046E-2</v>
      </c>
      <c r="K58" s="66">
        <f>K57/$I$57</f>
        <v>4.3010752688172046E-2</v>
      </c>
      <c r="L58" s="62">
        <f>L57/O57</f>
        <v>0.94776119402985071</v>
      </c>
      <c r="M58" s="63">
        <f>M57/O57</f>
        <v>2.2388059701492536E-2</v>
      </c>
      <c r="N58" s="63">
        <f>N57/O57</f>
        <v>2.9850746268656716E-2</v>
      </c>
      <c r="O58" s="63"/>
      <c r="P58" s="63">
        <f>P57/O57</f>
        <v>2.9850746268656716E-2</v>
      </c>
      <c r="Q58" s="64">
        <f>Q57/O57</f>
        <v>3.7313432835820892E-2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52</v>
      </c>
      <c r="E59" s="45">
        <v>2</v>
      </c>
      <c r="F59" s="45">
        <f>G59+H59</f>
        <v>5</v>
      </c>
      <c r="G59" s="45">
        <v>5</v>
      </c>
      <c r="H59" s="45">
        <v>0</v>
      </c>
      <c r="I59" s="45">
        <f>D59+E59+F59</f>
        <v>59</v>
      </c>
      <c r="J59" s="45">
        <v>0</v>
      </c>
      <c r="K59" s="46">
        <v>0</v>
      </c>
      <c r="L59" s="44">
        <v>73</v>
      </c>
      <c r="M59" s="45">
        <v>2</v>
      </c>
      <c r="N59" s="45">
        <v>8</v>
      </c>
      <c r="O59" s="45">
        <f>L59+M59+N59</f>
        <v>83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8</v>
      </c>
      <c r="E60" s="49">
        <v>1</v>
      </c>
      <c r="F60" s="49">
        <f>G60+H60</f>
        <v>1</v>
      </c>
      <c r="G60" s="49">
        <v>0</v>
      </c>
      <c r="H60" s="49">
        <v>1</v>
      </c>
      <c r="I60" s="49">
        <f>D60+E60+F60</f>
        <v>10</v>
      </c>
      <c r="J60" s="49">
        <v>0</v>
      </c>
      <c r="K60" s="50">
        <v>1</v>
      </c>
      <c r="L60" s="48">
        <v>11</v>
      </c>
      <c r="M60" s="49">
        <v>1</v>
      </c>
      <c r="N60" s="49">
        <v>1</v>
      </c>
      <c r="O60" s="49">
        <f>L60+M60+N60</f>
        <v>13</v>
      </c>
      <c r="P60" s="49">
        <v>0</v>
      </c>
      <c r="Q60" s="51">
        <v>0</v>
      </c>
    </row>
    <row r="61" spans="1:17" x14ac:dyDescent="0.25">
      <c r="A61" s="114"/>
      <c r="B61" s="7" t="s">
        <v>113</v>
      </c>
      <c r="C61" s="13" t="s">
        <v>114</v>
      </c>
      <c r="D61" s="48">
        <v>6</v>
      </c>
      <c r="E61" s="49">
        <v>1</v>
      </c>
      <c r="F61" s="49">
        <f>G61+H61</f>
        <v>0</v>
      </c>
      <c r="G61" s="49">
        <v>0</v>
      </c>
      <c r="H61" s="49">
        <v>0</v>
      </c>
      <c r="I61" s="49">
        <f>D61+E61+F61</f>
        <v>7</v>
      </c>
      <c r="J61" s="49">
        <v>0</v>
      </c>
      <c r="K61" s="50">
        <v>0</v>
      </c>
      <c r="L61" s="48">
        <v>10</v>
      </c>
      <c r="M61" s="49">
        <v>2</v>
      </c>
      <c r="N61" s="49">
        <v>0</v>
      </c>
      <c r="O61" s="49">
        <f>L61+M61+N61</f>
        <v>12</v>
      </c>
      <c r="P61" s="49">
        <v>0</v>
      </c>
      <c r="Q61" s="51">
        <v>0</v>
      </c>
    </row>
    <row r="62" spans="1:17" x14ac:dyDescent="0.25">
      <c r="A62" s="114"/>
      <c r="B62" s="7" t="s">
        <v>115</v>
      </c>
      <c r="C62" s="13" t="s">
        <v>116</v>
      </c>
      <c r="D62" s="48">
        <v>12</v>
      </c>
      <c r="E62" s="49">
        <v>1</v>
      </c>
      <c r="F62" s="49">
        <f>G62+H62</f>
        <v>0</v>
      </c>
      <c r="G62" s="49">
        <v>0</v>
      </c>
      <c r="H62" s="49">
        <v>0</v>
      </c>
      <c r="I62" s="49">
        <f>D62+E62+F62</f>
        <v>13</v>
      </c>
      <c r="J62" s="49">
        <v>0</v>
      </c>
      <c r="K62" s="50">
        <v>0</v>
      </c>
      <c r="L62" s="48">
        <v>19</v>
      </c>
      <c r="M62" s="49">
        <v>1</v>
      </c>
      <c r="N62" s="49">
        <v>0</v>
      </c>
      <c r="O62" s="49">
        <f>L62+M62+N62</f>
        <v>20</v>
      </c>
      <c r="P62" s="49">
        <v>0</v>
      </c>
      <c r="Q62" s="51">
        <v>0</v>
      </c>
    </row>
    <row r="63" spans="1:17" x14ac:dyDescent="0.25">
      <c r="A63" s="114"/>
      <c r="B63" s="7" t="s">
        <v>117</v>
      </c>
      <c r="C63" s="13" t="s">
        <v>118</v>
      </c>
      <c r="D63" s="48">
        <v>21</v>
      </c>
      <c r="E63" s="49">
        <v>2</v>
      </c>
      <c r="F63" s="49">
        <f>G63+H63</f>
        <v>1</v>
      </c>
      <c r="G63" s="49">
        <v>1</v>
      </c>
      <c r="H63" s="49">
        <v>0</v>
      </c>
      <c r="I63" s="49">
        <f>D63+E63+F63</f>
        <v>24</v>
      </c>
      <c r="J63" s="49">
        <v>1</v>
      </c>
      <c r="K63" s="50">
        <v>0</v>
      </c>
      <c r="L63" s="48">
        <v>32</v>
      </c>
      <c r="M63" s="49">
        <v>2</v>
      </c>
      <c r="N63" s="49">
        <v>3</v>
      </c>
      <c r="O63" s="49">
        <f>L63+M63+N63</f>
        <v>37</v>
      </c>
      <c r="P63" s="49">
        <v>3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99</v>
      </c>
      <c r="E64" s="49">
        <f t="shared" si="16"/>
        <v>7</v>
      </c>
      <c r="F64" s="49">
        <f t="shared" si="16"/>
        <v>7</v>
      </c>
      <c r="G64" s="49">
        <f t="shared" si="16"/>
        <v>6</v>
      </c>
      <c r="H64" s="49">
        <f t="shared" si="16"/>
        <v>1</v>
      </c>
      <c r="I64" s="49">
        <f t="shared" si="16"/>
        <v>113</v>
      </c>
      <c r="J64" s="49">
        <f t="shared" si="16"/>
        <v>1</v>
      </c>
      <c r="K64" s="50">
        <f t="shared" si="16"/>
        <v>1</v>
      </c>
      <c r="L64" s="48">
        <f t="shared" si="16"/>
        <v>145</v>
      </c>
      <c r="M64" s="49">
        <f t="shared" si="16"/>
        <v>8</v>
      </c>
      <c r="N64" s="49">
        <f t="shared" si="16"/>
        <v>12</v>
      </c>
      <c r="O64" s="49">
        <f t="shared" si="16"/>
        <v>165</v>
      </c>
      <c r="P64" s="49">
        <f t="shared" si="16"/>
        <v>3</v>
      </c>
      <c r="Q64" s="51">
        <f t="shared" si="16"/>
        <v>0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0.87610619469026552</v>
      </c>
      <c r="E65" s="57">
        <f>E64/$I$64</f>
        <v>6.1946902654867256E-2</v>
      </c>
      <c r="F65" s="57">
        <f>F64/$I$64</f>
        <v>6.1946902654867256E-2</v>
      </c>
      <c r="G65" s="57">
        <f>G64/$I$64</f>
        <v>5.3097345132743362E-2</v>
      </c>
      <c r="H65" s="57">
        <f>H64/$I$64</f>
        <v>8.8495575221238937E-3</v>
      </c>
      <c r="I65" s="57"/>
      <c r="J65" s="57">
        <f>J64/$I$64</f>
        <v>8.8495575221238937E-3</v>
      </c>
      <c r="K65" s="58">
        <f>K64/$I$64</f>
        <v>8.8495575221238937E-3</v>
      </c>
      <c r="L65" s="56">
        <f>L64/$O$64</f>
        <v>0.87878787878787878</v>
      </c>
      <c r="M65" s="57">
        <f>M64/$O$64</f>
        <v>4.8484848484848485E-2</v>
      </c>
      <c r="N65" s="57">
        <f>N64/$O$64</f>
        <v>7.2727272727272724E-2</v>
      </c>
      <c r="O65" s="57"/>
      <c r="P65" s="57">
        <f>P64/$O$64</f>
        <v>1.8181818181818181E-2</v>
      </c>
      <c r="Q65" s="59">
        <f>Q64/$O$64</f>
        <v>0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695</v>
      </c>
      <c r="E66" s="68">
        <f t="shared" si="17"/>
        <v>55</v>
      </c>
      <c r="F66" s="68">
        <f t="shared" si="17"/>
        <v>55</v>
      </c>
      <c r="G66" s="68">
        <f t="shared" si="17"/>
        <v>50</v>
      </c>
      <c r="H66" s="68">
        <f t="shared" si="17"/>
        <v>5</v>
      </c>
      <c r="I66" s="68">
        <f t="shared" si="17"/>
        <v>805</v>
      </c>
      <c r="J66" s="68">
        <f t="shared" si="17"/>
        <v>41</v>
      </c>
      <c r="K66" s="69">
        <f t="shared" si="17"/>
        <v>35</v>
      </c>
      <c r="L66" s="70">
        <f t="shared" si="17"/>
        <v>964</v>
      </c>
      <c r="M66" s="68">
        <f t="shared" si="17"/>
        <v>75</v>
      </c>
      <c r="N66" s="68">
        <f t="shared" si="17"/>
        <v>74</v>
      </c>
      <c r="O66" s="68">
        <f t="shared" si="17"/>
        <v>1113</v>
      </c>
      <c r="P66" s="68">
        <f t="shared" si="17"/>
        <v>48</v>
      </c>
      <c r="Q66" s="71">
        <f t="shared" si="17"/>
        <v>36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0.86335403726708071</v>
      </c>
      <c r="E67" s="73">
        <f>E66/$I$66</f>
        <v>6.8322981366459631E-2</v>
      </c>
      <c r="F67" s="73">
        <f>F66/$I$66</f>
        <v>6.8322981366459631E-2</v>
      </c>
      <c r="G67" s="73">
        <f>G66/$I$66</f>
        <v>6.2111801242236024E-2</v>
      </c>
      <c r="H67" s="73">
        <f>H66/$I$66</f>
        <v>6.2111801242236021E-3</v>
      </c>
      <c r="I67" s="73"/>
      <c r="J67" s="73">
        <f>J66/$I$66</f>
        <v>5.0931677018633541E-2</v>
      </c>
      <c r="K67" s="74">
        <f>K66/$I$66</f>
        <v>4.3478260869565216E-2</v>
      </c>
      <c r="L67" s="75">
        <f>L66/$O$66</f>
        <v>0.86612758310871518</v>
      </c>
      <c r="M67" s="73">
        <f>M66/$O$66</f>
        <v>6.7385444743935305E-2</v>
      </c>
      <c r="N67" s="73">
        <f>N66/$O$66</f>
        <v>6.6486972147349499E-2</v>
      </c>
      <c r="O67" s="73"/>
      <c r="P67" s="73">
        <f>P66/$O$66</f>
        <v>4.3126684636118601E-2</v>
      </c>
      <c r="Q67" s="76">
        <f>Q66/$O$66</f>
        <v>3.2345013477088951E-2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ageMargins left="0" right="0" top="0.15748031496062992" bottom="0.15748031496062992" header="0" footer="0"/>
  <pageSetup paperSize="8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Klasová Martina</cp:lastModifiedBy>
  <cp:lastPrinted>2015-02-16T12:01:25Z</cp:lastPrinted>
  <dcterms:created xsi:type="dcterms:W3CDTF">2013-01-30T15:41:45Z</dcterms:created>
  <dcterms:modified xsi:type="dcterms:W3CDTF">2015-02-16T12:01:56Z</dcterms:modified>
  <cp:category>Odbor metodiky IS</cp:category>
</cp:coreProperties>
</file>