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customXml/itemProps4.xml" ContentType="application/vnd.openxmlformats-officedocument.customXm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-15" yWindow="-15" windowWidth="10800" windowHeight="9075" tabRatio="918"/>
  </bookViews>
  <sheets>
    <sheet name="Úvod" sheetId="57" r:id="rId1"/>
    <sheet name="Obsah " sheetId="68" r:id="rId2"/>
    <sheet name="Tab1" sheetId="62" r:id="rId3"/>
    <sheet name="Tab2" sheetId="63" r:id="rId4"/>
    <sheet name="Tab3" sheetId="66" r:id="rId5"/>
    <sheet name="Tab4" sheetId="65" r:id="rId6"/>
    <sheet name="Tab5" sheetId="64" r:id="rId7"/>
    <sheet name="Tab6" sheetId="45" r:id="rId8"/>
    <sheet name="Tab7" sheetId="58" r:id="rId9"/>
    <sheet name="PojmySkratky" sheetId="67" r:id="rId10"/>
    <sheet name="Ciselniky" sheetId="52" r:id="rId11"/>
  </sheets>
  <definedNames>
    <definedName name="_Tab52" localSheetId="10">#REF!</definedName>
    <definedName name="_Tab52" localSheetId="9">#REF!</definedName>
    <definedName name="_Tab52" localSheetId="2">#REF!</definedName>
    <definedName name="_Tab52" localSheetId="4">#REF!</definedName>
    <definedName name="_Tab52" localSheetId="5">#REF!</definedName>
    <definedName name="_Tab52" localSheetId="6">#REF!</definedName>
    <definedName name="_Tab52" localSheetId="7">#REF!</definedName>
    <definedName name="_Tab52" localSheetId="8">#REF!</definedName>
    <definedName name="_Tab52">#REF!</definedName>
    <definedName name="_Tab58" localSheetId="10">#REF!</definedName>
    <definedName name="_Tab58" localSheetId="9">#REF!</definedName>
    <definedName name="_Tab58" localSheetId="2">#REF!</definedName>
    <definedName name="_Tab58" localSheetId="4">#REF!</definedName>
    <definedName name="_Tab58" localSheetId="5">#REF!</definedName>
    <definedName name="_Tab58" localSheetId="6">#REF!</definedName>
    <definedName name="_Tab58" localSheetId="7">#REF!</definedName>
    <definedName name="_Tab58" localSheetId="8">#REF!</definedName>
    <definedName name="_Tab58">#REF!</definedName>
    <definedName name="a" localSheetId="10">#REF!</definedName>
    <definedName name="a" localSheetId="9">#REF!</definedName>
    <definedName name="a" localSheetId="2">#REF!</definedName>
    <definedName name="a" localSheetId="4">#REF!</definedName>
    <definedName name="a" localSheetId="5">#REF!</definedName>
    <definedName name="a" localSheetId="6">#REF!</definedName>
    <definedName name="a" localSheetId="7">#REF!</definedName>
    <definedName name="a" localSheetId="8">#REF!</definedName>
    <definedName name="a">#REF!</definedName>
    <definedName name="aa" localSheetId="10">#REF!</definedName>
    <definedName name="aa" localSheetId="2">#REF!</definedName>
    <definedName name="aa" localSheetId="4">#REF!</definedName>
    <definedName name="aa" localSheetId="5">#REF!</definedName>
    <definedName name="aa" localSheetId="6">#REF!</definedName>
    <definedName name="aa" localSheetId="7">#REF!</definedName>
    <definedName name="aa" localSheetId="8">#REF!</definedName>
    <definedName name="aa">#REF!</definedName>
    <definedName name="cc" localSheetId="10">#REF!</definedName>
    <definedName name="cc" localSheetId="2">#REF!</definedName>
    <definedName name="cc" localSheetId="4">#REF!</definedName>
    <definedName name="cc" localSheetId="5">#REF!</definedName>
    <definedName name="cc" localSheetId="6">#REF!</definedName>
    <definedName name="cc" localSheetId="7">#REF!</definedName>
    <definedName name="cc" localSheetId="8">#REF!</definedName>
    <definedName name="cc">#REF!</definedName>
    <definedName name="_xlnm.Database" localSheetId="10">#REF!</definedName>
    <definedName name="_xlnm.Database" localSheetId="2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>#REF!</definedName>
    <definedName name="_xlnm.Print_Titles" localSheetId="1">'Obsah '!$1:$2</definedName>
    <definedName name="_xlnm.Print_Titles" localSheetId="4">'Tab3'!$1:$12</definedName>
    <definedName name="_xlnm.Print_Titles" localSheetId="5">'Tab4'!$1:$12</definedName>
    <definedName name="_xlnm.Print_Titles" localSheetId="6">'Tab5'!$1:$12</definedName>
    <definedName name="_xlnm.Print_Titles" localSheetId="7">'Tab6'!$1:$12</definedName>
    <definedName name="_xlnm.Print_Titles" localSheetId="8">'Tab7'!$1:$10</definedName>
    <definedName name="_xlnm.Print_Area" localSheetId="2">'Tab1'!$A$1:$G$99</definedName>
    <definedName name="OLE_LINK3" localSheetId="10">Ciselniky!$C$35</definedName>
    <definedName name="OLE_LINK3" localSheetId="9">PojmySkratky!$B$78</definedName>
    <definedName name="Taba" localSheetId="10">#REF!</definedName>
    <definedName name="Taba" localSheetId="9">#REF!</definedName>
    <definedName name="Taba" localSheetId="2">#REF!</definedName>
    <definedName name="Taba" localSheetId="4">#REF!</definedName>
    <definedName name="Taba" localSheetId="5">#REF!</definedName>
    <definedName name="Taba" localSheetId="6">#REF!</definedName>
    <definedName name="Taba" localSheetId="7">#REF!</definedName>
    <definedName name="Taba" localSheetId="8">#REF!</definedName>
    <definedName name="Taba">#REF!</definedName>
    <definedName name="tabulka" localSheetId="10">#REF!</definedName>
    <definedName name="tabulka" localSheetId="9">#REF!</definedName>
    <definedName name="tabulka" localSheetId="2">#REF!</definedName>
    <definedName name="tabulka" localSheetId="4">#REF!</definedName>
    <definedName name="tabulka" localSheetId="5">#REF!</definedName>
    <definedName name="tabulka" localSheetId="6">#REF!</definedName>
    <definedName name="tabulka" localSheetId="7">#REF!</definedName>
    <definedName name="tabulka" localSheetId="8">#REF!</definedName>
    <definedName name="tabulka">#REF!</definedName>
  </definedNames>
  <calcPr calcId="124519"/>
</workbook>
</file>

<file path=xl/calcChain.xml><?xml version="1.0" encoding="utf-8"?>
<calcChain xmlns="http://schemas.openxmlformats.org/spreadsheetml/2006/main">
  <c r="M100" i="66"/>
  <c r="F100"/>
  <c r="C100"/>
  <c r="M99"/>
  <c r="F99"/>
  <c r="C99"/>
  <c r="M98"/>
  <c r="F98"/>
  <c r="C98"/>
  <c r="M97"/>
  <c r="F97"/>
  <c r="C97"/>
  <c r="M96"/>
  <c r="F96"/>
  <c r="C96"/>
  <c r="M95"/>
  <c r="F95"/>
  <c r="C95"/>
  <c r="M94"/>
  <c r="F94"/>
  <c r="C94"/>
  <c r="M93"/>
  <c r="F93"/>
  <c r="C93"/>
  <c r="M92"/>
  <c r="F92"/>
  <c r="C92"/>
  <c r="M91"/>
  <c r="F91"/>
  <c r="C91"/>
  <c r="M90"/>
  <c r="F90"/>
  <c r="C90"/>
  <c r="M89"/>
  <c r="F89"/>
  <c r="C89"/>
  <c r="M88"/>
  <c r="F88"/>
  <c r="C88"/>
  <c r="M87"/>
  <c r="F87"/>
  <c r="C87"/>
  <c r="M86"/>
  <c r="F86"/>
  <c r="C86"/>
  <c r="M85"/>
  <c r="F85"/>
  <c r="C85"/>
  <c r="M84"/>
  <c r="F84"/>
  <c r="C84"/>
  <c r="M83"/>
  <c r="F83"/>
  <c r="C83"/>
  <c r="M82"/>
  <c r="F82"/>
  <c r="C82"/>
  <c r="M81"/>
  <c r="F81"/>
  <c r="C81"/>
  <c r="M80"/>
  <c r="F80"/>
  <c r="C80"/>
  <c r="M79"/>
  <c r="F79"/>
  <c r="C79"/>
  <c r="M78"/>
  <c r="F78"/>
  <c r="C78"/>
  <c r="M77"/>
  <c r="F77"/>
  <c r="C77"/>
  <c r="M76"/>
  <c r="F76"/>
  <c r="C76"/>
  <c r="M75"/>
  <c r="F75"/>
  <c r="C75"/>
  <c r="M74"/>
  <c r="F74"/>
  <c r="C74"/>
  <c r="M73"/>
  <c r="F73"/>
  <c r="C73"/>
  <c r="M72"/>
  <c r="F72"/>
  <c r="C72"/>
  <c r="M71"/>
  <c r="F71"/>
  <c r="C71"/>
  <c r="M70"/>
  <c r="F70"/>
  <c r="C70"/>
  <c r="M69"/>
  <c r="F69"/>
  <c r="C69"/>
  <c r="M68"/>
  <c r="F68"/>
  <c r="C68"/>
  <c r="M67"/>
  <c r="F67"/>
  <c r="C67"/>
  <c r="M66"/>
  <c r="F66"/>
  <c r="C66"/>
  <c r="M65"/>
  <c r="F65"/>
  <c r="C65"/>
  <c r="M64"/>
  <c r="F64"/>
  <c r="C64"/>
  <c r="M63"/>
  <c r="F63"/>
  <c r="C63"/>
  <c r="M62"/>
  <c r="F62"/>
  <c r="C62"/>
  <c r="M61"/>
  <c r="F61"/>
  <c r="C61"/>
  <c r="M60"/>
  <c r="F60"/>
  <c r="C60"/>
  <c r="M59"/>
  <c r="F59"/>
  <c r="C59"/>
  <c r="M58"/>
  <c r="F58"/>
  <c r="C58"/>
  <c r="M57"/>
  <c r="F57"/>
  <c r="C57"/>
  <c r="M56"/>
  <c r="F56"/>
  <c r="C56"/>
  <c r="M55"/>
  <c r="F55"/>
  <c r="C55"/>
  <c r="M54"/>
  <c r="F54"/>
  <c r="C54"/>
  <c r="M53"/>
  <c r="F53"/>
  <c r="C53"/>
  <c r="M52"/>
  <c r="F52"/>
  <c r="C52"/>
  <c r="M51"/>
  <c r="F51"/>
  <c r="C51"/>
  <c r="M50"/>
  <c r="F50"/>
  <c r="C50"/>
  <c r="M49"/>
  <c r="F49"/>
  <c r="C49"/>
  <c r="M48"/>
  <c r="F48"/>
  <c r="C48"/>
  <c r="M47"/>
  <c r="F47"/>
  <c r="C47"/>
  <c r="M46"/>
  <c r="F46"/>
  <c r="C46"/>
  <c r="M45"/>
  <c r="F45"/>
  <c r="C45"/>
  <c r="M44"/>
  <c r="F44"/>
  <c r="C44"/>
  <c r="M43"/>
  <c r="F43"/>
  <c r="C43"/>
  <c r="M42"/>
  <c r="F42"/>
  <c r="C42"/>
  <c r="M41"/>
  <c r="F41"/>
  <c r="C41"/>
  <c r="M40"/>
  <c r="F40"/>
  <c r="C40"/>
  <c r="M39"/>
  <c r="F39"/>
  <c r="C39"/>
  <c r="M38"/>
  <c r="F38"/>
  <c r="C38"/>
  <c r="M37"/>
  <c r="F37"/>
  <c r="C37"/>
  <c r="M36"/>
  <c r="F36"/>
  <c r="C36"/>
  <c r="M35"/>
  <c r="F35"/>
  <c r="C35"/>
  <c r="M34"/>
  <c r="F34"/>
  <c r="C34"/>
  <c r="M33"/>
  <c r="F33"/>
  <c r="C33"/>
  <c r="M32"/>
  <c r="F32"/>
  <c r="C32"/>
  <c r="M31"/>
  <c r="F31"/>
  <c r="C31"/>
  <c r="M30"/>
  <c r="F30"/>
  <c r="C30"/>
  <c r="M29"/>
  <c r="F29"/>
  <c r="C29"/>
  <c r="M28"/>
  <c r="F28"/>
  <c r="C28"/>
  <c r="M27"/>
  <c r="F27"/>
  <c r="C27"/>
  <c r="M26"/>
  <c r="F26"/>
  <c r="C26"/>
  <c r="M25"/>
  <c r="F25"/>
  <c r="C25"/>
  <c r="M24"/>
  <c r="F24"/>
  <c r="C24"/>
  <c r="M23"/>
  <c r="F23"/>
  <c r="C23"/>
  <c r="M22"/>
  <c r="F22"/>
  <c r="C22"/>
  <c r="M21"/>
  <c r="F21"/>
  <c r="C21"/>
  <c r="M20"/>
  <c r="F20"/>
  <c r="C20"/>
  <c r="M19"/>
  <c r="F19"/>
  <c r="C19"/>
  <c r="M18"/>
  <c r="F18"/>
  <c r="C18"/>
  <c r="M17"/>
  <c r="F17"/>
  <c r="C17"/>
  <c r="M16"/>
  <c r="F16"/>
  <c r="C16"/>
  <c r="M15"/>
  <c r="F15"/>
  <c r="C15"/>
  <c r="M14"/>
  <c r="F14"/>
  <c r="C14"/>
  <c r="M13"/>
  <c r="F13"/>
  <c r="C13"/>
  <c r="M100" i="65"/>
  <c r="F100"/>
  <c r="C100"/>
  <c r="M99"/>
  <c r="F99"/>
  <c r="C99"/>
  <c r="M98"/>
  <c r="F98"/>
  <c r="C98"/>
  <c r="M97"/>
  <c r="F97"/>
  <c r="C97"/>
  <c r="M96"/>
  <c r="F96"/>
  <c r="C96"/>
  <c r="M95"/>
  <c r="F95"/>
  <c r="C95"/>
  <c r="M94"/>
  <c r="F94"/>
  <c r="C94"/>
  <c r="M93"/>
  <c r="F93"/>
  <c r="C93"/>
  <c r="M92"/>
  <c r="F92"/>
  <c r="C92"/>
  <c r="M91"/>
  <c r="F91"/>
  <c r="C91"/>
  <c r="M90"/>
  <c r="F90"/>
  <c r="C90"/>
  <c r="M89"/>
  <c r="F89"/>
  <c r="C89"/>
  <c r="M88"/>
  <c r="F88"/>
  <c r="C88"/>
  <c r="M87"/>
  <c r="F87"/>
  <c r="C87"/>
  <c r="M86"/>
  <c r="F86"/>
  <c r="C86"/>
  <c r="M85"/>
  <c r="F85"/>
  <c r="C85"/>
  <c r="M84"/>
  <c r="F84"/>
  <c r="C84"/>
  <c r="M83"/>
  <c r="F83"/>
  <c r="C83"/>
  <c r="M82"/>
  <c r="F82"/>
  <c r="C82"/>
  <c r="M81"/>
  <c r="F81"/>
  <c r="C81"/>
  <c r="M80"/>
  <c r="F80"/>
  <c r="C80"/>
  <c r="M79"/>
  <c r="F79"/>
  <c r="C79"/>
  <c r="M78"/>
  <c r="F78"/>
  <c r="C78"/>
  <c r="M77"/>
  <c r="F77"/>
  <c r="C77"/>
  <c r="M76"/>
  <c r="F76"/>
  <c r="C76"/>
  <c r="M75"/>
  <c r="F75"/>
  <c r="C75"/>
  <c r="M74"/>
  <c r="F74"/>
  <c r="C74"/>
  <c r="M73"/>
  <c r="F73"/>
  <c r="C73"/>
  <c r="M72"/>
  <c r="F72"/>
  <c r="C72"/>
  <c r="M71"/>
  <c r="F71"/>
  <c r="C71"/>
  <c r="M70"/>
  <c r="F70"/>
  <c r="C70"/>
  <c r="M69"/>
  <c r="F69"/>
  <c r="C69"/>
  <c r="M68"/>
  <c r="F68"/>
  <c r="C68"/>
  <c r="M67"/>
  <c r="F67"/>
  <c r="C67"/>
  <c r="M66"/>
  <c r="F66"/>
  <c r="C66"/>
  <c r="M65"/>
  <c r="F65"/>
  <c r="C65"/>
  <c r="M64"/>
  <c r="F64"/>
  <c r="C64"/>
  <c r="M63"/>
  <c r="F63"/>
  <c r="C63"/>
  <c r="M62"/>
  <c r="F62"/>
  <c r="C62"/>
  <c r="M61"/>
  <c r="F61"/>
  <c r="C61"/>
  <c r="M60"/>
  <c r="F60"/>
  <c r="C60"/>
  <c r="M59"/>
  <c r="F59"/>
  <c r="C59"/>
  <c r="M58"/>
  <c r="F58"/>
  <c r="C58"/>
  <c r="M57"/>
  <c r="F57"/>
  <c r="C57"/>
  <c r="M56"/>
  <c r="F56"/>
  <c r="C56"/>
  <c r="M55"/>
  <c r="F55"/>
  <c r="C55"/>
  <c r="M54"/>
  <c r="F54"/>
  <c r="C54"/>
  <c r="M53"/>
  <c r="F53"/>
  <c r="C53"/>
  <c r="M52"/>
  <c r="F52"/>
  <c r="C52"/>
  <c r="M51"/>
  <c r="F51"/>
  <c r="C51"/>
  <c r="M50"/>
  <c r="F50"/>
  <c r="C50"/>
  <c r="M49"/>
  <c r="F49"/>
  <c r="C49"/>
  <c r="M48"/>
  <c r="F48"/>
  <c r="C48"/>
  <c r="M47"/>
  <c r="F47"/>
  <c r="C47"/>
  <c r="M46"/>
  <c r="F46"/>
  <c r="C46"/>
  <c r="M45"/>
  <c r="F45"/>
  <c r="C45"/>
  <c r="M44"/>
  <c r="F44"/>
  <c r="C44"/>
  <c r="M43"/>
  <c r="F43"/>
  <c r="C43"/>
  <c r="M42"/>
  <c r="F42"/>
  <c r="C42"/>
  <c r="M41"/>
  <c r="F41"/>
  <c r="C41"/>
  <c r="M40"/>
  <c r="F40"/>
  <c r="C40"/>
  <c r="M39"/>
  <c r="F39"/>
  <c r="C39"/>
  <c r="M38"/>
  <c r="F38"/>
  <c r="C38"/>
  <c r="M37"/>
  <c r="F37"/>
  <c r="C37"/>
  <c r="M36"/>
  <c r="F36"/>
  <c r="C36"/>
  <c r="M35"/>
  <c r="F35"/>
  <c r="C35"/>
  <c r="M34"/>
  <c r="F34"/>
  <c r="C34"/>
  <c r="M33"/>
  <c r="F33"/>
  <c r="C33"/>
  <c r="M32"/>
  <c r="F32"/>
  <c r="C32"/>
  <c r="M31"/>
  <c r="F31"/>
  <c r="C31"/>
  <c r="M30"/>
  <c r="F30"/>
  <c r="C30"/>
  <c r="M29"/>
  <c r="F29"/>
  <c r="C29"/>
  <c r="M28"/>
  <c r="F28"/>
  <c r="C28"/>
  <c r="M27"/>
  <c r="F27"/>
  <c r="C27"/>
  <c r="M26"/>
  <c r="F26"/>
  <c r="C26"/>
  <c r="M25"/>
  <c r="F25"/>
  <c r="C25"/>
  <c r="M24"/>
  <c r="F24"/>
  <c r="C24"/>
  <c r="M23"/>
  <c r="F23"/>
  <c r="C23"/>
  <c r="M22"/>
  <c r="F22"/>
  <c r="C22"/>
  <c r="M21"/>
  <c r="F21"/>
  <c r="C21"/>
  <c r="M20"/>
  <c r="F20"/>
  <c r="C20"/>
  <c r="M19"/>
  <c r="F19"/>
  <c r="C19"/>
  <c r="M18"/>
  <c r="F18"/>
  <c r="C18"/>
  <c r="M17"/>
  <c r="F17"/>
  <c r="C17"/>
  <c r="M16"/>
  <c r="F16"/>
  <c r="C16"/>
  <c r="M15"/>
  <c r="F15"/>
  <c r="C15"/>
  <c r="M14"/>
  <c r="F14"/>
  <c r="C14"/>
  <c r="M13"/>
  <c r="F13"/>
  <c r="C13"/>
  <c r="G99" i="62" l="1"/>
  <c r="F99"/>
  <c r="F98"/>
  <c r="E98"/>
  <c r="G98" s="1"/>
  <c r="G97"/>
  <c r="F97"/>
  <c r="G96"/>
  <c r="F96"/>
  <c r="G95"/>
  <c r="F95"/>
  <c r="G94"/>
  <c r="F94"/>
  <c r="G93"/>
  <c r="F93"/>
  <c r="G92"/>
  <c r="F92"/>
  <c r="G91"/>
  <c r="F91"/>
  <c r="G90"/>
  <c r="F90"/>
  <c r="G89"/>
  <c r="F89"/>
  <c r="G88"/>
  <c r="F88"/>
  <c r="G87"/>
  <c r="F87"/>
  <c r="F86"/>
  <c r="E86"/>
  <c r="G86" s="1"/>
  <c r="G85"/>
  <c r="F85"/>
  <c r="G84"/>
  <c r="F84"/>
  <c r="G83"/>
  <c r="F83"/>
  <c r="G82"/>
  <c r="F82"/>
  <c r="G81"/>
  <c r="F81"/>
  <c r="G80"/>
  <c r="F80"/>
  <c r="G79"/>
  <c r="F79"/>
  <c r="G78"/>
  <c r="F78"/>
  <c r="G77"/>
  <c r="F77"/>
  <c r="G76"/>
  <c r="F76"/>
  <c r="G75"/>
  <c r="F75"/>
  <c r="G74"/>
  <c r="F74"/>
  <c r="G73"/>
  <c r="F73"/>
  <c r="F72"/>
  <c r="E72"/>
  <c r="G72" s="1"/>
  <c r="G71"/>
  <c r="F71"/>
  <c r="G70"/>
  <c r="F70"/>
  <c r="G69"/>
  <c r="F69"/>
  <c r="G68"/>
  <c r="F68"/>
  <c r="G67"/>
  <c r="F67"/>
  <c r="G66"/>
  <c r="F66"/>
  <c r="G65"/>
  <c r="F65"/>
  <c r="G64"/>
  <c r="F64"/>
  <c r="G63"/>
  <c r="F63"/>
  <c r="G62"/>
  <c r="F62"/>
  <c r="G61"/>
  <c r="F61"/>
  <c r="G60"/>
  <c r="F60"/>
  <c r="G59"/>
  <c r="F59"/>
  <c r="F58"/>
  <c r="E58"/>
  <c r="G58" s="1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F46"/>
  <c r="E46"/>
  <c r="G46" s="1"/>
  <c r="G45"/>
  <c r="F45"/>
  <c r="G44"/>
  <c r="F44"/>
  <c r="G43"/>
  <c r="F43"/>
  <c r="G42"/>
  <c r="F42"/>
  <c r="G41"/>
  <c r="F41"/>
  <c r="G40"/>
  <c r="F40"/>
  <c r="G39"/>
  <c r="F39"/>
  <c r="F38"/>
  <c r="E38"/>
  <c r="G38" s="1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F28"/>
  <c r="E28"/>
  <c r="G28" s="1"/>
  <c r="G27"/>
  <c r="F27"/>
  <c r="G26"/>
  <c r="F26"/>
  <c r="G25"/>
  <c r="F25"/>
  <c r="G24"/>
  <c r="F24"/>
  <c r="G23"/>
  <c r="F23"/>
  <c r="G22"/>
  <c r="F22"/>
  <c r="G21"/>
  <c r="F21"/>
  <c r="F20"/>
  <c r="E20"/>
  <c r="G20" s="1"/>
  <c r="G19"/>
  <c r="F19"/>
  <c r="G18"/>
  <c r="F18"/>
  <c r="G17"/>
  <c r="F17"/>
  <c r="G16"/>
  <c r="F16"/>
  <c r="G15"/>
  <c r="F15"/>
  <c r="G14"/>
  <c r="F14"/>
  <c r="G13"/>
  <c r="F13"/>
  <c r="G12"/>
  <c r="F12"/>
  <c r="F100" i="45" l="1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F13"/>
  <c r="C100"/>
  <c r="C99"/>
  <c r="C98"/>
  <c r="C97"/>
  <c r="C96"/>
  <c r="C95"/>
  <c r="C94"/>
  <c r="C93"/>
  <c r="C92"/>
  <c r="C91"/>
  <c r="C90"/>
  <c r="C89"/>
  <c r="C88"/>
  <c r="C87"/>
  <c r="C86"/>
  <c r="C85"/>
  <c r="C84"/>
  <c r="C83"/>
  <c r="C82"/>
  <c r="C81"/>
  <c r="C80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</calcChain>
</file>

<file path=xl/sharedStrings.xml><?xml version="1.0" encoding="utf-8"?>
<sst xmlns="http://schemas.openxmlformats.org/spreadsheetml/2006/main" count="830" uniqueCount="311">
  <si>
    <t>Územie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</si>
  <si>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</si>
  <si>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</si>
  <si>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</si>
  <si>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</si>
  <si>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</si>
  <si>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</si>
  <si>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</si>
  <si>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</si>
  <si>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Bratislavský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</si>
  <si>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</si>
  <si>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</si>
  <si>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</si>
  <si>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</si>
  <si>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</si>
  <si>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</si>
  <si>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</si>
  <si>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Trnavský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</si>
  <si>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</si>
  <si>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</si>
  <si>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</si>
  <si>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</si>
  <si>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</si>
  <si>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</si>
  <si>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</si>
  <si>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</si>
  <si>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</si>
  <si>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Trenčiansky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</si>
  <si>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</si>
  <si>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</si>
  <si>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</si>
  <si>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</si>
  <si>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</si>
  <si>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</si>
  <si>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</si>
  <si>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Nitriansky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</si>
  <si>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</si>
  <si>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</si>
  <si>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</si>
  <si>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</si>
  <si>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</si>
  <si>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</si>
  <si>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</si>
  <si>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</si>
  <si>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</si>
  <si>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</si>
  <si>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</si>
  <si>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Žilinský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</si>
  <si>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</si>
  <si>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</si>
  <si>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</si>
  <si>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</si>
  <si>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</si>
  <si>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</si>
  <si>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</si>
  <si>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</si>
  <si>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</si>
  <si>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</si>
  <si>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</si>
  <si>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</si>
  <si>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</si>
  <si>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Banskobystrický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</si>
  <si>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</si>
  <si>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</si>
  <si>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</si>
  <si>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</si>
  <si>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</si>
  <si>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</si>
  <si>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</si>
  <si>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</si>
  <si>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</si>
  <si>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</si>
  <si>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</si>
  <si>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</si>
  <si>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</si>
  <si>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Prešovský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</si>
  <si>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</si>
  <si>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</si>
  <si>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</si>
  <si>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</si>
  <si>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</si>
  <si>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</si>
  <si>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</si>
  <si>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</si>
  <si>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</si>
  <si>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</si>
  <si>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</si>
  <si>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Košický kraj</t>
  </si>
  <si>
    <t>Slovensko</t>
  </si>
  <si>
    <t>do 3</t>
  </si>
  <si>
    <t>4 - 6</t>
  </si>
  <si>
    <t>7 - 9</t>
  </si>
  <si>
    <t>10 - 12</t>
  </si>
  <si>
    <t>13 - 18</t>
  </si>
  <si>
    <t>19 - 24</t>
  </si>
  <si>
    <t>25 - 30</t>
  </si>
  <si>
    <t>31 - 36</t>
  </si>
  <si>
    <t>37 - 42</t>
  </si>
  <si>
    <t>43 - 48</t>
  </si>
  <si>
    <t>nad 48</t>
  </si>
  <si>
    <t>spolu</t>
  </si>
  <si>
    <t>Mesačná štatistika o počte a štruktúre uchádzačov o zamestnanie</t>
  </si>
  <si>
    <t>Ústredie práce, sociálnych vecí a rodiny, Bratislava</t>
  </si>
  <si>
    <t>nezistené</t>
  </si>
  <si>
    <t>v tom</t>
  </si>
  <si>
    <t>KZAM 1</t>
  </si>
  <si>
    <t>KZAM 2</t>
  </si>
  <si>
    <t>KZAM 3</t>
  </si>
  <si>
    <t>KZAM 4</t>
  </si>
  <si>
    <t>KZAM 5</t>
  </si>
  <si>
    <t>KZAM 6</t>
  </si>
  <si>
    <t>KZAM 7</t>
  </si>
  <si>
    <t>KZAM 8</t>
  </si>
  <si>
    <t>KZAM 9</t>
  </si>
  <si>
    <t>KZAM 0</t>
  </si>
  <si>
    <t>menej ako 25 rokov</t>
  </si>
  <si>
    <t>do 20r.</t>
  </si>
  <si>
    <t>20-24r.</t>
  </si>
  <si>
    <t>25 - 54 rokov</t>
  </si>
  <si>
    <t>25-29r.</t>
  </si>
  <si>
    <t>30-34r.</t>
  </si>
  <si>
    <t>35-39r.</t>
  </si>
  <si>
    <t>40-44r.</t>
  </si>
  <si>
    <t>45-49r.</t>
  </si>
  <si>
    <t>50-54r.</t>
  </si>
  <si>
    <t>55 rokov a viac</t>
  </si>
  <si>
    <t>55-59r.</t>
  </si>
  <si>
    <t>60r. a viac</t>
  </si>
  <si>
    <t>UoZ spolu</t>
  </si>
  <si>
    <t>OBSAH tabuliek</t>
  </si>
  <si>
    <r>
      <t>v tom</t>
    </r>
    <r>
      <rPr>
        <sz val="10"/>
        <rFont val="Times New Roman CE"/>
        <charset val="238"/>
      </rPr>
      <t xml:space="preserve"> (v mesiacoch)</t>
    </r>
  </si>
  <si>
    <t>7 - 12</t>
  </si>
  <si>
    <t>menej ako 7</t>
  </si>
  <si>
    <t>viac ako 12</t>
  </si>
  <si>
    <t>Kľúčové pojmy</t>
  </si>
  <si>
    <t xml:space="preserve"> - je to UoZ, ktorý bezprostredne po ponuke voľného pracovného miesta môže nastúpiť do pracovného pomeru.</t>
  </si>
  <si>
    <t>Disponibilný UoZ</t>
  </si>
  <si>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- podiel počtu disponibilného UoZ k ekonomicky aktívnemu obyvateľstvu vyjadrený v percentách.</t>
    </r>
  </si>
  <si>
    <t>Miera evidovanej nezamestnanosti</t>
  </si>
  <si>
    <t>Miera nezamestnanosti vypočítaná s celkového počtu UoZ</t>
  </si>
  <si>
    <t xml:space="preserve"> - je občan hľadajúci zamestnanie, zaradený do evidencie nezamestnaných na ÚP po podaní písomnej žiadosti o sprostredkovanie zamestnania.</t>
  </si>
  <si>
    <t>Uchádzač o zamestnanie</t>
  </si>
  <si>
    <t xml:space="preserve"> - podiel počtu UoZ, k ekonomicky aktívnemu obyvateľstvu vyjadrený v percentách. </t>
  </si>
  <si>
    <t xml:space="preserve"> - vyjadruje čas (v mesiacoch), ako dlho je UoZ v priemere v evidencii ÚP.</t>
  </si>
  <si>
    <t>Priemerná dĺžka evidencie</t>
  </si>
  <si>
    <t>UoZ absolvent školy</t>
  </si>
  <si>
    <t xml:space="preserve"> - je nezamestnaný občan mladší ako 26 rokov veku, ktorý skončil sústavnú prípravu na povolanie v dennej forme štúdia pred menej ako dvomi rokmi a nezískal prvé pravidelne platené zamestnanie.</t>
  </si>
  <si>
    <t xml:space="preserve"> -  podľa § 9 ods. 1 písm. a) zákona č. 5/2004 Z.z. o službách zamestnanosti a o zmene a doplnení niektorých zákonov je nezamestnaný občan, ktorý pre  dlhodobo nepriaznivý zdravotný stav má pokles schopnosti vykonávať zárobkovú činnosť o viac ako 40 % ale menej ako 70 % a nezamestnaný občan, ktorý mal pred 1. januárom 2004 charakter občana so zmenenou pracovnou schopnosťou priznaný podľa § 31 ods. 1 zákona č. 387/1996 Z.z. o zamestnanosti v znení neskorších predpisov, a to až do vydania posudku Sociálnej poisťovne. </t>
  </si>
  <si>
    <t>UoZ so ZP  I</t>
  </si>
  <si>
    <t xml:space="preserve"> - podľa § 9 ods. 1 písm. a) zákona č. 5/2004 Z.z. o službách zamestnanosti a o zmene a doplnení niektorých zákonov je nezamestnaný občan, ktorý pre  dlhodobo nepriaznivý zdravotný stav má pokles schopnosti vykonávať zárobkovú činnosť o viac ako 70 % a občan, ktorý mal pred 1. januárom 2004 charakter občana so zmenenou pracovnou schopnosťou s ťažším zdravotným postihnutím priznaný podľa § 31 ods. 2 zákona č. 387/1996 Z.z. o zamestnanosti v znení neskorších predpisov, a to až do vydania posudku Sociálnej poisťovne.</t>
  </si>
  <si>
    <t>UoZ so ZP II</t>
  </si>
  <si>
    <t xml:space="preserve"> = ((disponibilní UoZ ) / ( ekonomicky aktívne obyvateľstvo )) * 100</t>
  </si>
  <si>
    <t xml:space="preserve"> = ((celkový počet registrovaných nezamestnaných ) / ( ekonomicky aktívne obyvateľstvo )) * 100</t>
  </si>
  <si>
    <t xml:space="preserve"> = 12 / [ ((súčet (prítokov + odtokov ) UoZ za 12 mes. obd. predchádzajúce danému mesiacu (vrátane) ) / 2) / priemerný počet UoZ (za 12 mes. obd.)  predchádzajúce danému mesiacu (vrátane) ]</t>
  </si>
  <si>
    <t>Skratky</t>
  </si>
  <si>
    <t>UoZ</t>
  </si>
  <si>
    <t xml:space="preserve"> - uchádzač o zamestnanie</t>
  </si>
  <si>
    <t>ÚP</t>
  </si>
  <si>
    <t xml:space="preserve"> - Úrad práce sociálnych vecí a rodiny</t>
  </si>
  <si>
    <t xml:space="preserve"> - uchádzač o zamestnanie so zdravotným postihnutím</t>
  </si>
  <si>
    <t>Tabuľky  obsahujú  údaje  o trhu práce (s predbežným charakterom), ktoré  Ústredie práce, sociálnych vecí a rodiny poskytuje  zo  svojho  informačného  systému  v zmysle zákona NR SR č. 5/2004 Z.z. o službách zamestnanosti a o zmene a doplnení niektorých zákonov.</t>
  </si>
  <si>
    <t>Metodické vysvetlenie kľúčových pojmov a skratiek 
použitých v mesačnej štatistike</t>
  </si>
  <si>
    <t>Použité klasifikácie a číselníky v mesačnej štatistike</t>
  </si>
  <si>
    <t>Existujúce číselníky a klasifikácie použité pri spracovaní údajov sú v súlade s číselníkmi a klasifikáciami vydávanými Štatistickým úradom SR.</t>
  </si>
  <si>
    <t>KZAM - klasifikácia zamestnaní podľa jednotlivých tried</t>
  </si>
  <si>
    <t>zákonodarcovia a vedúci. a riadiaci zamestnanci</t>
  </si>
  <si>
    <t>vedeckí a odborní duševní zamestnanci</t>
  </si>
  <si>
    <t>technickí, zdravotnícki, pedagogickí zamestnanci a zamestnanci v príbuzných oboroch</t>
  </si>
  <si>
    <t>nižší administratívni zamestnanci (úradníci)</t>
  </si>
  <si>
    <t>prevádzkoví zamestnanci v službách a obchode</t>
  </si>
  <si>
    <t>kvalifikovaní robotníci v poľnohospodárstve, v lesníctve a príbuzných oboroch (okrem  obsluhy  strojov  a  zariadení)</t>
  </si>
  <si>
    <t>remeselníci a kvalifikovaní výrobcovia, spracovatelia, opravári (okrem  obsluhy  strojov  a  zariadení)</t>
  </si>
  <si>
    <t>obsluha strojov a zariadení</t>
  </si>
  <si>
    <t>pomocní a nekvalifikovaní zamestnanci</t>
  </si>
  <si>
    <t>príslušníci armády (profesionálni vojaci)</t>
  </si>
  <si>
    <t>Upozornenie!</t>
  </si>
  <si>
    <t xml:space="preserve">Vzhľadom na nasadzovanie nového informačného systému služieb zamestnanosti  </t>
  </si>
  <si>
    <t>fyzických a právnických osôb, synchronizácia dát a podobne) sú zverejňované</t>
  </si>
  <si>
    <t>štatistické zisťovania o stave, vývoji a štruktúre nezamestnanosti za aktuálny mesiac</t>
  </si>
  <si>
    <t xml:space="preserve">zatiaľ predbežné do definitívneho ukončenia konsolidácie a synchronizácie údajovej </t>
  </si>
  <si>
    <t xml:space="preserve">ústredia a úradov práce, socálnych vecí a rodiny (migrovanie dát, konsolidácia </t>
  </si>
  <si>
    <t>základne a doladenia spôsobu spracovania jednotlivých štatistických ukazovateľov.</t>
  </si>
  <si>
    <t xml:space="preserve"> UoZ spolu</t>
  </si>
  <si>
    <t>ZP</t>
  </si>
  <si>
    <t>absolventi škôl</t>
  </si>
  <si>
    <t>starší ako 50 rokov</t>
  </si>
  <si>
    <t>Stav UoZ ku koncu predch. mesiaca</t>
  </si>
  <si>
    <t>Stav UoZ ku koncu mesiaca</t>
  </si>
  <si>
    <t>Ekonomicky aktívne obyvateľstvo</t>
  </si>
  <si>
    <t>Miera nezamestnanosti vypočítaná z celkového počtu UoZ 
(v %)</t>
  </si>
  <si>
    <t>MIERA EVIDOVANEJ nezamestnanosti (v %)</t>
  </si>
  <si>
    <t>Základné ukazovatele o nezamestnanosti v SR</t>
  </si>
  <si>
    <t>Disponibilný počet uchádzačov o zamestnanie</t>
  </si>
  <si>
    <r>
      <t xml:space="preserve">za mesiac </t>
    </r>
    <r>
      <rPr>
        <b/>
        <sz val="14"/>
        <rFont val="Times New Roman CE"/>
        <charset val="238"/>
      </rPr>
      <t>máj 2012</t>
    </r>
  </si>
  <si>
    <r>
      <t>za mesiac máj</t>
    </r>
    <r>
      <rPr>
        <b/>
        <sz val="14"/>
        <rFont val="Times New Roman CE"/>
        <charset val="238"/>
      </rPr>
      <t xml:space="preserve"> 2012</t>
    </r>
  </si>
  <si>
    <t>Okres</t>
  </si>
  <si>
    <t>Poradie</t>
  </si>
  <si>
    <t>Ku koncu sledovaného mesiaca v %</t>
  </si>
  <si>
    <t>Ku koncu predchádzajúceho mesiaca v %</t>
  </si>
  <si>
    <t>Zmena poradia</t>
  </si>
  <si>
    <t>Okres Rimavská Sobota</t>
  </si>
  <si>
    <t>Okres Revúca</t>
  </si>
  <si>
    <t>Okres Kežmarok</t>
  </si>
  <si>
    <t>Okres Rožňava</t>
  </si>
  <si>
    <t>Okres Sabinov</t>
  </si>
  <si>
    <t>Okres Trebišov</t>
  </si>
  <si>
    <t>Okres Poltár</t>
  </si>
  <si>
    <t>Okres Veľký Krtíš</t>
  </si>
  <si>
    <t>Okres Lučenec</t>
  </si>
  <si>
    <t>Okres Vranov nad Topľou</t>
  </si>
  <si>
    <t>Okres Košice - okolie</t>
  </si>
  <si>
    <t>Okres Sobrance</t>
  </si>
  <si>
    <t>Okres Gelnica</t>
  </si>
  <si>
    <t>Okres Svidník</t>
  </si>
  <si>
    <t>Okres Bardejov</t>
  </si>
  <si>
    <t>Okres Medzilaborce</t>
  </si>
  <si>
    <t>Okres Žarnovica</t>
  </si>
  <si>
    <t>Okres Michalovce</t>
  </si>
  <si>
    <t>Okres Snina</t>
  </si>
  <si>
    <t>Okres Krupina</t>
  </si>
  <si>
    <t>Okres Stropkov</t>
  </si>
  <si>
    <t>Okres Banská Štiavnica</t>
  </si>
  <si>
    <t>Okres Stará Ľubovňa</t>
  </si>
  <si>
    <t>Okres Levoča</t>
  </si>
  <si>
    <t>Okres Spišská Nová Ves</t>
  </si>
  <si>
    <t>Okres Komárno</t>
  </si>
  <si>
    <t>Okres Humenné</t>
  </si>
  <si>
    <t>Okres Prešov</t>
  </si>
  <si>
    <t>Okres Brezno</t>
  </si>
  <si>
    <t>Okres Detva</t>
  </si>
  <si>
    <t>Okres Námestovo</t>
  </si>
  <si>
    <t>Okres Bytča</t>
  </si>
  <si>
    <t>Okres Levice</t>
  </si>
  <si>
    <t>Okres Dolný Kubín</t>
  </si>
  <si>
    <t>Okres Nové Zámky</t>
  </si>
  <si>
    <t>Okres Žiar nad Hronom</t>
  </si>
  <si>
    <t>Okres Kysucké Nové Mesto</t>
  </si>
  <si>
    <t>Okres Partizánske</t>
  </si>
  <si>
    <t>Okres Liptovský Mikuláš</t>
  </si>
  <si>
    <t>Okres Považská Bystrica</t>
  </si>
  <si>
    <t>Okres Poprad</t>
  </si>
  <si>
    <t>Okres Ružomberok</t>
  </si>
  <si>
    <t>Okres Čadca</t>
  </si>
  <si>
    <t>Okres Prievidza</t>
  </si>
  <si>
    <t>Okres Tvrdošín</t>
  </si>
  <si>
    <t>Okres Turčianske Teplice</t>
  </si>
  <si>
    <t>Okres Dunajská Streda</t>
  </si>
  <si>
    <t>Okres Šaľa</t>
  </si>
  <si>
    <t>Okres Topoľčany</t>
  </si>
  <si>
    <t>Okres Zlaté Moravce</t>
  </si>
  <si>
    <t>Okres Košice II</t>
  </si>
  <si>
    <t>Okres Zvolen</t>
  </si>
  <si>
    <t>Okres Košice I</t>
  </si>
  <si>
    <t>Okres Senica</t>
  </si>
  <si>
    <t>Okres Košice III</t>
  </si>
  <si>
    <t>Okres Bánovce nad Bebravou</t>
  </si>
  <si>
    <t>Okres Martin</t>
  </si>
  <si>
    <t>Okres Košice IV</t>
  </si>
  <si>
    <t>Okres Hlohovec</t>
  </si>
  <si>
    <t>Okres Nitra</t>
  </si>
  <si>
    <t>Okres Banská Bystrica</t>
  </si>
  <si>
    <t>Okres Žilina</t>
  </si>
  <si>
    <t>Okres Skalica</t>
  </si>
  <si>
    <t>Okres Trenčín</t>
  </si>
  <si>
    <t>Okres Piešťany</t>
  </si>
  <si>
    <t>Okres Malacky</t>
  </si>
  <si>
    <t>Okres Ilava</t>
  </si>
  <si>
    <t>Okres Nové Mesto nad Váhom</t>
  </si>
  <si>
    <t>Okres Myjava</t>
  </si>
  <si>
    <t>Okres Trnava</t>
  </si>
  <si>
    <t>Okres Pezinok</t>
  </si>
  <si>
    <t>Okres Púchov</t>
  </si>
  <si>
    <t>Okres Galanta</t>
  </si>
  <si>
    <t>Okres Senec</t>
  </si>
  <si>
    <t>Okres Bratislava II</t>
  </si>
  <si>
    <t>Okres Bratislava V</t>
  </si>
  <si>
    <t>Okres Bratislava III</t>
  </si>
  <si>
    <t>Okres Bratislava IV</t>
  </si>
  <si>
    <t>Okres Bratislava I</t>
  </si>
  <si>
    <t>Tabuľka č. 6</t>
  </si>
  <si>
    <t>Tabuľka č. 7</t>
  </si>
  <si>
    <r>
      <t xml:space="preserve">Základné ukazovatele o UoZ v SR </t>
    </r>
    <r>
      <rPr>
        <sz val="14"/>
        <rFont val="Times New Roman CE"/>
        <charset val="238"/>
      </rPr>
      <t>(stav ku koncu mesiaca)</t>
    </r>
  </si>
  <si>
    <t>Tabuľka č. 5</t>
  </si>
  <si>
    <t>z toho znevýhodnení z dôvodov</t>
  </si>
  <si>
    <t>dlhodobo nezamestn.    občan</t>
  </si>
  <si>
    <t>nesúlad.prac.</t>
  </si>
  <si>
    <t>osamelý rodič</t>
  </si>
  <si>
    <t>organizačné dôv.skonč.     prac.pomeru</t>
  </si>
  <si>
    <t>neskončenie štúdia na strednej šk.</t>
  </si>
  <si>
    <t>a rodinného</t>
  </si>
  <si>
    <t xml:space="preserve">s dieťaťom </t>
  </si>
  <si>
    <t>života</t>
  </si>
  <si>
    <t>do 10 rokov</t>
  </si>
  <si>
    <t>Tabuľka č. 4</t>
  </si>
  <si>
    <t xml:space="preserve">UoZ so ZP </t>
  </si>
  <si>
    <t>DNO</t>
  </si>
  <si>
    <t xml:space="preserve"> - dlhodobo nezamestnaný občan</t>
  </si>
  <si>
    <r>
      <t xml:space="preserve">Štruktúra UoZ podľa veku v SR </t>
    </r>
    <r>
      <rPr>
        <sz val="14"/>
        <rFont val="Times New Roman CE"/>
        <charset val="238"/>
      </rPr>
      <t>(stav ku koncu mesiaca)</t>
    </r>
  </si>
  <si>
    <t>máj 2012</t>
  </si>
  <si>
    <t>Poradie regiónov podľa miery evidovanej nezamestnanosti</t>
  </si>
  <si>
    <r>
      <t xml:space="preserve">Štruktúra UoZ podľa veku v SR </t>
    </r>
    <r>
      <rPr>
        <sz val="14"/>
        <rFont val="Times New Roman CE"/>
        <charset val="238"/>
      </rPr>
      <t>(stav ku koncu mesiaca) - ženy</t>
    </r>
  </si>
  <si>
    <t>Tabuľka č. 3</t>
  </si>
  <si>
    <t>Tabuľka č. 2</t>
  </si>
  <si>
    <t>Tabuľka č. 1</t>
  </si>
  <si>
    <t>Poradie regiónov podľa miery evidovanej nezamestnanosti v SR</t>
  </si>
  <si>
    <t xml:space="preserve">Štruktúra UoZ podľa doby trvania nezamestnanosti v SR </t>
  </si>
  <si>
    <t>(stav ku koncu mesiaca)</t>
  </si>
  <si>
    <t xml:space="preserve">Štruktúra UoZ podľa profesie posledného zamestnania (KZAM) v SR </t>
  </si>
  <si>
    <r>
      <t xml:space="preserve">Štruktúra UoZ podľa veku v SR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- ženy</t>
    </r>
  </si>
  <si>
    <r>
      <t xml:space="preserve">Štruktúra UoZ podľa doby trvania nezamestnanosti v SR </t>
    </r>
    <r>
      <rPr>
        <sz val="14"/>
        <rFont val="Times New Roman CE"/>
        <charset val="238"/>
      </rPr>
      <t>(stav ku koncu mesiaca)</t>
    </r>
  </si>
  <si>
    <r>
      <t xml:space="preserve">Štruktúra UoZ podľa profesie posledného zamestnania (KZAM) v SR </t>
    </r>
    <r>
      <rPr>
        <sz val="14"/>
        <rFont val="Times New Roman CE"/>
        <charset val="238"/>
      </rPr>
      <t xml:space="preserve">(stav ku koncu mesiaca) </t>
    </r>
  </si>
</sst>
</file>

<file path=xl/styles.xml><?xml version="1.0" encoding="utf-8"?>
<styleSheet xmlns="http://schemas.openxmlformats.org/spreadsheetml/2006/main">
  <numFmts count="5">
    <numFmt numFmtId="164" formatCode="_-* #,##0.00\ &quot;Kč&quot;_-;\-* #,##0.00\ &quot;Kč&quot;_-;_-* &quot;-&quot;??\ &quot;Kč&quot;_-;_-@_-"/>
    <numFmt numFmtId="165" formatCode="mmmm\ yyyy"/>
    <numFmt numFmtId="166" formatCode="#,##0_)"/>
    <numFmt numFmtId="167" formatCode="#,##0.00%"/>
    <numFmt numFmtId="168" formatCode="d\.m\.yyyy"/>
  </numFmts>
  <fonts count="74">
    <font>
      <sz val="10"/>
      <name val="Arial CE"/>
      <charset val="238"/>
    </font>
    <font>
      <sz val="11"/>
      <color indexed="8"/>
      <name val="Calibri"/>
      <family val="2"/>
      <charset val="238"/>
    </font>
    <font>
      <sz val="10"/>
      <name val="Arial CE"/>
      <charset val="238"/>
    </font>
    <font>
      <sz val="10"/>
      <name val="Arial CE"/>
    </font>
    <font>
      <sz val="10"/>
      <name val="Arial"/>
      <family val="2"/>
      <charset val="238"/>
    </font>
    <font>
      <sz val="12"/>
      <name val="Times New Roman CE"/>
      <charset val="238"/>
    </font>
    <font>
      <sz val="10"/>
      <name val="Times New Roman CE"/>
      <charset val="238"/>
    </font>
    <font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14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sz val="13"/>
      <name val="Times New Roman CE"/>
      <family val="1"/>
      <charset val="238"/>
    </font>
    <font>
      <b/>
      <sz val="13"/>
      <name val="Times New Roman CE"/>
      <family val="1"/>
      <charset val="238"/>
    </font>
    <font>
      <b/>
      <sz val="16"/>
      <name val="Times New Roman CE"/>
      <charset val="238"/>
    </font>
    <font>
      <b/>
      <sz val="14"/>
      <name val="Times New Roman CE"/>
      <charset val="238"/>
    </font>
    <font>
      <b/>
      <sz val="12"/>
      <name val="Times New Roman CE"/>
      <charset val="238"/>
    </font>
    <font>
      <b/>
      <sz val="11"/>
      <name val="Times New Roman CE"/>
      <family val="1"/>
      <charset val="238"/>
    </font>
    <font>
      <sz val="11"/>
      <name val="Times New Roman CE"/>
      <family val="1"/>
      <charset val="238"/>
    </font>
    <font>
      <b/>
      <sz val="10"/>
      <name val="Times New Roman CE"/>
      <charset val="238"/>
    </font>
    <font>
      <sz val="8"/>
      <name val="Arial CE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 CE"/>
      <family val="1"/>
      <charset val="238"/>
    </font>
    <font>
      <sz val="8"/>
      <name val="Times New Roman CE"/>
      <charset val="238"/>
    </font>
    <font>
      <b/>
      <sz val="14"/>
      <name val="Times New Roman"/>
      <family val="1"/>
      <charset val="238"/>
    </font>
    <font>
      <sz val="9"/>
      <name val="Times New Roman CE"/>
      <charset val="238"/>
    </font>
    <font>
      <sz val="14"/>
      <name val="Times New Roman CE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5"/>
      <name val="Times New Roman"/>
      <family val="1"/>
      <charset val="238"/>
    </font>
    <font>
      <sz val="5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4"/>
      <name val="Times New Roman"/>
      <family val="1"/>
      <charset val="238"/>
    </font>
    <font>
      <b/>
      <i/>
      <sz val="26"/>
      <name val="Arial CE"/>
      <charset val="238"/>
    </font>
    <font>
      <sz val="11"/>
      <color indexed="9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i/>
      <sz val="10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b/>
      <i/>
      <sz val="11"/>
      <name val="Times New Roman CE"/>
      <charset val="238"/>
    </font>
    <font>
      <i/>
      <u/>
      <sz val="10"/>
      <name val="Times New Roman CE"/>
      <family val="1"/>
      <charset val="238"/>
    </font>
    <font>
      <sz val="10"/>
      <color theme="1"/>
      <name val="Tahoma"/>
      <family val="2"/>
    </font>
    <font>
      <sz val="10"/>
      <color theme="1"/>
      <name val="Arial"/>
      <family val="2"/>
    </font>
    <font>
      <b/>
      <sz val="9"/>
      <color rgb="FF444444"/>
      <name val="Arial"/>
      <family val="2"/>
      <charset val="238"/>
    </font>
    <font>
      <b/>
      <sz val="9"/>
      <color rgb="FF333333"/>
      <name val="Arial"/>
      <family val="2"/>
      <charset val="238"/>
    </font>
    <font>
      <sz val="10"/>
      <color rgb="FF333333"/>
      <name val="Arial"/>
      <family val="2"/>
    </font>
    <font>
      <sz val="10"/>
      <color rgb="FF454545"/>
      <name val="Arial"/>
      <family val="2"/>
    </font>
    <font>
      <b/>
      <sz val="16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sz val="14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40" fillId="12" borderId="0" applyNumberFormat="0" applyBorder="0" applyAlignment="0" applyProtection="0"/>
    <xf numFmtId="0" fontId="40" fillId="9" borderId="0" applyNumberFormat="0" applyBorder="0" applyAlignment="0" applyProtection="0"/>
    <xf numFmtId="0" fontId="40" fillId="10" borderId="0" applyNumberFormat="0" applyBorder="0" applyAlignment="0" applyProtection="0"/>
    <xf numFmtId="0" fontId="40" fillId="13" borderId="0" applyNumberFormat="0" applyBorder="0" applyAlignment="0" applyProtection="0"/>
    <xf numFmtId="0" fontId="40" fillId="14" borderId="0" applyNumberFormat="0" applyBorder="0" applyAlignment="0" applyProtection="0"/>
    <xf numFmtId="0" fontId="40" fillId="15" borderId="0" applyNumberFormat="0" applyBorder="0" applyAlignment="0" applyProtection="0"/>
    <xf numFmtId="0" fontId="40" fillId="16" borderId="0" applyNumberFormat="0" applyBorder="0" applyAlignment="0" applyProtection="0"/>
    <xf numFmtId="0" fontId="40" fillId="17" borderId="0" applyNumberFormat="0" applyBorder="0" applyAlignment="0" applyProtection="0"/>
    <xf numFmtId="0" fontId="40" fillId="18" borderId="0" applyNumberFormat="0" applyBorder="0" applyAlignment="0" applyProtection="0"/>
    <xf numFmtId="0" fontId="40" fillId="13" borderId="0" applyNumberFormat="0" applyBorder="0" applyAlignment="0" applyProtection="0"/>
    <xf numFmtId="0" fontId="40" fillId="14" borderId="0" applyNumberFormat="0" applyBorder="0" applyAlignment="0" applyProtection="0"/>
    <xf numFmtId="0" fontId="40" fillId="19" borderId="0" applyNumberFormat="0" applyBorder="0" applyAlignment="0" applyProtection="0"/>
    <xf numFmtId="0" fontId="55" fillId="3" borderId="0" applyNumberFormat="0" applyBorder="0" applyAlignment="0" applyProtection="0"/>
    <xf numFmtId="0" fontId="52" fillId="20" borderId="1" applyNumberFormat="0" applyAlignment="0" applyProtection="0"/>
    <xf numFmtId="0" fontId="54" fillId="0" borderId="0" applyNumberFormat="0" applyFill="0" applyBorder="0" applyAlignment="0" applyProtection="0"/>
    <xf numFmtId="0" fontId="41" fillId="4" borderId="0" applyNumberFormat="0" applyBorder="0" applyAlignment="0" applyProtection="0"/>
    <xf numFmtId="0" fontId="43" fillId="0" borderId="2" applyNumberFormat="0" applyFill="0" applyAlignment="0" applyProtection="0"/>
    <xf numFmtId="0" fontId="44" fillId="0" borderId="3" applyNumberFormat="0" applyFill="0" applyAlignment="0" applyProtection="0"/>
    <xf numFmtId="0" fontId="45" fillId="0" borderId="4" applyNumberFormat="0" applyFill="0" applyAlignment="0" applyProtection="0"/>
    <xf numFmtId="0" fontId="45" fillId="0" borderId="0" applyNumberFormat="0" applyFill="0" applyBorder="0" applyAlignment="0" applyProtection="0"/>
    <xf numFmtId="0" fontId="42" fillId="21" borderId="5" applyNumberFormat="0" applyAlignment="0" applyProtection="0"/>
    <xf numFmtId="0" fontId="51" fillId="7" borderId="1" applyNumberFormat="0" applyAlignment="0" applyProtection="0"/>
    <xf numFmtId="0" fontId="47" fillId="0" borderId="6" applyNumberFormat="0" applyFill="0" applyAlignment="0" applyProtection="0"/>
    <xf numFmtId="164" fontId="3" fillId="0" borderId="0" applyFont="0" applyFill="0" applyBorder="0" applyAlignment="0" applyProtection="0"/>
    <xf numFmtId="0" fontId="46" fillId="22" borderId="0" applyNumberFormat="0" applyBorder="0" applyAlignment="0" applyProtection="0"/>
    <xf numFmtId="0" fontId="2" fillId="0" borderId="0"/>
    <xf numFmtId="0" fontId="4" fillId="0" borderId="0"/>
    <xf numFmtId="0" fontId="2" fillId="0" borderId="0"/>
    <xf numFmtId="0" fontId="3" fillId="0" borderId="0"/>
    <xf numFmtId="0" fontId="4" fillId="0" borderId="0"/>
    <xf numFmtId="0" fontId="5" fillId="0" borderId="0"/>
    <xf numFmtId="0" fontId="4" fillId="0" borderId="0"/>
    <xf numFmtId="0" fontId="2" fillId="23" borderId="7" applyNumberFormat="0" applyFont="0" applyAlignment="0" applyProtection="0"/>
    <xf numFmtId="0" fontId="53" fillId="20" borderId="8" applyNumberFormat="0" applyAlignment="0" applyProtection="0"/>
    <xf numFmtId="9" fontId="2" fillId="0" borderId="0" applyFont="0" applyFill="0" applyBorder="0" applyAlignment="0" applyProtection="0"/>
    <xf numFmtId="0" fontId="50" fillId="0" borderId="0" applyNumberFormat="0" applyFill="0" applyBorder="0" applyAlignment="0" applyProtection="0"/>
    <xf numFmtId="0" fontId="48" fillId="0" borderId="9" applyNumberFormat="0" applyFill="0" applyAlignment="0" applyProtection="0"/>
    <xf numFmtId="0" fontId="49" fillId="0" borderId="0" applyNumberFormat="0" applyFill="0" applyBorder="0" applyAlignment="0" applyProtection="0"/>
    <xf numFmtId="0" fontId="62" fillId="0" borderId="0"/>
  </cellStyleXfs>
  <cellXfs count="299">
    <xf numFmtId="0" fontId="0" fillId="0" borderId="0" xfId="0"/>
    <xf numFmtId="0" fontId="10" fillId="0" borderId="0" xfId="39" applyFont="1" applyAlignment="1">
      <alignment horizontal="center" vertical="center"/>
    </xf>
    <xf numFmtId="0" fontId="11" fillId="0" borderId="10" xfId="42" applyFont="1" applyFill="1" applyBorder="1" applyAlignment="1">
      <alignment vertical="center"/>
    </xf>
    <xf numFmtId="0" fontId="16" fillId="0" borderId="0" xfId="39" applyFont="1" applyAlignment="1">
      <alignment vertical="center"/>
    </xf>
    <xf numFmtId="0" fontId="15" fillId="0" borderId="0" xfId="39" applyFont="1" applyAlignment="1">
      <alignment vertical="center"/>
    </xf>
    <xf numFmtId="0" fontId="24" fillId="0" borderId="0" xfId="39" applyFont="1" applyAlignment="1">
      <alignment horizontal="center" vertical="center"/>
    </xf>
    <xf numFmtId="0" fontId="7" fillId="0" borderId="0" xfId="39" applyFont="1" applyAlignment="1">
      <alignment vertical="center"/>
    </xf>
    <xf numFmtId="0" fontId="24" fillId="0" borderId="0" xfId="39" applyFont="1" applyAlignment="1">
      <alignment vertical="center"/>
    </xf>
    <xf numFmtId="0" fontId="7" fillId="0" borderId="0" xfId="38" applyFont="1" applyAlignment="1">
      <alignment vertical="center"/>
    </xf>
    <xf numFmtId="0" fontId="14" fillId="0" borderId="0" xfId="0" applyFont="1" applyFill="1" applyAlignment="1">
      <alignment vertical="center"/>
    </xf>
    <xf numFmtId="0" fontId="6" fillId="0" borderId="0" xfId="38" applyFont="1" applyAlignment="1">
      <alignment vertical="center"/>
    </xf>
    <xf numFmtId="165" fontId="10" fillId="0" borderId="0" xfId="38" applyNumberFormat="1" applyFont="1" applyBorder="1" applyAlignment="1">
      <alignment vertical="center"/>
    </xf>
    <xf numFmtId="0" fontId="4" fillId="0" borderId="11" xfId="42" applyBorder="1" applyAlignment="1">
      <alignment vertical="center"/>
    </xf>
    <xf numFmtId="0" fontId="4" fillId="0" borderId="0" xfId="42" applyAlignment="1">
      <alignment vertical="center"/>
    </xf>
    <xf numFmtId="0" fontId="9" fillId="0" borderId="12" xfId="42" applyFont="1" applyFill="1" applyBorder="1" applyAlignment="1">
      <alignment horizontal="center" vertical="center"/>
    </xf>
    <xf numFmtId="0" fontId="7" fillId="0" borderId="0" xfId="39" applyFont="1" applyFill="1" applyAlignment="1">
      <alignment vertical="center"/>
    </xf>
    <xf numFmtId="0" fontId="7" fillId="0" borderId="0" xfId="39" applyFont="1" applyFill="1" applyBorder="1" applyAlignment="1">
      <alignment vertical="center"/>
    </xf>
    <xf numFmtId="49" fontId="25" fillId="0" borderId="15" xfId="42" applyNumberFormat="1" applyFont="1" applyFill="1" applyBorder="1" applyAlignment="1">
      <alignment horizontal="center" vertical="center" wrapText="1"/>
    </xf>
    <xf numFmtId="0" fontId="10" fillId="0" borderId="12" xfId="39" applyFont="1" applyFill="1" applyBorder="1" applyAlignment="1">
      <alignment vertical="center"/>
    </xf>
    <xf numFmtId="0" fontId="8" fillId="0" borderId="17" xfId="39" applyFont="1" applyFill="1" applyBorder="1" applyAlignment="1">
      <alignment vertical="center"/>
    </xf>
    <xf numFmtId="0" fontId="10" fillId="0" borderId="18" xfId="39" applyFont="1" applyFill="1" applyBorder="1" applyAlignment="1">
      <alignment vertical="center"/>
    </xf>
    <xf numFmtId="0" fontId="8" fillId="0" borderId="18" xfId="39" applyFont="1" applyFill="1" applyBorder="1" applyAlignment="1">
      <alignment vertical="center"/>
    </xf>
    <xf numFmtId="0" fontId="8" fillId="0" borderId="10" xfId="39" applyFont="1" applyFill="1" applyBorder="1" applyAlignment="1">
      <alignment vertical="center"/>
    </xf>
    <xf numFmtId="0" fontId="10" fillId="0" borderId="11" xfId="39" applyFont="1" applyFill="1" applyBorder="1" applyAlignment="1">
      <alignment vertical="center"/>
    </xf>
    <xf numFmtId="49" fontId="6" fillId="0" borderId="19" xfId="42" applyNumberFormat="1" applyFont="1" applyFill="1" applyBorder="1" applyAlignment="1">
      <alignment horizontal="center" vertical="center" wrapText="1"/>
    </xf>
    <xf numFmtId="49" fontId="6" fillId="0" borderId="20" xfId="42" applyNumberFormat="1" applyFont="1" applyFill="1" applyBorder="1" applyAlignment="1">
      <alignment horizontal="center" vertical="center" wrapText="1"/>
    </xf>
    <xf numFmtId="49" fontId="6" fillId="0" borderId="21" xfId="42" applyNumberFormat="1" applyFont="1" applyFill="1" applyBorder="1" applyAlignment="1">
      <alignment horizontal="center" vertical="center" wrapText="1"/>
    </xf>
    <xf numFmtId="0" fontId="18" fillId="0" borderId="12" xfId="39" applyFont="1" applyFill="1" applyBorder="1" applyAlignment="1">
      <alignment vertical="center"/>
    </xf>
    <xf numFmtId="0" fontId="17" fillId="0" borderId="17" xfId="39" applyFont="1" applyFill="1" applyBorder="1" applyAlignment="1">
      <alignment vertical="center"/>
    </xf>
    <xf numFmtId="0" fontId="18" fillId="0" borderId="18" xfId="39" applyFont="1" applyFill="1" applyBorder="1" applyAlignment="1">
      <alignment vertical="center"/>
    </xf>
    <xf numFmtId="0" fontId="17" fillId="0" borderId="18" xfId="39" applyFont="1" applyFill="1" applyBorder="1" applyAlignment="1">
      <alignment vertical="center"/>
    </xf>
    <xf numFmtId="0" fontId="17" fillId="0" borderId="10" xfId="39" applyFont="1" applyFill="1" applyBorder="1" applyAlignment="1">
      <alignment vertical="center"/>
    </xf>
    <xf numFmtId="0" fontId="18" fillId="0" borderId="11" xfId="39" applyFont="1" applyFill="1" applyBorder="1" applyAlignment="1">
      <alignment vertical="center"/>
    </xf>
    <xf numFmtId="49" fontId="25" fillId="0" borderId="22" xfId="42" applyNumberFormat="1" applyFont="1" applyFill="1" applyBorder="1" applyAlignment="1">
      <alignment horizontal="center" vertical="center" wrapText="1"/>
    </xf>
    <xf numFmtId="0" fontId="29" fillId="0" borderId="0" xfId="0" applyFont="1"/>
    <xf numFmtId="0" fontId="22" fillId="0" borderId="0" xfId="0" applyFont="1"/>
    <xf numFmtId="0" fontId="23" fillId="0" borderId="0" xfId="0" applyFont="1"/>
    <xf numFmtId="0" fontId="21" fillId="0" borderId="0" xfId="0" applyFont="1"/>
    <xf numFmtId="0" fontId="26" fillId="0" borderId="23" xfId="0" applyFont="1" applyBorder="1"/>
    <xf numFmtId="0" fontId="29" fillId="0" borderId="23" xfId="0" applyFont="1" applyBorder="1"/>
    <xf numFmtId="0" fontId="29" fillId="0" borderId="0" xfId="0" applyFont="1" applyAlignment="1">
      <alignment vertical="center"/>
    </xf>
    <xf numFmtId="0" fontId="31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9" fillId="0" borderId="0" xfId="0" applyFont="1" applyAlignment="1">
      <alignment vertical="center" wrapText="1"/>
    </xf>
    <xf numFmtId="0" fontId="30" fillId="0" borderId="0" xfId="0" applyFont="1" applyAlignment="1">
      <alignment vertical="center" wrapText="1"/>
    </xf>
    <xf numFmtId="0" fontId="30" fillId="0" borderId="0" xfId="0" applyFont="1" applyAlignment="1">
      <alignment vertical="center"/>
    </xf>
    <xf numFmtId="0" fontId="33" fillId="0" borderId="0" xfId="0" applyFont="1"/>
    <xf numFmtId="0" fontId="31" fillId="0" borderId="0" xfId="0" applyFont="1"/>
    <xf numFmtId="0" fontId="34" fillId="0" borderId="0" xfId="0" applyFont="1"/>
    <xf numFmtId="0" fontId="33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31" fillId="0" borderId="0" xfId="0" applyFont="1" applyAlignment="1">
      <alignment horizontal="justify" vertical="center"/>
    </xf>
    <xf numFmtId="0" fontId="35" fillId="0" borderId="0" xfId="0" applyFont="1" applyAlignment="1">
      <alignment vertical="center"/>
    </xf>
    <xf numFmtId="0" fontId="36" fillId="0" borderId="0" xfId="0" applyFont="1" applyAlignment="1">
      <alignment vertical="center" wrapText="1"/>
    </xf>
    <xf numFmtId="0" fontId="36" fillId="0" borderId="0" xfId="0" applyFont="1" applyAlignment="1">
      <alignment vertical="center"/>
    </xf>
    <xf numFmtId="0" fontId="35" fillId="0" borderId="0" xfId="0" applyFont="1"/>
    <xf numFmtId="0" fontId="37" fillId="0" borderId="0" xfId="0" applyFont="1"/>
    <xf numFmtId="0" fontId="31" fillId="0" borderId="0" xfId="0" applyFont="1" applyAlignment="1">
      <alignment horizontal="center"/>
    </xf>
    <xf numFmtId="0" fontId="29" fillId="0" borderId="0" xfId="0" applyFont="1" applyAlignment="1"/>
    <xf numFmtId="0" fontId="38" fillId="0" borderId="0" xfId="0" applyFont="1"/>
    <xf numFmtId="0" fontId="15" fillId="0" borderId="0" xfId="43" applyFont="1" applyAlignment="1">
      <alignment vertical="center"/>
    </xf>
    <xf numFmtId="0" fontId="15" fillId="0" borderId="0" xfId="43" applyFont="1" applyAlignment="1">
      <alignment horizontal="left" vertical="top"/>
    </xf>
    <xf numFmtId="0" fontId="15" fillId="0" borderId="0" xfId="43" applyFont="1"/>
    <xf numFmtId="0" fontId="26" fillId="0" borderId="0" xfId="43" applyFont="1"/>
    <xf numFmtId="49" fontId="39" fillId="0" borderId="0" xfId="0" applyNumberFormat="1" applyFont="1" applyAlignment="1">
      <alignment vertical="center"/>
    </xf>
    <xf numFmtId="3" fontId="7" fillId="0" borderId="0" xfId="39" applyNumberFormat="1" applyFont="1" applyAlignment="1">
      <alignment vertical="center"/>
    </xf>
    <xf numFmtId="3" fontId="24" fillId="0" borderId="0" xfId="39" applyNumberFormat="1" applyFont="1" applyAlignment="1">
      <alignment vertical="center"/>
    </xf>
    <xf numFmtId="3" fontId="7" fillId="0" borderId="0" xfId="38" applyNumberFormat="1" applyFont="1" applyAlignment="1">
      <alignment vertical="center"/>
    </xf>
    <xf numFmtId="3" fontId="6" fillId="0" borderId="0" xfId="38" applyNumberFormat="1" applyFont="1" applyAlignment="1">
      <alignment vertical="center"/>
    </xf>
    <xf numFmtId="3" fontId="7" fillId="0" borderId="0" xfId="39" applyNumberFormat="1" applyFont="1" applyFill="1" applyAlignment="1">
      <alignment vertical="center"/>
    </xf>
    <xf numFmtId="0" fontId="14" fillId="0" borderId="0" xfId="40" applyFont="1" applyFill="1" applyAlignment="1">
      <alignment vertical="center"/>
    </xf>
    <xf numFmtId="0" fontId="11" fillId="0" borderId="0" xfId="38" applyFont="1" applyAlignment="1">
      <alignment horizontal="right" vertical="center"/>
    </xf>
    <xf numFmtId="165" fontId="0" fillId="0" borderId="0" xfId="0" applyNumberFormat="1" applyBorder="1" applyAlignment="1">
      <alignment vertical="center"/>
    </xf>
    <xf numFmtId="0" fontId="6" fillId="0" borderId="0" xfId="38" applyFont="1" applyAlignment="1">
      <alignment horizontal="centerContinuous" vertical="center"/>
    </xf>
    <xf numFmtId="0" fontId="7" fillId="0" borderId="0" xfId="44" applyFont="1" applyAlignment="1">
      <alignment vertical="center"/>
    </xf>
    <xf numFmtId="0" fontId="7" fillId="0" borderId="0" xfId="44" applyFont="1" applyFill="1" applyAlignment="1">
      <alignment vertical="center"/>
    </xf>
    <xf numFmtId="0" fontId="59" fillId="0" borderId="0" xfId="44" applyFont="1" applyAlignment="1">
      <alignment vertical="center"/>
    </xf>
    <xf numFmtId="0" fontId="18" fillId="0" borderId="0" xfId="44" applyFont="1" applyAlignment="1">
      <alignment vertical="center"/>
    </xf>
    <xf numFmtId="0" fontId="60" fillId="0" borderId="0" xfId="44" applyFont="1" applyAlignment="1">
      <alignment vertical="center"/>
    </xf>
    <xf numFmtId="0" fontId="58" fillId="0" borderId="0" xfId="44" applyFont="1" applyFill="1" applyAlignment="1">
      <alignment vertical="center"/>
    </xf>
    <xf numFmtId="0" fontId="61" fillId="0" borderId="0" xfId="44" applyFont="1" applyAlignment="1">
      <alignment horizontal="centerContinuous" vertical="center"/>
    </xf>
    <xf numFmtId="0" fontId="7" fillId="0" borderId="0" xfId="44" applyFont="1" applyAlignment="1">
      <alignment horizontal="centerContinuous" vertical="center"/>
    </xf>
    <xf numFmtId="0" fontId="19" fillId="0" borderId="0" xfId="43" applyFont="1" applyAlignment="1">
      <alignment vertical="center"/>
    </xf>
    <xf numFmtId="0" fontId="19" fillId="0" borderId="0" xfId="43" applyFont="1" applyAlignment="1">
      <alignment horizontal="left" vertical="top"/>
    </xf>
    <xf numFmtId="0" fontId="19" fillId="0" borderId="0" xfId="43" applyFont="1"/>
    <xf numFmtId="0" fontId="31" fillId="0" borderId="0" xfId="43" applyFont="1"/>
    <xf numFmtId="3" fontId="10" fillId="0" borderId="22" xfId="42" applyNumberFormat="1" applyFont="1" applyFill="1" applyBorder="1" applyAlignment="1">
      <alignment horizontal="center" vertical="center" wrapText="1"/>
    </xf>
    <xf numFmtId="0" fontId="10" fillId="0" borderId="24" xfId="39" applyFont="1" applyBorder="1" applyAlignment="1">
      <alignment vertical="center"/>
    </xf>
    <xf numFmtId="166" fontId="10" fillId="0" borderId="40" xfId="44" applyNumberFormat="1" applyFont="1" applyBorder="1" applyAlignment="1">
      <alignment vertical="center"/>
    </xf>
    <xf numFmtId="2" fontId="10" fillId="0" borderId="40" xfId="47" applyNumberFormat="1" applyFont="1" applyBorder="1" applyAlignment="1">
      <alignment vertical="center"/>
    </xf>
    <xf numFmtId="2" fontId="10" fillId="0" borderId="38" xfId="44" applyNumberFormat="1" applyFont="1" applyBorder="1" applyAlignment="1">
      <alignment vertical="center"/>
    </xf>
    <xf numFmtId="0" fontId="10" fillId="0" borderId="13" xfId="39" applyFont="1" applyBorder="1" applyAlignment="1">
      <alignment vertical="center"/>
    </xf>
    <xf numFmtId="166" fontId="10" fillId="0" borderId="31" xfId="44" applyNumberFormat="1" applyFont="1" applyBorder="1" applyAlignment="1">
      <alignment vertical="center"/>
    </xf>
    <xf numFmtId="2" fontId="10" fillId="0" borderId="31" xfId="47" applyNumberFormat="1" applyFont="1" applyBorder="1" applyAlignment="1">
      <alignment vertical="center"/>
    </xf>
    <xf numFmtId="2" fontId="10" fillId="0" borderId="39" xfId="44" applyNumberFormat="1" applyFont="1" applyBorder="1" applyAlignment="1">
      <alignment vertical="center"/>
    </xf>
    <xf numFmtId="0" fontId="16" fillId="24" borderId="28" xfId="39" applyFont="1" applyFill="1" applyBorder="1" applyAlignment="1">
      <alignment vertical="center"/>
    </xf>
    <xf numFmtId="166" fontId="16" fillId="0" borderId="53" xfId="44" applyNumberFormat="1" applyFont="1" applyBorder="1" applyAlignment="1">
      <alignment vertical="center"/>
    </xf>
    <xf numFmtId="2" fontId="16" fillId="0" borderId="53" xfId="47" applyNumberFormat="1" applyFont="1" applyBorder="1" applyAlignment="1">
      <alignment vertical="center"/>
    </xf>
    <xf numFmtId="2" fontId="16" fillId="0" borderId="54" xfId="44" applyNumberFormat="1" applyFont="1" applyBorder="1" applyAlignment="1">
      <alignment vertical="center"/>
    </xf>
    <xf numFmtId="0" fontId="10" fillId="0" borderId="55" xfId="39" applyFont="1" applyBorder="1" applyAlignment="1">
      <alignment vertical="center"/>
    </xf>
    <xf numFmtId="166" fontId="10" fillId="0" borderId="56" xfId="44" applyNumberFormat="1" applyFont="1" applyBorder="1" applyAlignment="1">
      <alignment vertical="center"/>
    </xf>
    <xf numFmtId="2" fontId="10" fillId="0" borderId="56" xfId="47" applyNumberFormat="1" applyFont="1" applyBorder="1" applyAlignment="1">
      <alignment vertical="center"/>
    </xf>
    <xf numFmtId="2" fontId="10" fillId="0" borderId="51" xfId="44" applyNumberFormat="1" applyFont="1" applyBorder="1" applyAlignment="1">
      <alignment vertical="center"/>
    </xf>
    <xf numFmtId="0" fontId="10" fillId="0" borderId="26" xfId="44" applyFont="1" applyBorder="1" applyAlignment="1">
      <alignment vertical="center"/>
    </xf>
    <xf numFmtId="166" fontId="10" fillId="0" borderId="32" xfId="44" applyNumberFormat="1" applyFont="1" applyBorder="1" applyAlignment="1">
      <alignment vertical="center"/>
    </xf>
    <xf numFmtId="2" fontId="10" fillId="0" borderId="32" xfId="47" applyNumberFormat="1" applyFont="1" applyBorder="1" applyAlignment="1">
      <alignment vertical="center"/>
    </xf>
    <xf numFmtId="2" fontId="10" fillId="0" borderId="57" xfId="44" applyNumberFormat="1" applyFont="1" applyBorder="1" applyAlignment="1">
      <alignment vertical="center"/>
    </xf>
    <xf numFmtId="0" fontId="8" fillId="24" borderId="13" xfId="39" applyFont="1" applyFill="1" applyBorder="1" applyAlignment="1">
      <alignment vertical="center"/>
    </xf>
    <xf numFmtId="166" fontId="8" fillId="0" borderId="31" xfId="44" applyNumberFormat="1" applyFont="1" applyBorder="1" applyAlignment="1">
      <alignment vertical="center"/>
    </xf>
    <xf numFmtId="2" fontId="16" fillId="0" borderId="31" xfId="47" applyNumberFormat="1" applyFont="1" applyBorder="1" applyAlignment="1">
      <alignment vertical="center"/>
    </xf>
    <xf numFmtId="2" fontId="16" fillId="0" borderId="39" xfId="44" applyNumberFormat="1" applyFont="1" applyBorder="1" applyAlignment="1">
      <alignment vertical="center"/>
    </xf>
    <xf numFmtId="0" fontId="10" fillId="0" borderId="13" xfId="44" applyFont="1" applyBorder="1" applyAlignment="1">
      <alignment vertical="center"/>
    </xf>
    <xf numFmtId="0" fontId="10" fillId="0" borderId="26" xfId="39" applyFont="1" applyBorder="1" applyAlignment="1">
      <alignment vertical="center"/>
    </xf>
    <xf numFmtId="0" fontId="10" fillId="0" borderId="55" xfId="44" applyFont="1" applyBorder="1" applyAlignment="1">
      <alignment vertical="center"/>
    </xf>
    <xf numFmtId="0" fontId="8" fillId="24" borderId="26" xfId="39" applyFont="1" applyFill="1" applyBorder="1" applyAlignment="1">
      <alignment vertical="center"/>
    </xf>
    <xf numFmtId="166" fontId="8" fillId="0" borderId="32" xfId="44" applyNumberFormat="1" applyFont="1" applyBorder="1" applyAlignment="1">
      <alignment vertical="center"/>
    </xf>
    <xf numFmtId="2" fontId="16" fillId="0" borderId="32" xfId="47" applyNumberFormat="1" applyFont="1" applyBorder="1" applyAlignment="1">
      <alignment vertical="center"/>
    </xf>
    <xf numFmtId="2" fontId="16" fillId="0" borderId="57" xfId="44" applyNumberFormat="1" applyFont="1" applyBorder="1" applyAlignment="1">
      <alignment vertical="center"/>
    </xf>
    <xf numFmtId="3" fontId="10" fillId="0" borderId="15" xfId="42" applyNumberFormat="1" applyFont="1" applyFill="1" applyBorder="1" applyAlignment="1">
      <alignment horizontal="center" vertical="center" wrapText="1"/>
    </xf>
    <xf numFmtId="0" fontId="62" fillId="0" borderId="0" xfId="51"/>
    <xf numFmtId="0" fontId="27" fillId="0" borderId="0" xfId="38" applyFont="1" applyAlignment="1">
      <alignment vertical="center"/>
    </xf>
    <xf numFmtId="0" fontId="4" fillId="0" borderId="43" xfId="42" applyBorder="1" applyAlignment="1">
      <alignment vertical="center"/>
    </xf>
    <xf numFmtId="49" fontId="8" fillId="0" borderId="49" xfId="42" applyNumberFormat="1" applyFont="1" applyFill="1" applyBorder="1" applyAlignment="1">
      <alignment horizontal="center" vertical="center" wrapText="1"/>
    </xf>
    <xf numFmtId="49" fontId="8" fillId="0" borderId="50" xfId="42" applyNumberFormat="1" applyFont="1" applyFill="1" applyBorder="1" applyAlignment="1">
      <alignment horizontal="center" vertical="center" wrapText="1"/>
    </xf>
    <xf numFmtId="49" fontId="8" fillId="0" borderId="15" xfId="42" applyNumberFormat="1" applyFont="1" applyFill="1" applyBorder="1" applyAlignment="1">
      <alignment horizontal="center" vertical="center" wrapText="1"/>
    </xf>
    <xf numFmtId="166" fontId="12" fillId="0" borderId="24" xfId="39" applyNumberFormat="1" applyFont="1" applyFill="1" applyBorder="1" applyAlignment="1">
      <alignment vertical="center"/>
    </xf>
    <xf numFmtId="166" fontId="12" fillId="0" borderId="25" xfId="39" applyNumberFormat="1" applyFont="1" applyFill="1" applyBorder="1" applyAlignment="1">
      <alignment vertical="center"/>
    </xf>
    <xf numFmtId="166" fontId="12" fillId="0" borderId="60" xfId="39" applyNumberFormat="1" applyFont="1" applyFill="1" applyBorder="1" applyAlignment="1">
      <alignment vertical="center"/>
    </xf>
    <xf numFmtId="166" fontId="12" fillId="0" borderId="40" xfId="39" applyNumberFormat="1" applyFont="1" applyFill="1" applyBorder="1" applyAlignment="1">
      <alignment vertical="center"/>
    </xf>
    <xf numFmtId="166" fontId="12" fillId="0" borderId="38" xfId="39" applyNumberFormat="1" applyFont="1" applyFill="1" applyBorder="1" applyAlignment="1">
      <alignment vertical="center"/>
    </xf>
    <xf numFmtId="166" fontId="12" fillId="0" borderId="13" xfId="39" applyNumberFormat="1" applyFont="1" applyFill="1" applyBorder="1" applyAlignment="1">
      <alignment vertical="center"/>
    </xf>
    <xf numFmtId="166" fontId="12" fillId="0" borderId="14" xfId="39" applyNumberFormat="1" applyFont="1" applyFill="1" applyBorder="1" applyAlignment="1">
      <alignment vertical="center"/>
    </xf>
    <xf numFmtId="166" fontId="12" fillId="0" borderId="0" xfId="39" applyNumberFormat="1" applyFont="1" applyFill="1" applyBorder="1" applyAlignment="1">
      <alignment vertical="center"/>
    </xf>
    <xf numFmtId="166" fontId="12" fillId="0" borderId="31" xfId="39" applyNumberFormat="1" applyFont="1" applyFill="1" applyBorder="1" applyAlignment="1">
      <alignment vertical="center"/>
    </xf>
    <xf numFmtId="166" fontId="12" fillId="0" borderId="39" xfId="39" applyNumberFormat="1" applyFont="1" applyFill="1" applyBorder="1" applyAlignment="1">
      <alignment vertical="center"/>
    </xf>
    <xf numFmtId="166" fontId="12" fillId="0" borderId="26" xfId="39" applyNumberFormat="1" applyFont="1" applyFill="1" applyBorder="1" applyAlignment="1">
      <alignment vertical="center"/>
    </xf>
    <xf numFmtId="166" fontId="12" fillId="0" borderId="27" xfId="39" applyNumberFormat="1" applyFont="1" applyFill="1" applyBorder="1" applyAlignment="1">
      <alignment vertical="center"/>
    </xf>
    <xf numFmtId="166" fontId="12" fillId="0" borderId="52" xfId="39" applyNumberFormat="1" applyFont="1" applyFill="1" applyBorder="1" applyAlignment="1">
      <alignment vertical="center"/>
    </xf>
    <xf numFmtId="166" fontId="12" fillId="0" borderId="32" xfId="39" applyNumberFormat="1" applyFont="1" applyFill="1" applyBorder="1" applyAlignment="1">
      <alignment vertical="center"/>
    </xf>
    <xf numFmtId="166" fontId="12" fillId="0" borderId="57" xfId="39" applyNumberFormat="1" applyFont="1" applyFill="1" applyBorder="1" applyAlignment="1">
      <alignment vertical="center"/>
    </xf>
    <xf numFmtId="166" fontId="13" fillId="0" borderId="26" xfId="39" applyNumberFormat="1" applyFont="1" applyFill="1" applyBorder="1" applyAlignment="1">
      <alignment vertical="center"/>
    </xf>
    <xf numFmtId="166" fontId="13" fillId="0" borderId="27" xfId="39" applyNumberFormat="1" applyFont="1" applyFill="1" applyBorder="1" applyAlignment="1">
      <alignment vertical="center"/>
    </xf>
    <xf numFmtId="166" fontId="13" fillId="0" borderId="52" xfId="39" applyNumberFormat="1" applyFont="1" applyFill="1" applyBorder="1" applyAlignment="1">
      <alignment vertical="center"/>
    </xf>
    <xf numFmtId="166" fontId="13" fillId="0" borderId="32" xfId="39" applyNumberFormat="1" applyFont="1" applyFill="1" applyBorder="1" applyAlignment="1">
      <alignment vertical="center"/>
    </xf>
    <xf numFmtId="166" fontId="13" fillId="0" borderId="57" xfId="39" applyNumberFormat="1" applyFont="1" applyFill="1" applyBorder="1" applyAlignment="1">
      <alignment vertical="center"/>
    </xf>
    <xf numFmtId="166" fontId="13" fillId="0" borderId="29" xfId="39" applyNumberFormat="1" applyFont="1" applyFill="1" applyBorder="1" applyAlignment="1">
      <alignment vertical="center"/>
    </xf>
    <xf numFmtId="166" fontId="13" fillId="0" borderId="30" xfId="39" applyNumberFormat="1" applyFont="1" applyFill="1" applyBorder="1" applyAlignment="1">
      <alignment vertical="center"/>
    </xf>
    <xf numFmtId="166" fontId="13" fillId="0" borderId="59" xfId="39" applyNumberFormat="1" applyFont="1" applyFill="1" applyBorder="1" applyAlignment="1">
      <alignment vertical="center"/>
    </xf>
    <xf numFmtId="166" fontId="13" fillId="0" borderId="15" xfId="39" applyNumberFormat="1" applyFont="1" applyFill="1" applyBorder="1" applyAlignment="1">
      <alignment vertical="center"/>
    </xf>
    <xf numFmtId="166" fontId="13" fillId="0" borderId="22" xfId="39" applyNumberFormat="1" applyFont="1" applyFill="1" applyBorder="1" applyAlignment="1">
      <alignment vertical="center"/>
    </xf>
    <xf numFmtId="3" fontId="25" fillId="0" borderId="15" xfId="42" applyNumberFormat="1" applyFont="1" applyFill="1" applyBorder="1" applyAlignment="1">
      <alignment horizontal="center" vertical="center" wrapText="1"/>
    </xf>
    <xf numFmtId="3" fontId="25" fillId="0" borderId="22" xfId="42" applyNumberFormat="1" applyFont="1" applyFill="1" applyBorder="1" applyAlignment="1">
      <alignment horizontal="center" vertical="center" wrapText="1"/>
    </xf>
    <xf numFmtId="0" fontId="68" fillId="0" borderId="0" xfId="0" applyFont="1"/>
    <xf numFmtId="0" fontId="62" fillId="0" borderId="0" xfId="51"/>
    <xf numFmtId="0" fontId="28" fillId="0" borderId="0" xfId="0" applyFont="1" applyFill="1" applyAlignment="1">
      <alignment vertical="center"/>
    </xf>
    <xf numFmtId="0" fontId="71" fillId="0" borderId="0" xfId="0" applyFont="1"/>
    <xf numFmtId="0" fontId="62" fillId="0" borderId="0" xfId="51"/>
    <xf numFmtId="0" fontId="6" fillId="0" borderId="0" xfId="38" applyFont="1" applyAlignment="1"/>
    <xf numFmtId="3" fontId="67" fillId="25" borderId="53" xfId="51" applyNumberFormat="1" applyFont="1" applyFill="1" applyBorder="1" applyAlignment="1">
      <alignment horizontal="right" vertical="top"/>
    </xf>
    <xf numFmtId="167" fontId="67" fillId="25" borderId="53" xfId="51" applyNumberFormat="1" applyFont="1" applyFill="1" applyBorder="1" applyAlignment="1">
      <alignment horizontal="right" vertical="top"/>
    </xf>
    <xf numFmtId="0" fontId="66" fillId="25" borderId="28" xfId="51" applyFont="1" applyFill="1" applyBorder="1" applyAlignment="1">
      <alignment vertical="top"/>
    </xf>
    <xf numFmtId="3" fontId="67" fillId="25" borderId="54" xfId="51" applyNumberFormat="1" applyFont="1" applyFill="1" applyBorder="1" applyAlignment="1">
      <alignment horizontal="right" vertical="top"/>
    </xf>
    <xf numFmtId="0" fontId="66" fillId="25" borderId="19" xfId="51" applyFont="1" applyFill="1" applyBorder="1" applyAlignment="1">
      <alignment vertical="top"/>
    </xf>
    <xf numFmtId="3" fontId="67" fillId="25" borderId="20" xfId="51" applyNumberFormat="1" applyFont="1" applyFill="1" applyBorder="1" applyAlignment="1">
      <alignment horizontal="right" vertical="top"/>
    </xf>
    <xf numFmtId="167" fontId="67" fillId="25" borderId="20" xfId="51" applyNumberFormat="1" applyFont="1" applyFill="1" applyBorder="1" applyAlignment="1">
      <alignment horizontal="right" vertical="top"/>
    </xf>
    <xf numFmtId="3" fontId="67" fillId="25" borderId="21" xfId="51" applyNumberFormat="1" applyFont="1" applyFill="1" applyBorder="1" applyAlignment="1">
      <alignment horizontal="right" vertical="top"/>
    </xf>
    <xf numFmtId="0" fontId="66" fillId="25" borderId="26" xfId="51" applyFont="1" applyFill="1" applyBorder="1" applyAlignment="1">
      <alignment vertical="top"/>
    </xf>
    <xf numFmtId="3" fontId="67" fillId="25" borderId="32" xfId="51" applyNumberFormat="1" applyFont="1" applyFill="1" applyBorder="1" applyAlignment="1">
      <alignment horizontal="right" vertical="top"/>
    </xf>
    <xf numFmtId="167" fontId="67" fillId="25" borderId="32" xfId="51" applyNumberFormat="1" applyFont="1" applyFill="1" applyBorder="1" applyAlignment="1">
      <alignment horizontal="right" vertical="top"/>
    </xf>
    <xf numFmtId="3" fontId="67" fillId="25" borderId="57" xfId="51" applyNumberFormat="1" applyFont="1" applyFill="1" applyBorder="1" applyAlignment="1">
      <alignment horizontal="right" vertical="top"/>
    </xf>
    <xf numFmtId="0" fontId="64" fillId="25" borderId="62" xfId="51" applyFont="1" applyFill="1" applyBorder="1" applyAlignment="1">
      <alignment horizontal="center" vertical="center"/>
    </xf>
    <xf numFmtId="0" fontId="65" fillId="25" borderId="63" xfId="51" applyFont="1" applyFill="1" applyBorder="1" applyAlignment="1">
      <alignment horizontal="center" vertical="center" wrapText="1"/>
    </xf>
    <xf numFmtId="0" fontId="65" fillId="25" borderId="64" xfId="51" applyFont="1" applyFill="1" applyBorder="1" applyAlignment="1">
      <alignment horizontal="center" vertical="center" wrapText="1"/>
    </xf>
    <xf numFmtId="166" fontId="8" fillId="0" borderId="20" xfId="44" applyNumberFormat="1" applyFont="1" applyFill="1" applyBorder="1" applyAlignment="1">
      <alignment vertical="center"/>
    </xf>
    <xf numFmtId="2" fontId="16" fillId="0" borderId="20" xfId="47" applyNumberFormat="1" applyFont="1" applyFill="1" applyBorder="1" applyAlignment="1">
      <alignment vertical="center"/>
    </xf>
    <xf numFmtId="2" fontId="16" fillId="0" borderId="21" xfId="44" applyNumberFormat="1" applyFont="1" applyFill="1" applyBorder="1" applyAlignment="1">
      <alignment vertical="center"/>
    </xf>
    <xf numFmtId="0" fontId="16" fillId="0" borderId="19" xfId="39" applyFont="1" applyFill="1" applyBorder="1" applyAlignment="1">
      <alignment vertical="center"/>
    </xf>
    <xf numFmtId="166" fontId="56" fillId="0" borderId="12" xfId="39" applyNumberFormat="1" applyFont="1" applyFill="1" applyBorder="1"/>
    <xf numFmtId="166" fontId="57" fillId="0" borderId="14" xfId="39" applyNumberFormat="1" applyFont="1" applyFill="1" applyBorder="1"/>
    <xf numFmtId="166" fontId="57" fillId="0" borderId="31" xfId="39" applyNumberFormat="1" applyFont="1" applyFill="1" applyBorder="1"/>
    <xf numFmtId="166" fontId="57" fillId="0" borderId="16" xfId="39" applyNumberFormat="1" applyFont="1" applyFill="1" applyBorder="1"/>
    <xf numFmtId="166" fontId="56" fillId="0" borderId="18" xfId="39" applyNumberFormat="1" applyFont="1" applyFill="1" applyBorder="1"/>
    <xf numFmtId="166" fontId="57" fillId="0" borderId="27" xfId="39" applyNumberFormat="1" applyFont="1" applyFill="1" applyBorder="1"/>
    <xf numFmtId="166" fontId="57" fillId="0" borderId="32" xfId="39" applyNumberFormat="1" applyFont="1" applyFill="1" applyBorder="1"/>
    <xf numFmtId="166" fontId="57" fillId="0" borderId="33" xfId="39" applyNumberFormat="1" applyFont="1" applyFill="1" applyBorder="1"/>
    <xf numFmtId="166" fontId="56" fillId="0" borderId="27" xfId="39" applyNumberFormat="1" applyFont="1" applyFill="1" applyBorder="1"/>
    <xf numFmtId="166" fontId="56" fillId="0" borderId="32" xfId="39" applyNumberFormat="1" applyFont="1" applyFill="1" applyBorder="1"/>
    <xf numFmtId="166" fontId="56" fillId="0" borderId="33" xfId="39" applyNumberFormat="1" applyFont="1" applyFill="1" applyBorder="1"/>
    <xf numFmtId="166" fontId="56" fillId="0" borderId="10" xfId="39" applyNumberFormat="1" applyFont="1" applyFill="1" applyBorder="1"/>
    <xf numFmtId="166" fontId="56" fillId="0" borderId="30" xfId="39" applyNumberFormat="1" applyFont="1" applyFill="1" applyBorder="1"/>
    <xf numFmtId="166" fontId="56" fillId="0" borderId="15" xfId="39" applyNumberFormat="1" applyFont="1" applyFill="1" applyBorder="1"/>
    <xf numFmtId="166" fontId="56" fillId="0" borderId="34" xfId="39" applyNumberFormat="1" applyFont="1" applyFill="1" applyBorder="1"/>
    <xf numFmtId="166" fontId="56" fillId="0" borderId="11" xfId="39" applyNumberFormat="1" applyFont="1" applyFill="1" applyBorder="1"/>
    <xf numFmtId="166" fontId="12" fillId="0" borderId="35" xfId="39" applyNumberFormat="1" applyFont="1" applyFill="1" applyBorder="1" applyAlignment="1">
      <alignment vertical="center"/>
    </xf>
    <xf numFmtId="166" fontId="12" fillId="0" borderId="16" xfId="39" applyNumberFormat="1" applyFont="1" applyFill="1" applyBorder="1" applyAlignment="1">
      <alignment vertical="center"/>
    </xf>
    <xf numFmtId="166" fontId="12" fillId="0" borderId="33" xfId="39" applyNumberFormat="1" applyFont="1" applyFill="1" applyBorder="1" applyAlignment="1">
      <alignment vertical="center"/>
    </xf>
    <xf numFmtId="166" fontId="13" fillId="0" borderId="33" xfId="39" applyNumberFormat="1" applyFont="1" applyFill="1" applyBorder="1" applyAlignment="1">
      <alignment vertical="center"/>
    </xf>
    <xf numFmtId="166" fontId="13" fillId="0" borderId="28" xfId="39" applyNumberFormat="1" applyFont="1" applyFill="1" applyBorder="1" applyAlignment="1">
      <alignment vertical="center"/>
    </xf>
    <xf numFmtId="166" fontId="13" fillId="0" borderId="34" xfId="39" applyNumberFormat="1" applyFont="1" applyFill="1" applyBorder="1" applyAlignment="1">
      <alignment vertical="center"/>
    </xf>
    <xf numFmtId="0" fontId="19" fillId="0" borderId="38" xfId="44" applyFont="1" applyBorder="1" applyAlignment="1">
      <alignment horizontal="center" vertical="center" wrapText="1"/>
    </xf>
    <xf numFmtId="0" fontId="19" fillId="0" borderId="39" xfId="44" applyFont="1" applyBorder="1" applyAlignment="1">
      <alignment horizontal="center" vertical="center" wrapText="1"/>
    </xf>
    <xf numFmtId="0" fontId="19" fillId="0" borderId="22" xfId="44" applyFont="1" applyBorder="1" applyAlignment="1">
      <alignment horizontal="center" vertical="center" wrapText="1"/>
    </xf>
    <xf numFmtId="0" fontId="17" fillId="0" borderId="11" xfId="44" applyFont="1" applyBorder="1" applyAlignment="1">
      <alignment horizontal="center" vertical="center"/>
    </xf>
    <xf numFmtId="0" fontId="17" fillId="0" borderId="12" xfId="44" applyFont="1" applyBorder="1" applyAlignment="1">
      <alignment horizontal="center" vertical="center"/>
    </xf>
    <xf numFmtId="0" fontId="17" fillId="0" borderId="10" xfId="44" applyFont="1" applyBorder="1" applyAlignment="1">
      <alignment horizontal="center" vertical="center"/>
    </xf>
    <xf numFmtId="0" fontId="19" fillId="0" borderId="40" xfId="44" applyFont="1" applyBorder="1" applyAlignment="1">
      <alignment horizontal="center" vertical="center" wrapText="1"/>
    </xf>
    <xf numFmtId="0" fontId="19" fillId="0" borderId="31" xfId="44" applyFont="1" applyBorder="1" applyAlignment="1">
      <alignment horizontal="center" vertical="center" wrapText="1"/>
    </xf>
    <xf numFmtId="0" fontId="19" fillId="0" borderId="15" xfId="44" applyFont="1" applyBorder="1" applyAlignment="1">
      <alignment horizontal="center" vertical="center" wrapText="1"/>
    </xf>
    <xf numFmtId="0" fontId="19" fillId="0" borderId="61" xfId="44" applyFont="1" applyBorder="1" applyAlignment="1">
      <alignment horizontal="center" vertical="center" wrapText="1"/>
    </xf>
    <xf numFmtId="0" fontId="19" fillId="0" borderId="49" xfId="44" applyFont="1" applyBorder="1" applyAlignment="1">
      <alignment horizontal="center" vertical="center" wrapText="1"/>
    </xf>
    <xf numFmtId="0" fontId="19" fillId="0" borderId="50" xfId="44" applyFont="1" applyBorder="1" applyAlignment="1">
      <alignment horizontal="center" vertical="center" wrapText="1"/>
    </xf>
    <xf numFmtId="0" fontId="58" fillId="0" borderId="40" xfId="44" applyFont="1" applyBorder="1" applyAlignment="1">
      <alignment horizontal="center" vertical="center" wrapText="1"/>
    </xf>
    <xf numFmtId="0" fontId="58" fillId="0" borderId="31" xfId="44" applyFont="1" applyBorder="1" applyAlignment="1">
      <alignment horizontal="center" vertical="center" wrapText="1"/>
    </xf>
    <xf numFmtId="0" fontId="58" fillId="0" borderId="15" xfId="44" applyFont="1" applyBorder="1" applyAlignment="1">
      <alignment horizontal="center" vertical="center" wrapText="1"/>
    </xf>
    <xf numFmtId="0" fontId="27" fillId="0" borderId="40" xfId="44" applyFont="1" applyBorder="1" applyAlignment="1">
      <alignment horizontal="center" vertical="center" wrapText="1"/>
    </xf>
    <xf numFmtId="0" fontId="27" fillId="0" borderId="31" xfId="44" applyFont="1" applyBorder="1" applyAlignment="1">
      <alignment horizontal="center" vertical="center" wrapText="1"/>
    </xf>
    <xf numFmtId="0" fontId="27" fillId="0" borderId="15" xfId="44" applyFont="1" applyBorder="1" applyAlignment="1">
      <alignment horizontal="center" vertical="center" wrapText="1"/>
    </xf>
    <xf numFmtId="168" fontId="63" fillId="0" borderId="0" xfId="51" applyNumberFormat="1" applyFont="1" applyAlignment="1">
      <alignment horizontal="left" vertical="top"/>
    </xf>
    <xf numFmtId="0" fontId="62" fillId="0" borderId="0" xfId="51"/>
    <xf numFmtId="3" fontId="63" fillId="0" borderId="0" xfId="51" applyNumberFormat="1" applyFont="1" applyAlignment="1">
      <alignment horizontal="center" vertical="top"/>
    </xf>
    <xf numFmtId="21" fontId="63" fillId="0" borderId="0" xfId="51" applyNumberFormat="1" applyFont="1" applyAlignment="1">
      <alignment horizontal="right" vertical="top"/>
    </xf>
    <xf numFmtId="0" fontId="72" fillId="0" borderId="0" xfId="51" applyFont="1" applyAlignment="1">
      <alignment horizontal="left" vertical="center"/>
    </xf>
    <xf numFmtId="0" fontId="73" fillId="0" borderId="0" xfId="51" applyFont="1"/>
    <xf numFmtId="0" fontId="69" fillId="0" borderId="0" xfId="51" applyFont="1" applyAlignment="1">
      <alignment horizontal="left" vertical="center"/>
    </xf>
    <xf numFmtId="0" fontId="70" fillId="0" borderId="0" xfId="51" applyFont="1"/>
    <xf numFmtId="0" fontId="73" fillId="0" borderId="0" xfId="51" applyFont="1" applyAlignment="1">
      <alignment horizontal="left" vertical="center"/>
    </xf>
    <xf numFmtId="0" fontId="63" fillId="0" borderId="0" xfId="51" applyFont="1" applyAlignment="1">
      <alignment horizontal="left" vertical="center"/>
    </xf>
    <xf numFmtId="3" fontId="10" fillId="0" borderId="44" xfId="42" applyNumberFormat="1" applyFont="1" applyFill="1" applyBorder="1" applyAlignment="1">
      <alignment horizontal="center" vertical="center" wrapText="1"/>
    </xf>
    <xf numFmtId="3" fontId="10" fillId="0" borderId="37" xfId="42" applyNumberFormat="1" applyFont="1" applyFill="1" applyBorder="1" applyAlignment="1">
      <alignment horizontal="center" vertical="center" wrapText="1"/>
    </xf>
    <xf numFmtId="3" fontId="8" fillId="0" borderId="24" xfId="42" applyNumberFormat="1" applyFont="1" applyFill="1" applyBorder="1" applyAlignment="1">
      <alignment horizontal="center" vertical="center" wrapText="1"/>
    </xf>
    <xf numFmtId="3" fontId="8" fillId="0" borderId="13" xfId="42" applyNumberFormat="1" applyFont="1" applyFill="1" applyBorder="1" applyAlignment="1">
      <alignment horizontal="center" vertical="center" wrapText="1"/>
    </xf>
    <xf numFmtId="3" fontId="8" fillId="0" borderId="29" xfId="42" applyNumberFormat="1" applyFont="1" applyFill="1" applyBorder="1" applyAlignment="1">
      <alignment horizontal="center" vertical="center" wrapText="1"/>
    </xf>
    <xf numFmtId="0" fontId="8" fillId="0" borderId="41" xfId="42" applyFont="1" applyFill="1" applyBorder="1" applyAlignment="1">
      <alignment horizontal="center" vertical="center"/>
    </xf>
    <xf numFmtId="0" fontId="8" fillId="0" borderId="42" xfId="42" applyFont="1" applyFill="1" applyBorder="1" applyAlignment="1">
      <alignment horizontal="center" vertical="center"/>
    </xf>
    <xf numFmtId="0" fontId="8" fillId="0" borderId="43" xfId="42" applyFont="1" applyFill="1" applyBorder="1" applyAlignment="1">
      <alignment horizontal="center" vertical="center"/>
    </xf>
    <xf numFmtId="3" fontId="8" fillId="0" borderId="45" xfId="42" applyNumberFormat="1" applyFont="1" applyFill="1" applyBorder="1" applyAlignment="1">
      <alignment horizontal="center" vertical="center" wrapText="1"/>
    </xf>
    <xf numFmtId="3" fontId="8" fillId="0" borderId="46" xfId="42" applyNumberFormat="1" applyFont="1" applyFill="1" applyBorder="1" applyAlignment="1">
      <alignment horizontal="center" vertical="center" wrapText="1"/>
    </xf>
    <xf numFmtId="3" fontId="8" fillId="0" borderId="36" xfId="42" applyNumberFormat="1" applyFont="1" applyFill="1" applyBorder="1" applyAlignment="1">
      <alignment horizontal="center" vertical="center" wrapText="1"/>
    </xf>
    <xf numFmtId="3" fontId="8" fillId="0" borderId="44" xfId="42" applyNumberFormat="1" applyFont="1" applyFill="1" applyBorder="1" applyAlignment="1">
      <alignment horizontal="center" vertical="center" wrapText="1"/>
    </xf>
    <xf numFmtId="3" fontId="8" fillId="0" borderId="37" xfId="42" applyNumberFormat="1" applyFont="1" applyFill="1" applyBorder="1" applyAlignment="1">
      <alignment horizontal="center" vertical="center" wrapText="1"/>
    </xf>
    <xf numFmtId="3" fontId="10" fillId="0" borderId="13" xfId="42" applyNumberFormat="1" applyFont="1" applyFill="1" applyBorder="1" applyAlignment="1">
      <alignment horizontal="center" vertical="center" wrapText="1"/>
    </xf>
    <xf numFmtId="3" fontId="10" fillId="0" borderId="29" xfId="42" applyNumberFormat="1" applyFont="1" applyFill="1" applyBorder="1" applyAlignment="1">
      <alignment horizontal="center" vertical="center" wrapText="1"/>
    </xf>
    <xf numFmtId="3" fontId="10" fillId="0" borderId="36" xfId="42" applyNumberFormat="1" applyFont="1" applyFill="1" applyBorder="1" applyAlignment="1">
      <alignment horizontal="center" vertical="center" wrapText="1"/>
    </xf>
    <xf numFmtId="3" fontId="10" fillId="0" borderId="31" xfId="42" applyNumberFormat="1" applyFont="1" applyFill="1" applyBorder="1" applyAlignment="1">
      <alignment horizontal="center" vertical="center" wrapText="1"/>
    </xf>
    <xf numFmtId="3" fontId="10" fillId="0" borderId="15" xfId="42" applyNumberFormat="1" applyFont="1" applyFill="1" applyBorder="1" applyAlignment="1">
      <alignment horizontal="center" vertical="center" wrapText="1"/>
    </xf>
    <xf numFmtId="3" fontId="10" fillId="0" borderId="46" xfId="42" applyNumberFormat="1" applyFont="1" applyFill="1" applyBorder="1" applyAlignment="1">
      <alignment horizontal="center" vertical="center" wrapText="1"/>
    </xf>
    <xf numFmtId="3" fontId="27" fillId="0" borderId="44" xfId="42" applyNumberFormat="1" applyFont="1" applyFill="1" applyBorder="1" applyAlignment="1">
      <alignment horizontal="center" vertical="center" wrapText="1"/>
    </xf>
    <xf numFmtId="3" fontId="27" fillId="0" borderId="37" xfId="42" applyNumberFormat="1" applyFont="1" applyFill="1" applyBorder="1" applyAlignment="1">
      <alignment horizontal="center" vertical="center" wrapText="1"/>
    </xf>
    <xf numFmtId="3" fontId="17" fillId="0" borderId="24" xfId="42" applyNumberFormat="1" applyFont="1" applyFill="1" applyBorder="1" applyAlignment="1">
      <alignment horizontal="center" vertical="center" wrapText="1"/>
    </xf>
    <xf numFmtId="3" fontId="17" fillId="0" borderId="13" xfId="42" applyNumberFormat="1" applyFont="1" applyFill="1" applyBorder="1" applyAlignment="1">
      <alignment horizontal="center" vertical="center" wrapText="1"/>
    </xf>
    <xf numFmtId="3" fontId="17" fillId="0" borderId="29" xfId="42" applyNumberFormat="1" applyFont="1" applyFill="1" applyBorder="1" applyAlignment="1">
      <alignment horizontal="center" vertical="center" wrapText="1"/>
    </xf>
    <xf numFmtId="0" fontId="17" fillId="0" borderId="41" xfId="42" applyFont="1" applyFill="1" applyBorder="1" applyAlignment="1">
      <alignment horizontal="center" vertical="center"/>
    </xf>
    <xf numFmtId="0" fontId="17" fillId="0" borderId="42" xfId="42" applyFont="1" applyFill="1" applyBorder="1" applyAlignment="1">
      <alignment horizontal="center" vertical="center"/>
    </xf>
    <xf numFmtId="0" fontId="17" fillId="0" borderId="43" xfId="42" applyFont="1" applyFill="1" applyBorder="1" applyAlignment="1">
      <alignment horizontal="center" vertical="center"/>
    </xf>
    <xf numFmtId="3" fontId="19" fillId="0" borderId="45" xfId="42" applyNumberFormat="1" applyFont="1" applyFill="1" applyBorder="1" applyAlignment="1">
      <alignment horizontal="center" vertical="center" wrapText="1"/>
    </xf>
    <xf numFmtId="3" fontId="19" fillId="0" borderId="46" xfId="42" applyNumberFormat="1" applyFont="1" applyFill="1" applyBorder="1" applyAlignment="1">
      <alignment horizontal="center" vertical="center" wrapText="1"/>
    </xf>
    <xf numFmtId="3" fontId="19" fillId="0" borderId="36" xfId="42" applyNumberFormat="1" applyFont="1" applyFill="1" applyBorder="1" applyAlignment="1">
      <alignment horizontal="center" vertical="center" wrapText="1"/>
    </xf>
    <xf numFmtId="3" fontId="19" fillId="0" borderId="44" xfId="42" applyNumberFormat="1" applyFont="1" applyFill="1" applyBorder="1" applyAlignment="1">
      <alignment horizontal="center" vertical="center" wrapText="1"/>
    </xf>
    <xf numFmtId="3" fontId="19" fillId="0" borderId="37" xfId="42" applyNumberFormat="1" applyFont="1" applyFill="1" applyBorder="1" applyAlignment="1">
      <alignment horizontal="center" vertical="center" wrapText="1"/>
    </xf>
    <xf numFmtId="3" fontId="6" fillId="0" borderId="13" xfId="42" applyNumberFormat="1" applyFont="1" applyFill="1" applyBorder="1" applyAlignment="1">
      <alignment horizontal="center" vertical="center" wrapText="1"/>
    </xf>
    <xf numFmtId="3" fontId="6" fillId="0" borderId="29" xfId="42" applyNumberFormat="1" applyFont="1" applyFill="1" applyBorder="1" applyAlignment="1">
      <alignment horizontal="center" vertical="center" wrapText="1"/>
    </xf>
    <xf numFmtId="3" fontId="27" fillId="0" borderId="36" xfId="42" applyNumberFormat="1" applyFont="1" applyFill="1" applyBorder="1" applyAlignment="1">
      <alignment horizontal="center" vertical="center" wrapText="1"/>
    </xf>
    <xf numFmtId="3" fontId="27" fillId="0" borderId="31" xfId="42" applyNumberFormat="1" applyFont="1" applyFill="1" applyBorder="1" applyAlignment="1">
      <alignment horizontal="center" vertical="center" wrapText="1"/>
    </xf>
    <xf numFmtId="3" fontId="27" fillId="0" borderId="15" xfId="42" applyNumberFormat="1" applyFont="1" applyFill="1" applyBorder="1" applyAlignment="1">
      <alignment horizontal="center" vertical="center" wrapText="1"/>
    </xf>
    <xf numFmtId="3" fontId="27" fillId="0" borderId="46" xfId="42" applyNumberFormat="1" applyFont="1" applyFill="1" applyBorder="1" applyAlignment="1">
      <alignment horizontal="center" vertical="center" wrapText="1"/>
    </xf>
    <xf numFmtId="49" fontId="8" fillId="0" borderId="39" xfId="42" applyNumberFormat="1" applyFont="1" applyFill="1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8" fillId="0" borderId="58" xfId="42" applyFont="1" applyFill="1" applyBorder="1" applyAlignment="1">
      <alignment horizontal="center" vertical="center" wrapText="1"/>
    </xf>
    <xf numFmtId="0" fontId="8" fillId="0" borderId="13" xfId="42" applyFont="1" applyFill="1" applyBorder="1" applyAlignment="1">
      <alignment horizontal="center" vertical="center" wrapText="1"/>
    </xf>
    <xf numFmtId="0" fontId="8" fillId="0" borderId="29" xfId="42" applyFont="1" applyFill="1" applyBorder="1" applyAlignment="1">
      <alignment horizontal="center" vertical="center" wrapText="1"/>
    </xf>
    <xf numFmtId="49" fontId="8" fillId="0" borderId="47" xfId="42" applyNumberFormat="1" applyFont="1" applyFill="1" applyBorder="1" applyAlignment="1">
      <alignment horizontal="center" vertical="center" wrapText="1"/>
    </xf>
    <xf numFmtId="49" fontId="8" fillId="0" borderId="48" xfId="42" applyNumberFormat="1" applyFont="1" applyFill="1" applyBorder="1" applyAlignment="1">
      <alignment horizontal="center" vertical="center" wrapText="1"/>
    </xf>
    <xf numFmtId="49" fontId="8" fillId="0" borderId="49" xfId="42" applyNumberFormat="1" applyFont="1" applyFill="1" applyBorder="1" applyAlignment="1">
      <alignment horizontal="center" vertical="center" wrapText="1"/>
    </xf>
    <xf numFmtId="49" fontId="8" fillId="0" borderId="50" xfId="42" applyNumberFormat="1" applyFont="1" applyFill="1" applyBorder="1" applyAlignment="1">
      <alignment horizontal="center" vertical="center" wrapText="1"/>
    </xf>
    <xf numFmtId="0" fontId="0" fillId="0" borderId="49" xfId="0" applyBorder="1" applyAlignment="1">
      <alignment horizontal="center" vertical="center" wrapText="1"/>
    </xf>
    <xf numFmtId="0" fontId="0" fillId="0" borderId="59" xfId="0" applyBorder="1" applyAlignment="1">
      <alignment horizontal="center" vertical="center" wrapText="1"/>
    </xf>
    <xf numFmtId="0" fontId="17" fillId="0" borderId="24" xfId="42" applyFont="1" applyFill="1" applyBorder="1" applyAlignment="1">
      <alignment horizontal="center" vertical="center" wrapText="1"/>
    </xf>
    <xf numFmtId="0" fontId="17" fillId="0" borderId="13" xfId="42" applyFont="1" applyFill="1" applyBorder="1" applyAlignment="1">
      <alignment horizontal="center" vertical="center" wrapText="1"/>
    </xf>
    <xf numFmtId="0" fontId="17" fillId="0" borderId="29" xfId="42" applyFont="1" applyFill="1" applyBorder="1" applyAlignment="1">
      <alignment horizontal="center" vertical="center" wrapText="1"/>
    </xf>
    <xf numFmtId="49" fontId="19" fillId="0" borderId="45" xfId="42" applyNumberFormat="1" applyFont="1" applyFill="1" applyBorder="1" applyAlignment="1">
      <alignment horizontal="center" vertical="center" wrapText="1"/>
    </xf>
    <xf numFmtId="49" fontId="19" fillId="0" borderId="46" xfId="42" applyNumberFormat="1" applyFont="1" applyFill="1" applyBorder="1" applyAlignment="1">
      <alignment horizontal="center" vertical="center" wrapText="1"/>
    </xf>
    <xf numFmtId="49" fontId="19" fillId="0" borderId="36" xfId="42" applyNumberFormat="1" applyFont="1" applyFill="1" applyBorder="1" applyAlignment="1">
      <alignment horizontal="center" vertical="center" wrapText="1"/>
    </xf>
    <xf numFmtId="49" fontId="19" fillId="0" borderId="44" xfId="42" applyNumberFormat="1" applyFont="1" applyFill="1" applyBorder="1" applyAlignment="1">
      <alignment horizontal="center" vertical="center" wrapText="1"/>
    </xf>
    <xf numFmtId="49" fontId="19" fillId="0" borderId="37" xfId="42" applyNumberFormat="1" applyFont="1" applyFill="1" applyBorder="1" applyAlignment="1">
      <alignment horizontal="center" vertical="center" wrapText="1"/>
    </xf>
    <xf numFmtId="49" fontId="6" fillId="0" borderId="13" xfId="42" applyNumberFormat="1" applyFont="1" applyFill="1" applyBorder="1" applyAlignment="1">
      <alignment horizontal="center" vertical="center" wrapText="1"/>
    </xf>
    <xf numFmtId="49" fontId="6" fillId="0" borderId="29" xfId="42" applyNumberFormat="1" applyFont="1" applyFill="1" applyBorder="1" applyAlignment="1">
      <alignment horizontal="center" vertical="center" wrapText="1"/>
    </xf>
    <xf numFmtId="49" fontId="27" fillId="0" borderId="44" xfId="42" applyNumberFormat="1" applyFont="1" applyFill="1" applyBorder="1" applyAlignment="1">
      <alignment horizontal="center" vertical="center" wrapText="1"/>
    </xf>
    <xf numFmtId="49" fontId="27" fillId="0" borderId="36" xfId="42" applyNumberFormat="1" applyFont="1" applyFill="1" applyBorder="1" applyAlignment="1">
      <alignment horizontal="center" vertical="center" wrapText="1"/>
    </xf>
    <xf numFmtId="49" fontId="27" fillId="0" borderId="31" xfId="42" applyNumberFormat="1" applyFont="1" applyFill="1" applyBorder="1" applyAlignment="1">
      <alignment horizontal="center" vertical="center" wrapText="1"/>
    </xf>
    <xf numFmtId="49" fontId="27" fillId="0" borderId="15" xfId="42" applyNumberFormat="1" applyFont="1" applyFill="1" applyBorder="1" applyAlignment="1">
      <alignment horizontal="center" vertical="center" wrapText="1"/>
    </xf>
    <xf numFmtId="49" fontId="27" fillId="0" borderId="46" xfId="42" applyNumberFormat="1" applyFont="1" applyFill="1" applyBorder="1" applyAlignment="1">
      <alignment horizontal="center" vertical="center" wrapText="1"/>
    </xf>
    <xf numFmtId="49" fontId="27" fillId="0" borderId="37" xfId="42" applyNumberFormat="1" applyFont="1" applyFill="1" applyBorder="1" applyAlignment="1">
      <alignment horizontal="center" vertical="center" wrapText="1"/>
    </xf>
    <xf numFmtId="0" fontId="9" fillId="0" borderId="11" xfId="42" applyFont="1" applyFill="1" applyBorder="1" applyAlignment="1">
      <alignment horizontal="center" vertical="center"/>
    </xf>
    <xf numFmtId="0" fontId="9" fillId="0" borderId="10" xfId="42" applyFont="1" applyFill="1" applyBorder="1" applyAlignment="1">
      <alignment horizontal="center" vertical="center"/>
    </xf>
    <xf numFmtId="0" fontId="26" fillId="0" borderId="23" xfId="0" applyFont="1" applyBorder="1" applyAlignment="1">
      <alignment horizontal="center" vertical="center" wrapText="1"/>
    </xf>
    <xf numFmtId="0" fontId="29" fillId="0" borderId="0" xfId="0" applyFont="1" applyAlignment="1">
      <alignment horizontal="justify" vertical="center" wrapText="1"/>
    </xf>
    <xf numFmtId="0" fontId="32" fillId="0" borderId="52" xfId="0" applyFont="1" applyBorder="1" applyAlignment="1">
      <alignment horizontal="center" vertical="center"/>
    </xf>
    <xf numFmtId="0" fontId="26" fillId="0" borderId="23" xfId="0" applyFont="1" applyBorder="1" applyAlignment="1">
      <alignment horizontal="center" vertical="center"/>
    </xf>
  </cellXfs>
  <cellStyles count="52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Explanatory Text" xfId="27"/>
    <cellStyle name="Good" xfId="28"/>
    <cellStyle name="Heading 1" xfId="29"/>
    <cellStyle name="Heading 2" xfId="30"/>
    <cellStyle name="Heading 3" xfId="31"/>
    <cellStyle name="Heading 4" xfId="32"/>
    <cellStyle name="Check Cell" xfId="33"/>
    <cellStyle name="Input" xfId="34"/>
    <cellStyle name="Linked Cell" xfId="35"/>
    <cellStyle name="měny_Absolventské statistiky prazdne" xfId="36"/>
    <cellStyle name="Neutral" xfId="37"/>
    <cellStyle name="Normal_List1" xfId="38"/>
    <cellStyle name="Normal_Tab4" xfId="39"/>
    <cellStyle name="normálne" xfId="0" builtinId="0"/>
    <cellStyle name="normálne 2" xfId="51"/>
    <cellStyle name="normálne_NavrhReportovMesacnejStatistikyWEB_20111206" xfId="40"/>
    <cellStyle name="normální_Absolventské statistiky prazdne" xfId="41"/>
    <cellStyle name="normální_CELOK" xfId="42"/>
    <cellStyle name="normální_Mesačné štatistiky od 1.1.99" xfId="43"/>
    <cellStyle name="normální_MIERA1_2" xfId="44"/>
    <cellStyle name="Note" xfId="45"/>
    <cellStyle name="Output" xfId="46"/>
    <cellStyle name="percentá" xfId="47" builtinId="5"/>
    <cellStyle name="Title" xfId="48"/>
    <cellStyle name="Total" xfId="49"/>
    <cellStyle name="Warning Text" xfId="5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428625</xdr:colOff>
      <xdr:row>7</xdr:row>
      <xdr:rowOff>57150</xdr:rowOff>
    </xdr:from>
    <xdr:to>
      <xdr:col>9</xdr:col>
      <xdr:colOff>542925</xdr:colOff>
      <xdr:row>14</xdr:row>
      <xdr:rowOff>123825</xdr:rowOff>
    </xdr:to>
    <xdr:pic>
      <xdr:nvPicPr>
        <xdr:cNvPr id="1053" name="Obrázok 8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28625" y="1190625"/>
          <a:ext cx="5724525" cy="1200150"/>
        </a:xfrm>
        <a:prstGeom prst="rect">
          <a:avLst/>
        </a:prstGeom>
        <a:solidFill>
          <a:srgbClr val="FFFF00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7:E33"/>
  <sheetViews>
    <sheetView showGridLines="0" tabSelected="1" workbookViewId="0">
      <selection activeCell="E18" sqref="E18"/>
    </sheetView>
  </sheetViews>
  <sheetFormatPr defaultRowHeight="12.75"/>
  <cols>
    <col min="5" max="5" width="11" bestFit="1" customWidth="1"/>
  </cols>
  <sheetData>
    <row r="17" spans="1:5" ht="33">
      <c r="E17" s="64" t="s">
        <v>298</v>
      </c>
    </row>
    <row r="27" spans="1:5" ht="24" customHeight="1">
      <c r="A27" s="60" t="s">
        <v>175</v>
      </c>
    </row>
    <row r="28" spans="1:5" ht="18.75">
      <c r="A28" s="61" t="s">
        <v>176</v>
      </c>
    </row>
    <row r="29" spans="1:5" ht="18.75">
      <c r="A29" s="62" t="s">
        <v>180</v>
      </c>
    </row>
    <row r="30" spans="1:5" ht="18.75">
      <c r="A30" s="62" t="s">
        <v>177</v>
      </c>
    </row>
    <row r="31" spans="1:5" ht="18.75">
      <c r="A31" s="63" t="s">
        <v>178</v>
      </c>
    </row>
    <row r="32" spans="1:5" ht="18.75">
      <c r="A32" s="63" t="s">
        <v>179</v>
      </c>
    </row>
    <row r="33" spans="1:1" ht="18.75">
      <c r="A33" s="63" t="s">
        <v>181</v>
      </c>
    </row>
  </sheetData>
  <pageMargins left="0.7" right="0.7" top="0.75" bottom="0.75" header="0.3" footer="0.3"/>
  <pageSetup paperSize="9" scale="81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B55"/>
  <sheetViews>
    <sheetView showGridLines="0" topLeftCell="A22" workbookViewId="0">
      <selection activeCell="B48" sqref="B48"/>
    </sheetView>
  </sheetViews>
  <sheetFormatPr defaultColWidth="9.140625" defaultRowHeight="12.75"/>
  <cols>
    <col min="1" max="1" width="4.7109375" style="40" customWidth="1"/>
    <col min="2" max="2" width="92.7109375" style="40" customWidth="1"/>
    <col min="3" max="16384" width="9.140625" style="40"/>
  </cols>
  <sheetData>
    <row r="1" spans="1:2" ht="38.25" customHeight="1" thickBot="1">
      <c r="A1" s="295" t="s">
        <v>161</v>
      </c>
      <c r="B1" s="295"/>
    </row>
    <row r="2" spans="1:2" ht="13.5" thickTop="1"/>
    <row r="3" spans="1:2" ht="38.25" customHeight="1">
      <c r="A3" s="296" t="s">
        <v>160</v>
      </c>
      <c r="B3" s="296"/>
    </row>
    <row r="5" spans="1:2" ht="15.75">
      <c r="A5" s="297" t="s">
        <v>134</v>
      </c>
      <c r="B5" s="297"/>
    </row>
    <row r="6" spans="1:2" s="45" customFormat="1" ht="11.25">
      <c r="A6" s="48"/>
      <c r="B6" s="44"/>
    </row>
    <row r="7" spans="1:2">
      <c r="A7" s="46" t="s">
        <v>141</v>
      </c>
      <c r="B7" s="43"/>
    </row>
    <row r="8" spans="1:2" ht="25.5">
      <c r="A8" s="47"/>
      <c r="B8" s="43" t="s">
        <v>140</v>
      </c>
    </row>
    <row r="9" spans="1:2" s="45" customFormat="1" ht="11.25">
      <c r="A9" s="48"/>
      <c r="B9" s="44"/>
    </row>
    <row r="10" spans="1:2" ht="14.25">
      <c r="A10" s="49" t="s">
        <v>136</v>
      </c>
      <c r="B10" s="42"/>
    </row>
    <row r="11" spans="1:2">
      <c r="A11" s="47"/>
      <c r="B11" s="43" t="s">
        <v>135</v>
      </c>
    </row>
    <row r="12" spans="1:2" s="45" customFormat="1" ht="11.25">
      <c r="A12" s="48"/>
      <c r="B12" s="44"/>
    </row>
    <row r="13" spans="1:2">
      <c r="A13" s="46" t="s">
        <v>138</v>
      </c>
      <c r="B13" s="43"/>
    </row>
    <row r="14" spans="1:2">
      <c r="A14" s="47"/>
      <c r="B14" s="43" t="s">
        <v>137</v>
      </c>
    </row>
    <row r="15" spans="1:2">
      <c r="A15" s="47"/>
      <c r="B15" s="43" t="s">
        <v>151</v>
      </c>
    </row>
    <row r="16" spans="1:2" s="45" customFormat="1" ht="11.25">
      <c r="A16" s="48"/>
      <c r="B16" s="44"/>
    </row>
    <row r="17" spans="1:2">
      <c r="A17" s="46" t="s">
        <v>139</v>
      </c>
      <c r="B17" s="43"/>
    </row>
    <row r="18" spans="1:2">
      <c r="A18" s="47"/>
      <c r="B18" s="43" t="s">
        <v>142</v>
      </c>
    </row>
    <row r="19" spans="1:2">
      <c r="A19" s="47"/>
      <c r="B19" s="43" t="s">
        <v>152</v>
      </c>
    </row>
    <row r="20" spans="1:2" s="45" customFormat="1" ht="11.25">
      <c r="A20" s="48"/>
      <c r="B20" s="44"/>
    </row>
    <row r="21" spans="1:2" s="45" customFormat="1" ht="11.25">
      <c r="A21" s="48"/>
      <c r="B21" s="44"/>
    </row>
    <row r="22" spans="1:2">
      <c r="A22" s="46" t="s">
        <v>144</v>
      </c>
      <c r="B22" s="43"/>
    </row>
    <row r="23" spans="1:2">
      <c r="A23" s="47"/>
      <c r="B23" s="43" t="s">
        <v>143</v>
      </c>
    </row>
    <row r="24" spans="1:2" ht="25.5">
      <c r="A24" s="47"/>
      <c r="B24" s="43" t="s">
        <v>153</v>
      </c>
    </row>
    <row r="25" spans="1:2" s="45" customFormat="1" ht="11.25">
      <c r="A25" s="48"/>
      <c r="B25" s="44"/>
    </row>
    <row r="26" spans="1:2" s="45" customFormat="1" ht="11.25">
      <c r="A26" s="48"/>
      <c r="B26" s="44"/>
    </row>
    <row r="27" spans="1:2">
      <c r="A27" s="46" t="s">
        <v>145</v>
      </c>
      <c r="B27" s="43"/>
    </row>
    <row r="28" spans="1:2" ht="25.5">
      <c r="A28" s="47"/>
      <c r="B28" s="43" t="s">
        <v>146</v>
      </c>
    </row>
    <row r="29" spans="1:2" s="45" customFormat="1" ht="11.25">
      <c r="A29" s="48"/>
      <c r="B29" s="44"/>
    </row>
    <row r="30" spans="1:2">
      <c r="A30" s="46" t="s">
        <v>148</v>
      </c>
      <c r="B30" s="43"/>
    </row>
    <row r="31" spans="1:2" ht="63.75">
      <c r="A31" s="47"/>
      <c r="B31" s="43" t="s">
        <v>147</v>
      </c>
    </row>
    <row r="32" spans="1:2" s="45" customFormat="1" ht="11.25">
      <c r="A32" s="48"/>
      <c r="B32" s="44"/>
    </row>
    <row r="33" spans="1:2">
      <c r="A33" s="46" t="s">
        <v>150</v>
      </c>
      <c r="B33" s="43"/>
    </row>
    <row r="34" spans="1:2" ht="63.75">
      <c r="A34" s="47"/>
      <c r="B34" s="43" t="s">
        <v>149</v>
      </c>
    </row>
    <row r="36" spans="1:2" ht="15.75">
      <c r="A36" s="297" t="s">
        <v>154</v>
      </c>
      <c r="B36" s="297"/>
    </row>
    <row r="37" spans="1:2" s="45" customFormat="1" ht="11.25">
      <c r="A37" s="48"/>
      <c r="B37" s="44"/>
    </row>
    <row r="38" spans="1:2">
      <c r="A38" s="46" t="s">
        <v>155</v>
      </c>
      <c r="B38" s="43"/>
    </row>
    <row r="39" spans="1:2">
      <c r="A39" s="50"/>
      <c r="B39" s="43" t="s">
        <v>156</v>
      </c>
    </row>
    <row r="40" spans="1:2" s="54" customFormat="1" ht="7.5">
      <c r="A40" s="52"/>
      <c r="B40" s="53"/>
    </row>
    <row r="41" spans="1:2">
      <c r="A41" s="46" t="s">
        <v>157</v>
      </c>
      <c r="B41" s="43"/>
    </row>
    <row r="42" spans="1:2">
      <c r="A42" s="51"/>
      <c r="B42" s="43" t="s">
        <v>158</v>
      </c>
    </row>
    <row r="43" spans="1:2" s="54" customFormat="1" ht="7.5">
      <c r="A43" s="55"/>
      <c r="B43" s="53"/>
    </row>
    <row r="44" spans="1:2">
      <c r="A44" s="46" t="s">
        <v>294</v>
      </c>
      <c r="B44" s="43"/>
    </row>
    <row r="45" spans="1:2">
      <c r="A45" s="47"/>
      <c r="B45" s="43" t="s">
        <v>159</v>
      </c>
    </row>
    <row r="46" spans="1:2">
      <c r="A46" s="46" t="s">
        <v>295</v>
      </c>
      <c r="B46" s="43"/>
    </row>
    <row r="47" spans="1:2">
      <c r="A47" s="46"/>
      <c r="B47" s="43" t="s">
        <v>296</v>
      </c>
    </row>
    <row r="48" spans="1:2" s="54" customFormat="1" ht="7.5">
      <c r="A48" s="55"/>
      <c r="B48" s="53"/>
    </row>
    <row r="49" spans="1:1">
      <c r="A49" s="82" t="s">
        <v>175</v>
      </c>
    </row>
    <row r="50" spans="1:1">
      <c r="A50" s="83" t="s">
        <v>176</v>
      </c>
    </row>
    <row r="51" spans="1:1">
      <c r="A51" s="84" t="s">
        <v>180</v>
      </c>
    </row>
    <row r="52" spans="1:1">
      <c r="A52" s="84" t="s">
        <v>177</v>
      </c>
    </row>
    <row r="53" spans="1:1">
      <c r="A53" s="85" t="s">
        <v>178</v>
      </c>
    </row>
    <row r="54" spans="1:1">
      <c r="A54" s="85" t="s">
        <v>179</v>
      </c>
    </row>
    <row r="55" spans="1:1">
      <c r="A55" s="85" t="s">
        <v>181</v>
      </c>
    </row>
  </sheetData>
  <mergeCells count="4">
    <mergeCell ref="A1:B1"/>
    <mergeCell ref="A3:B3"/>
    <mergeCell ref="A5:B5"/>
    <mergeCell ref="A36:B36"/>
  </mergeCells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C33"/>
  <sheetViews>
    <sheetView showGridLines="0" topLeftCell="A4" workbookViewId="0">
      <selection activeCell="A3" sqref="A3:C3"/>
    </sheetView>
  </sheetViews>
  <sheetFormatPr defaultColWidth="9.140625" defaultRowHeight="12.75"/>
  <cols>
    <col min="1" max="2" width="4.7109375" style="40" customWidth="1"/>
    <col min="3" max="3" width="88.7109375" style="40" customWidth="1"/>
    <col min="4" max="16384" width="9.140625" style="40"/>
  </cols>
  <sheetData>
    <row r="1" spans="1:3" ht="19.5" thickBot="1">
      <c r="A1" s="298" t="s">
        <v>162</v>
      </c>
      <c r="B1" s="298"/>
      <c r="C1" s="298"/>
    </row>
    <row r="2" spans="1:3" s="54" customFormat="1" ht="8.25" thickTop="1"/>
    <row r="3" spans="1:3" ht="35.25" customHeight="1">
      <c r="A3" s="296" t="s">
        <v>163</v>
      </c>
      <c r="B3" s="296"/>
      <c r="C3" s="296"/>
    </row>
    <row r="4" spans="1:3" s="45" customFormat="1" ht="11.25">
      <c r="A4" s="48"/>
      <c r="B4" s="48"/>
      <c r="C4" s="44"/>
    </row>
    <row r="5" spans="1:3" ht="14.25">
      <c r="A5" s="56" t="s">
        <v>164</v>
      </c>
      <c r="B5" s="56"/>
      <c r="C5" s="43"/>
    </row>
    <row r="6" spans="1:3">
      <c r="A6" s="47"/>
      <c r="B6" s="57">
        <v>1</v>
      </c>
      <c r="C6" s="40" t="s">
        <v>165</v>
      </c>
    </row>
    <row r="7" spans="1:3" s="45" customFormat="1">
      <c r="A7" s="48"/>
      <c r="B7" s="57">
        <v>2</v>
      </c>
      <c r="C7" s="40" t="s">
        <v>166</v>
      </c>
    </row>
    <row r="8" spans="1:3">
      <c r="A8" s="49"/>
      <c r="B8" s="57">
        <v>3</v>
      </c>
      <c r="C8" s="40" t="s">
        <v>167</v>
      </c>
    </row>
    <row r="9" spans="1:3">
      <c r="A9" s="47"/>
      <c r="B9" s="57">
        <v>4</v>
      </c>
      <c r="C9" s="40" t="s">
        <v>168</v>
      </c>
    </row>
    <row r="10" spans="1:3" s="45" customFormat="1">
      <c r="A10" s="48"/>
      <c r="B10" s="57">
        <v>5</v>
      </c>
      <c r="C10" s="40" t="s">
        <v>169</v>
      </c>
    </row>
    <row r="11" spans="1:3">
      <c r="A11" s="46"/>
      <c r="B11" s="57">
        <v>6</v>
      </c>
      <c r="C11" s="40" t="s">
        <v>170</v>
      </c>
    </row>
    <row r="12" spans="1:3">
      <c r="A12" s="47"/>
      <c r="B12" s="57">
        <v>7</v>
      </c>
      <c r="C12" s="40" t="s">
        <v>171</v>
      </c>
    </row>
    <row r="13" spans="1:3">
      <c r="A13" s="47"/>
      <c r="B13" s="57">
        <v>8</v>
      </c>
      <c r="C13" s="40" t="s">
        <v>172</v>
      </c>
    </row>
    <row r="14" spans="1:3" s="45" customFormat="1">
      <c r="A14" s="48"/>
      <c r="B14" s="57">
        <v>9</v>
      </c>
      <c r="C14" s="40" t="s">
        <v>173</v>
      </c>
    </row>
    <row r="15" spans="1:3">
      <c r="A15" s="46"/>
      <c r="B15" s="57">
        <v>0</v>
      </c>
      <c r="C15" s="58" t="s">
        <v>174</v>
      </c>
    </row>
    <row r="16" spans="1:3" s="54" customFormat="1" ht="7.5">
      <c r="A16" s="55"/>
      <c r="B16" s="55"/>
      <c r="C16" s="53"/>
    </row>
    <row r="17" spans="1:3" s="54" customFormat="1" ht="7.5"/>
    <row r="18" spans="1:3" ht="14.25">
      <c r="A18" s="56"/>
    </row>
    <row r="19" spans="1:3">
      <c r="B19" s="57"/>
      <c r="C19" s="43"/>
    </row>
    <row r="20" spans="1:3">
      <c r="B20" s="57"/>
      <c r="C20" s="43"/>
    </row>
    <row r="21" spans="1:3">
      <c r="B21" s="41"/>
      <c r="C21" s="43"/>
    </row>
    <row r="22" spans="1:3">
      <c r="B22" s="57"/>
      <c r="C22" s="43"/>
    </row>
    <row r="23" spans="1:3">
      <c r="B23" s="57"/>
      <c r="C23" s="43"/>
    </row>
    <row r="24" spans="1:3">
      <c r="B24" s="41"/>
      <c r="C24" s="43"/>
    </row>
    <row r="25" spans="1:3">
      <c r="B25" s="57"/>
      <c r="C25" s="43"/>
    </row>
    <row r="26" spans="1:3">
      <c r="B26" s="57"/>
      <c r="C26" s="43"/>
    </row>
    <row r="27" spans="1:3">
      <c r="B27" s="57"/>
      <c r="C27" s="43"/>
    </row>
    <row r="28" spans="1:3">
      <c r="B28" s="57"/>
      <c r="C28" s="43"/>
    </row>
    <row r="29" spans="1:3">
      <c r="B29" s="57"/>
      <c r="C29" s="43"/>
    </row>
    <row r="30" spans="1:3">
      <c r="B30" s="57"/>
      <c r="C30" s="43"/>
    </row>
    <row r="31" spans="1:3">
      <c r="B31" s="57"/>
      <c r="C31" s="43"/>
    </row>
    <row r="32" spans="1:3">
      <c r="B32" s="57"/>
      <c r="C32" s="43"/>
    </row>
    <row r="33" spans="2:3">
      <c r="B33" s="57"/>
      <c r="C33" s="43"/>
    </row>
  </sheetData>
  <mergeCells count="2">
    <mergeCell ref="A1:C1"/>
    <mergeCell ref="A3:C3"/>
  </mergeCells>
  <phoneticPr fontId="20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B28"/>
  <sheetViews>
    <sheetView showGridLines="0" workbookViewId="0">
      <selection activeCell="B23" sqref="B23"/>
    </sheetView>
  </sheetViews>
  <sheetFormatPr defaultColWidth="9.140625" defaultRowHeight="15.75"/>
  <cols>
    <col min="1" max="1" width="6.7109375" style="35" customWidth="1"/>
    <col min="2" max="2" width="81.5703125" style="34" customWidth="1"/>
    <col min="3" max="16384" width="9.140625" style="37"/>
  </cols>
  <sheetData>
    <row r="1" spans="1:2" ht="19.5" thickBot="1">
      <c r="A1" s="38" t="s">
        <v>129</v>
      </c>
      <c r="B1" s="39"/>
    </row>
    <row r="2" spans="1:2" s="35" customFormat="1" thickTop="1"/>
    <row r="3" spans="1:2">
      <c r="A3" s="36" t="s">
        <v>303</v>
      </c>
    </row>
    <row r="4" spans="1:2" ht="20.25">
      <c r="B4" s="9" t="s">
        <v>191</v>
      </c>
    </row>
    <row r="5" spans="1:2" s="59" customFormat="1" ht="6.75"/>
    <row r="6" spans="1:2" s="59" customFormat="1" ht="17.25" customHeight="1">
      <c r="A6" s="36" t="s">
        <v>302</v>
      </c>
    </row>
    <row r="7" spans="1:2" s="59" customFormat="1" ht="18.75" customHeight="1">
      <c r="B7" s="152" t="s">
        <v>299</v>
      </c>
    </row>
    <row r="8" spans="1:2" s="59" customFormat="1" ht="6" customHeight="1">
      <c r="B8" s="152"/>
    </row>
    <row r="9" spans="1:2">
      <c r="A9" s="36" t="s">
        <v>301</v>
      </c>
    </row>
    <row r="10" spans="1:2" ht="20.25">
      <c r="B10" s="9" t="s">
        <v>297</v>
      </c>
    </row>
    <row r="11" spans="1:2" s="59" customFormat="1" ht="6.75"/>
    <row r="12" spans="1:2" s="59" customFormat="1" ht="6.75"/>
    <row r="13" spans="1:2">
      <c r="A13" s="36" t="s">
        <v>293</v>
      </c>
    </row>
    <row r="14" spans="1:2" ht="20.25">
      <c r="B14" s="9" t="s">
        <v>300</v>
      </c>
    </row>
    <row r="15" spans="1:2" s="59" customFormat="1" ht="6.75"/>
    <row r="16" spans="1:2" s="59" customFormat="1" ht="6.75"/>
    <row r="17" spans="1:2">
      <c r="A17" s="36" t="s">
        <v>282</v>
      </c>
    </row>
    <row r="18" spans="1:2" ht="20.25">
      <c r="B18" s="9" t="s">
        <v>281</v>
      </c>
    </row>
    <row r="19" spans="1:2" s="59" customFormat="1" ht="6.75"/>
    <row r="20" spans="1:2" s="59" customFormat="1" ht="6.75"/>
    <row r="21" spans="1:2">
      <c r="A21" s="36" t="s">
        <v>279</v>
      </c>
    </row>
    <row r="22" spans="1:2" ht="20.25">
      <c r="B22" s="9" t="s">
        <v>305</v>
      </c>
    </row>
    <row r="23" spans="1:2" ht="18.75">
      <c r="B23" s="154" t="s">
        <v>306</v>
      </c>
    </row>
    <row r="24" spans="1:2" s="59" customFormat="1" ht="6.75"/>
    <row r="25" spans="1:2" s="59" customFormat="1" ht="6" customHeight="1"/>
    <row r="26" spans="1:2" s="59" customFormat="1" ht="14.25">
      <c r="A26" s="36" t="s">
        <v>280</v>
      </c>
    </row>
    <row r="27" spans="1:2" ht="20.25">
      <c r="B27" s="70" t="s">
        <v>307</v>
      </c>
    </row>
    <row r="28" spans="1:2" ht="18.75">
      <c r="B28" s="155" t="s">
        <v>306</v>
      </c>
    </row>
  </sheetData>
  <pageMargins left="0.54" right="0.59055118110236227" top="0.59055118110236227" bottom="0.78740157480314965" header="0.31496062992125984" footer="0.31496062992125984"/>
  <pageSetup paperSize="9" scale="95" orientation="portrait" r:id="rId1"/>
  <headerFooter>
    <oddFooter>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G106"/>
  <sheetViews>
    <sheetView workbookViewId="0">
      <selection activeCell="H15" sqref="H15"/>
    </sheetView>
  </sheetViews>
  <sheetFormatPr defaultColWidth="9.140625" defaultRowHeight="12.75"/>
  <cols>
    <col min="1" max="1" width="22.7109375" style="74" customWidth="1"/>
    <col min="2" max="2" width="12.28515625" style="74" customWidth="1"/>
    <col min="3" max="4" width="12.140625" style="74" customWidth="1"/>
    <col min="5" max="5" width="11.5703125" style="74" customWidth="1"/>
    <col min="6" max="6" width="13.42578125" style="74" customWidth="1"/>
    <col min="7" max="7" width="14.42578125" style="74" customWidth="1"/>
    <col min="8" max="16384" width="9.140625" style="74"/>
  </cols>
  <sheetData>
    <row r="1" spans="1:7" s="6" customFormat="1" ht="15.75">
      <c r="A1" s="3" t="s">
        <v>102</v>
      </c>
    </row>
    <row r="2" spans="1:7" s="7" customFormat="1" ht="11.25">
      <c r="A2" s="5"/>
    </row>
    <row r="3" spans="1:7" s="6" customFormat="1" ht="18.75">
      <c r="A3" s="4" t="s">
        <v>101</v>
      </c>
    </row>
    <row r="4" spans="1:7" s="8" customFormat="1" ht="18.75">
      <c r="A4" s="11" t="s">
        <v>193</v>
      </c>
      <c r="B4" s="71"/>
      <c r="C4" s="71"/>
      <c r="D4" s="72"/>
    </row>
    <row r="5" spans="1:7" s="6" customFormat="1" ht="15.75">
      <c r="A5" s="1"/>
    </row>
    <row r="6" spans="1:7" s="8" customFormat="1" ht="20.25">
      <c r="A6" s="9" t="s">
        <v>191</v>
      </c>
    </row>
    <row r="7" spans="1:7" s="8" customFormat="1" ht="10.5" customHeight="1">
      <c r="A7" s="9"/>
    </row>
    <row r="8" spans="1:7" s="10" customFormat="1" ht="17.25" customHeight="1" thickBot="1">
      <c r="A8" s="120" t="s">
        <v>303</v>
      </c>
      <c r="B8" s="73"/>
      <c r="C8" s="73"/>
      <c r="D8" s="73"/>
    </row>
    <row r="9" spans="1:7">
      <c r="A9" s="202" t="s">
        <v>0</v>
      </c>
      <c r="B9" s="205" t="s">
        <v>186</v>
      </c>
      <c r="C9" s="208" t="s">
        <v>187</v>
      </c>
      <c r="D9" s="211" t="s">
        <v>188</v>
      </c>
      <c r="E9" s="205" t="s">
        <v>192</v>
      </c>
      <c r="F9" s="214" t="s">
        <v>189</v>
      </c>
      <c r="G9" s="199" t="s">
        <v>190</v>
      </c>
    </row>
    <row r="10" spans="1:7">
      <c r="A10" s="203"/>
      <c r="B10" s="206"/>
      <c r="C10" s="209"/>
      <c r="D10" s="212"/>
      <c r="E10" s="206"/>
      <c r="F10" s="215"/>
      <c r="G10" s="200"/>
    </row>
    <row r="11" spans="1:7" ht="50.25" customHeight="1" thickBot="1">
      <c r="A11" s="204"/>
      <c r="B11" s="207"/>
      <c r="C11" s="210"/>
      <c r="D11" s="213"/>
      <c r="E11" s="207"/>
      <c r="F11" s="216"/>
      <c r="G11" s="201"/>
    </row>
    <row r="12" spans="1:7" ht="15.75">
      <c r="A12" s="87" t="s">
        <v>1</v>
      </c>
      <c r="B12" s="88">
        <v>844</v>
      </c>
      <c r="C12" s="88">
        <v>826</v>
      </c>
      <c r="D12" s="88">
        <v>23427</v>
      </c>
      <c r="E12" s="88">
        <v>783</v>
      </c>
      <c r="F12" s="89">
        <f>C12/D12*100</f>
        <v>3.5258462457847783</v>
      </c>
      <c r="G12" s="90">
        <f>E12/D12*100</f>
        <v>3.3422973492124477</v>
      </c>
    </row>
    <row r="13" spans="1:7" ht="15.75">
      <c r="A13" s="91" t="s">
        <v>2</v>
      </c>
      <c r="B13" s="92">
        <v>2668</v>
      </c>
      <c r="C13" s="92">
        <v>3284</v>
      </c>
      <c r="D13" s="92">
        <v>60339</v>
      </c>
      <c r="E13" s="92">
        <v>3099</v>
      </c>
      <c r="F13" s="93">
        <f t="shared" ref="F13:F76" si="0">C13/D13*100</f>
        <v>5.442582740847544</v>
      </c>
      <c r="G13" s="94">
        <f t="shared" ref="G13:G76" si="1">E13/D13*100</f>
        <v>5.1359817033759265</v>
      </c>
    </row>
    <row r="14" spans="1:7" ht="15.75">
      <c r="A14" s="91" t="s">
        <v>3</v>
      </c>
      <c r="B14" s="92">
        <v>2106</v>
      </c>
      <c r="C14" s="92">
        <v>1506</v>
      </c>
      <c r="D14" s="92">
        <v>33983</v>
      </c>
      <c r="E14" s="92">
        <v>1437</v>
      </c>
      <c r="F14" s="93">
        <f t="shared" si="0"/>
        <v>4.4316275784951298</v>
      </c>
      <c r="G14" s="94">
        <f t="shared" si="1"/>
        <v>4.2285848806756325</v>
      </c>
    </row>
    <row r="15" spans="1:7" ht="15.75">
      <c r="A15" s="91" t="s">
        <v>4</v>
      </c>
      <c r="B15" s="92">
        <v>2449</v>
      </c>
      <c r="C15" s="92">
        <v>2328</v>
      </c>
      <c r="D15" s="92">
        <v>55904</v>
      </c>
      <c r="E15" s="92">
        <v>2238</v>
      </c>
      <c r="F15" s="93">
        <f t="shared" si="0"/>
        <v>4.1642816256439614</v>
      </c>
      <c r="G15" s="94">
        <f t="shared" si="1"/>
        <v>4.0032913566113342</v>
      </c>
    </row>
    <row r="16" spans="1:7" ht="15.75">
      <c r="A16" s="91" t="s">
        <v>5</v>
      </c>
      <c r="B16" s="92">
        <v>3842</v>
      </c>
      <c r="C16" s="92">
        <v>3780</v>
      </c>
      <c r="D16" s="92">
        <v>81319</v>
      </c>
      <c r="E16" s="92">
        <v>3596</v>
      </c>
      <c r="F16" s="93">
        <f t="shared" si="0"/>
        <v>4.648360161831798</v>
      </c>
      <c r="G16" s="94">
        <f t="shared" si="1"/>
        <v>4.4220907782928958</v>
      </c>
    </row>
    <row r="17" spans="1:7" ht="15.75">
      <c r="A17" s="91" t="s">
        <v>6</v>
      </c>
      <c r="B17" s="92">
        <v>2846</v>
      </c>
      <c r="C17" s="92">
        <v>2914</v>
      </c>
      <c r="D17" s="92">
        <v>35938</v>
      </c>
      <c r="E17" s="92">
        <v>2733</v>
      </c>
      <c r="F17" s="93">
        <f t="shared" si="0"/>
        <v>8.1084089264845005</v>
      </c>
      <c r="G17" s="94">
        <f t="shared" si="1"/>
        <v>7.6047637598085593</v>
      </c>
    </row>
    <row r="18" spans="1:7" ht="15.75">
      <c r="A18" s="91" t="s">
        <v>7</v>
      </c>
      <c r="B18" s="92">
        <v>2226</v>
      </c>
      <c r="C18" s="92">
        <v>2207</v>
      </c>
      <c r="D18" s="92">
        <v>32104</v>
      </c>
      <c r="E18" s="92">
        <v>2104</v>
      </c>
      <c r="F18" s="93">
        <f t="shared" si="0"/>
        <v>6.8745327685023669</v>
      </c>
      <c r="G18" s="94">
        <f t="shared" si="1"/>
        <v>6.5537004734612507</v>
      </c>
    </row>
    <row r="19" spans="1:7" ht="15.75">
      <c r="A19" s="91" t="s">
        <v>8</v>
      </c>
      <c r="B19" s="92">
        <v>1803</v>
      </c>
      <c r="C19" s="92">
        <v>1841</v>
      </c>
      <c r="D19" s="92">
        <v>29393</v>
      </c>
      <c r="E19" s="92">
        <v>1748</v>
      </c>
      <c r="F19" s="93">
        <f t="shared" si="0"/>
        <v>6.26339604667778</v>
      </c>
      <c r="G19" s="94">
        <f t="shared" si="1"/>
        <v>5.9469941822882992</v>
      </c>
    </row>
    <row r="20" spans="1:7" ht="15.75">
      <c r="A20" s="95" t="s">
        <v>9</v>
      </c>
      <c r="B20" s="96">
        <v>18784</v>
      </c>
      <c r="C20" s="96">
        <v>18686</v>
      </c>
      <c r="D20" s="96">
        <v>352407</v>
      </c>
      <c r="E20" s="96">
        <f>SUM(E12:E19)</f>
        <v>17738</v>
      </c>
      <c r="F20" s="97">
        <f t="shared" si="0"/>
        <v>5.3023918367115295</v>
      </c>
      <c r="G20" s="98">
        <f t="shared" si="1"/>
        <v>5.0333846944016436</v>
      </c>
    </row>
    <row r="21" spans="1:7" ht="15.75">
      <c r="A21" s="99" t="s">
        <v>10</v>
      </c>
      <c r="B21" s="100">
        <v>8071</v>
      </c>
      <c r="C21" s="100">
        <v>7892</v>
      </c>
      <c r="D21" s="100">
        <v>60934</v>
      </c>
      <c r="E21" s="100">
        <v>6865</v>
      </c>
      <c r="F21" s="101">
        <f t="shared" si="0"/>
        <v>12.95171825253553</v>
      </c>
      <c r="G21" s="102">
        <f t="shared" si="1"/>
        <v>11.266288115009683</v>
      </c>
    </row>
    <row r="22" spans="1:7" ht="15.75">
      <c r="A22" s="91" t="s">
        <v>11</v>
      </c>
      <c r="B22" s="92">
        <v>3527</v>
      </c>
      <c r="C22" s="92">
        <v>3305</v>
      </c>
      <c r="D22" s="92">
        <v>47509</v>
      </c>
      <c r="E22" s="92">
        <v>2983</v>
      </c>
      <c r="F22" s="93">
        <f t="shared" si="0"/>
        <v>6.9565766486349965</v>
      </c>
      <c r="G22" s="94">
        <f t="shared" si="1"/>
        <v>6.2788103306741876</v>
      </c>
    </row>
    <row r="23" spans="1:7" ht="15.75">
      <c r="A23" s="91" t="s">
        <v>12</v>
      </c>
      <c r="B23" s="92">
        <v>2378</v>
      </c>
      <c r="C23" s="92">
        <v>2318</v>
      </c>
      <c r="D23" s="92">
        <v>24267</v>
      </c>
      <c r="E23" s="92">
        <v>2149</v>
      </c>
      <c r="F23" s="93">
        <f t="shared" si="0"/>
        <v>9.5520665924918617</v>
      </c>
      <c r="G23" s="94">
        <f t="shared" si="1"/>
        <v>8.8556475872584173</v>
      </c>
    </row>
    <row r="24" spans="1:7" ht="15.75">
      <c r="A24" s="91" t="s">
        <v>13</v>
      </c>
      <c r="B24" s="92">
        <v>2916</v>
      </c>
      <c r="C24" s="92">
        <v>2883</v>
      </c>
      <c r="D24" s="92">
        <v>34638</v>
      </c>
      <c r="E24" s="92">
        <v>2642</v>
      </c>
      <c r="F24" s="93">
        <f t="shared" si="0"/>
        <v>8.3232288238350947</v>
      </c>
      <c r="G24" s="94">
        <f t="shared" si="1"/>
        <v>7.6274611698135004</v>
      </c>
    </row>
    <row r="25" spans="1:7" ht="15.75">
      <c r="A25" s="91" t="s">
        <v>14</v>
      </c>
      <c r="B25" s="92">
        <v>3988</v>
      </c>
      <c r="C25" s="92">
        <v>3897</v>
      </c>
      <c r="D25" s="92">
        <v>33723</v>
      </c>
      <c r="E25" s="92">
        <v>3432</v>
      </c>
      <c r="F25" s="93">
        <f t="shared" si="0"/>
        <v>11.555911395783292</v>
      </c>
      <c r="G25" s="94">
        <f t="shared" si="1"/>
        <v>10.177030513299529</v>
      </c>
    </row>
    <row r="26" spans="1:7" ht="15.75">
      <c r="A26" s="91" t="s">
        <v>15</v>
      </c>
      <c r="B26" s="92">
        <v>2287</v>
      </c>
      <c r="C26" s="92">
        <v>2227</v>
      </c>
      <c r="D26" s="92">
        <v>25936</v>
      </c>
      <c r="E26" s="92">
        <v>1990</v>
      </c>
      <c r="F26" s="93">
        <f t="shared" si="0"/>
        <v>8.5865206662553977</v>
      </c>
      <c r="G26" s="94">
        <f t="shared" si="1"/>
        <v>7.6727328809376925</v>
      </c>
    </row>
    <row r="27" spans="1:7" ht="15.75">
      <c r="A27" s="103" t="s">
        <v>16</v>
      </c>
      <c r="B27" s="104">
        <v>5145</v>
      </c>
      <c r="C27" s="104">
        <v>5007</v>
      </c>
      <c r="D27" s="104">
        <v>68793</v>
      </c>
      <c r="E27" s="104">
        <v>4673</v>
      </c>
      <c r="F27" s="105">
        <f t="shared" si="0"/>
        <v>7.2783568095591127</v>
      </c>
      <c r="G27" s="106">
        <f t="shared" si="1"/>
        <v>6.7928422950009448</v>
      </c>
    </row>
    <row r="28" spans="1:7" ht="15.75">
      <c r="A28" s="107" t="s">
        <v>17</v>
      </c>
      <c r="B28" s="108">
        <v>28312</v>
      </c>
      <c r="C28" s="108">
        <v>27529</v>
      </c>
      <c r="D28" s="108">
        <v>295800</v>
      </c>
      <c r="E28" s="108">
        <f>SUM(E21:E27)</f>
        <v>24734</v>
      </c>
      <c r="F28" s="109">
        <f t="shared" si="0"/>
        <v>9.3066260987153484</v>
      </c>
      <c r="G28" s="110">
        <f t="shared" si="1"/>
        <v>8.3617308992562549</v>
      </c>
    </row>
    <row r="29" spans="1:7" ht="15.75">
      <c r="A29" s="99" t="s">
        <v>18</v>
      </c>
      <c r="B29" s="100">
        <v>2031</v>
      </c>
      <c r="C29" s="100">
        <v>1946</v>
      </c>
      <c r="D29" s="100">
        <v>18588</v>
      </c>
      <c r="E29" s="100">
        <v>1774</v>
      </c>
      <c r="F29" s="101">
        <f t="shared" si="0"/>
        <v>10.469119862276738</v>
      </c>
      <c r="G29" s="102">
        <f t="shared" si="1"/>
        <v>9.5437916935657405</v>
      </c>
    </row>
    <row r="30" spans="1:7" ht="15.75">
      <c r="A30" s="91" t="s">
        <v>19</v>
      </c>
      <c r="B30" s="92">
        <v>2671</v>
      </c>
      <c r="C30" s="92">
        <v>2656</v>
      </c>
      <c r="D30" s="92">
        <v>31158</v>
      </c>
      <c r="E30" s="92">
        <v>2347</v>
      </c>
      <c r="F30" s="93">
        <f t="shared" si="0"/>
        <v>8.5242955260286291</v>
      </c>
      <c r="G30" s="94">
        <f t="shared" si="1"/>
        <v>7.5325759034597857</v>
      </c>
    </row>
    <row r="31" spans="1:7" ht="15.75">
      <c r="A31" s="91" t="s">
        <v>20</v>
      </c>
      <c r="B31" s="92">
        <v>1063</v>
      </c>
      <c r="C31" s="92">
        <v>1059</v>
      </c>
      <c r="D31" s="92">
        <v>13989</v>
      </c>
      <c r="E31" s="92">
        <v>979</v>
      </c>
      <c r="F31" s="93">
        <f t="shared" si="0"/>
        <v>7.5702337550932874</v>
      </c>
      <c r="G31" s="94">
        <f t="shared" si="1"/>
        <v>6.9983558510258064</v>
      </c>
    </row>
    <row r="32" spans="1:7" ht="15.75">
      <c r="A32" s="91" t="s">
        <v>21</v>
      </c>
      <c r="B32" s="92">
        <v>2836</v>
      </c>
      <c r="C32" s="92">
        <v>2598</v>
      </c>
      <c r="D32" s="92">
        <v>31256</v>
      </c>
      <c r="E32" s="92">
        <v>2267</v>
      </c>
      <c r="F32" s="93">
        <f t="shared" si="0"/>
        <v>8.3120040952137195</v>
      </c>
      <c r="G32" s="94">
        <f t="shared" si="1"/>
        <v>7.253007422574866</v>
      </c>
    </row>
    <row r="33" spans="1:7" ht="15.75">
      <c r="A33" s="91" t="s">
        <v>22</v>
      </c>
      <c r="B33" s="92">
        <v>3393</v>
      </c>
      <c r="C33" s="92">
        <v>3380</v>
      </c>
      <c r="D33" s="92">
        <v>23577</v>
      </c>
      <c r="E33" s="92">
        <v>3070</v>
      </c>
      <c r="F33" s="93">
        <f t="shared" si="0"/>
        <v>14.336005429019808</v>
      </c>
      <c r="G33" s="94">
        <f t="shared" si="1"/>
        <v>13.021164694405565</v>
      </c>
    </row>
    <row r="34" spans="1:7" ht="15.75">
      <c r="A34" s="91" t="s">
        <v>23</v>
      </c>
      <c r="B34" s="92">
        <v>4295</v>
      </c>
      <c r="C34" s="92">
        <v>4290</v>
      </c>
      <c r="D34" s="92">
        <v>32149</v>
      </c>
      <c r="E34" s="92">
        <v>4033</v>
      </c>
      <c r="F34" s="93">
        <f t="shared" si="0"/>
        <v>13.344116457743633</v>
      </c>
      <c r="G34" s="94">
        <f t="shared" si="1"/>
        <v>12.54471367694174</v>
      </c>
    </row>
    <row r="35" spans="1:7" ht="15.75">
      <c r="A35" s="91" t="s">
        <v>24</v>
      </c>
      <c r="B35" s="92">
        <v>9521</v>
      </c>
      <c r="C35" s="92">
        <v>9322</v>
      </c>
      <c r="D35" s="92">
        <v>70830</v>
      </c>
      <c r="E35" s="92">
        <v>8534</v>
      </c>
      <c r="F35" s="93">
        <f t="shared" si="0"/>
        <v>13.161089933643936</v>
      </c>
      <c r="G35" s="94">
        <f t="shared" si="1"/>
        <v>12.04856699138783</v>
      </c>
    </row>
    <row r="36" spans="1:7" ht="15.75">
      <c r="A36" s="91" t="s">
        <v>25</v>
      </c>
      <c r="B36" s="92">
        <v>1742</v>
      </c>
      <c r="C36" s="92">
        <v>1658</v>
      </c>
      <c r="D36" s="92">
        <v>22850</v>
      </c>
      <c r="E36" s="92">
        <v>1483</v>
      </c>
      <c r="F36" s="93">
        <f t="shared" si="0"/>
        <v>7.2560175054704592</v>
      </c>
      <c r="G36" s="94">
        <f t="shared" si="1"/>
        <v>6.4901531728665214</v>
      </c>
    </row>
    <row r="37" spans="1:7" ht="15.75">
      <c r="A37" s="103" t="s">
        <v>26</v>
      </c>
      <c r="B37" s="104">
        <v>4790</v>
      </c>
      <c r="C37" s="104">
        <v>4839</v>
      </c>
      <c r="D37" s="104">
        <v>57866</v>
      </c>
      <c r="E37" s="104">
        <v>4432</v>
      </c>
      <c r="F37" s="105">
        <f t="shared" si="0"/>
        <v>8.3624235302250014</v>
      </c>
      <c r="G37" s="106">
        <f t="shared" si="1"/>
        <v>7.6590744132996917</v>
      </c>
    </row>
    <row r="38" spans="1:7" ht="15.75">
      <c r="A38" s="107" t="s">
        <v>27</v>
      </c>
      <c r="B38" s="108">
        <v>32342</v>
      </c>
      <c r="C38" s="108">
        <v>31748</v>
      </c>
      <c r="D38" s="108">
        <v>302263</v>
      </c>
      <c r="E38" s="108">
        <f>SUM(E29:E37)</f>
        <v>28919</v>
      </c>
      <c r="F38" s="109">
        <f t="shared" si="0"/>
        <v>10.503435749661719</v>
      </c>
      <c r="G38" s="110">
        <f t="shared" si="1"/>
        <v>9.5674958562576293</v>
      </c>
    </row>
    <row r="39" spans="1:7" ht="15.75">
      <c r="A39" s="99" t="s">
        <v>28</v>
      </c>
      <c r="B39" s="100">
        <v>10628</v>
      </c>
      <c r="C39" s="100">
        <v>10489</v>
      </c>
      <c r="D39" s="100">
        <v>54203</v>
      </c>
      <c r="E39" s="100">
        <v>9756</v>
      </c>
      <c r="F39" s="101">
        <f t="shared" si="0"/>
        <v>19.351327417301626</v>
      </c>
      <c r="G39" s="102">
        <f t="shared" si="1"/>
        <v>17.999003745180158</v>
      </c>
    </row>
    <row r="40" spans="1:7" ht="15.75">
      <c r="A40" s="91" t="s">
        <v>29</v>
      </c>
      <c r="B40" s="92">
        <v>9778</v>
      </c>
      <c r="C40" s="92">
        <v>9444</v>
      </c>
      <c r="D40" s="92">
        <v>57925</v>
      </c>
      <c r="E40" s="92">
        <v>8289</v>
      </c>
      <c r="F40" s="93">
        <f t="shared" si="0"/>
        <v>16.303841173931808</v>
      </c>
      <c r="G40" s="94">
        <f t="shared" si="1"/>
        <v>14.309883470004317</v>
      </c>
    </row>
    <row r="41" spans="1:7" ht="15.75">
      <c r="A41" s="111" t="s">
        <v>30</v>
      </c>
      <c r="B41" s="92">
        <v>8183</v>
      </c>
      <c r="C41" s="92">
        <v>8054</v>
      </c>
      <c r="D41" s="92">
        <v>83595</v>
      </c>
      <c r="E41" s="92">
        <v>7314</v>
      </c>
      <c r="F41" s="93">
        <f t="shared" si="0"/>
        <v>9.6345475207847358</v>
      </c>
      <c r="G41" s="94">
        <f t="shared" si="1"/>
        <v>8.7493271128656005</v>
      </c>
    </row>
    <row r="42" spans="1:7" ht="15.75">
      <c r="A42" s="91" t="s">
        <v>31</v>
      </c>
      <c r="B42" s="92">
        <v>11383</v>
      </c>
      <c r="C42" s="92">
        <v>11251</v>
      </c>
      <c r="D42" s="92">
        <v>73605</v>
      </c>
      <c r="E42" s="92">
        <v>10302</v>
      </c>
      <c r="F42" s="93">
        <f t="shared" si="0"/>
        <v>15.285646355546497</v>
      </c>
      <c r="G42" s="94">
        <f t="shared" si="1"/>
        <v>13.996331770939474</v>
      </c>
    </row>
    <row r="43" spans="1:7" ht="15.75">
      <c r="A43" s="91" t="s">
        <v>32</v>
      </c>
      <c r="B43" s="92">
        <v>3367</v>
      </c>
      <c r="C43" s="92">
        <v>3299</v>
      </c>
      <c r="D43" s="92">
        <v>27465</v>
      </c>
      <c r="E43" s="92">
        <v>3042</v>
      </c>
      <c r="F43" s="93">
        <f t="shared" si="0"/>
        <v>12.011651192426726</v>
      </c>
      <c r="G43" s="94">
        <f t="shared" si="1"/>
        <v>11.075914800655379</v>
      </c>
    </row>
    <row r="44" spans="1:7" ht="15.75">
      <c r="A44" s="91" t="s">
        <v>33</v>
      </c>
      <c r="B44" s="92">
        <v>4685</v>
      </c>
      <c r="C44" s="92">
        <v>4595</v>
      </c>
      <c r="D44" s="92">
        <v>37897</v>
      </c>
      <c r="E44" s="92">
        <v>4132</v>
      </c>
      <c r="F44" s="93">
        <f t="shared" si="0"/>
        <v>12.124970314272899</v>
      </c>
      <c r="G44" s="94">
        <f t="shared" si="1"/>
        <v>10.903237723302636</v>
      </c>
    </row>
    <row r="45" spans="1:7" ht="15.75">
      <c r="A45" s="112" t="s">
        <v>34</v>
      </c>
      <c r="B45" s="104">
        <v>2512</v>
      </c>
      <c r="C45" s="104">
        <v>2424</v>
      </c>
      <c r="D45" s="104">
        <v>20006</v>
      </c>
      <c r="E45" s="104">
        <v>2142</v>
      </c>
      <c r="F45" s="105">
        <f t="shared" si="0"/>
        <v>12.116365090472858</v>
      </c>
      <c r="G45" s="106">
        <f t="shared" si="1"/>
        <v>10.706787963610918</v>
      </c>
    </row>
    <row r="46" spans="1:7" ht="15.75">
      <c r="A46" s="107" t="s">
        <v>35</v>
      </c>
      <c r="B46" s="108">
        <v>50536</v>
      </c>
      <c r="C46" s="108">
        <v>49556</v>
      </c>
      <c r="D46" s="108">
        <v>354696</v>
      </c>
      <c r="E46" s="108">
        <f>SUM(E39:E45)</f>
        <v>44977</v>
      </c>
      <c r="F46" s="109">
        <f t="shared" si="0"/>
        <v>13.971400861582877</v>
      </c>
      <c r="G46" s="110">
        <f t="shared" si="1"/>
        <v>12.680436204524437</v>
      </c>
    </row>
    <row r="47" spans="1:7" ht="15.75">
      <c r="A47" s="99" t="s">
        <v>36</v>
      </c>
      <c r="B47" s="100">
        <v>2449</v>
      </c>
      <c r="C47" s="100">
        <v>2353</v>
      </c>
      <c r="D47" s="100">
        <v>14474</v>
      </c>
      <c r="E47" s="100">
        <v>2192</v>
      </c>
      <c r="F47" s="101">
        <f t="shared" si="0"/>
        <v>16.256736216664365</v>
      </c>
      <c r="G47" s="102">
        <f t="shared" si="1"/>
        <v>15.144396849523284</v>
      </c>
    </row>
    <row r="48" spans="1:7" ht="15.75">
      <c r="A48" s="91" t="s">
        <v>37</v>
      </c>
      <c r="B48" s="92">
        <v>6048</v>
      </c>
      <c r="C48" s="92">
        <v>5788</v>
      </c>
      <c r="D48" s="92">
        <v>43044</v>
      </c>
      <c r="E48" s="92">
        <v>5257</v>
      </c>
      <c r="F48" s="93">
        <f t="shared" si="0"/>
        <v>13.446705696496608</v>
      </c>
      <c r="G48" s="94">
        <f t="shared" si="1"/>
        <v>12.213084285847041</v>
      </c>
    </row>
    <row r="49" spans="1:7" ht="15.75">
      <c r="A49" s="91" t="s">
        <v>38</v>
      </c>
      <c r="B49" s="92">
        <v>2802</v>
      </c>
      <c r="C49" s="92">
        <v>2738</v>
      </c>
      <c r="D49" s="92">
        <v>18420</v>
      </c>
      <c r="E49" s="92">
        <v>2602</v>
      </c>
      <c r="F49" s="93">
        <f t="shared" si="0"/>
        <v>14.864277958740498</v>
      </c>
      <c r="G49" s="94">
        <f t="shared" si="1"/>
        <v>14.125950054288817</v>
      </c>
    </row>
    <row r="50" spans="1:7" ht="15.75">
      <c r="A50" s="91" t="s">
        <v>39</v>
      </c>
      <c r="B50" s="92">
        <v>2315</v>
      </c>
      <c r="C50" s="92">
        <v>2252</v>
      </c>
      <c r="D50" s="92">
        <v>15611</v>
      </c>
      <c r="E50" s="92">
        <v>2066</v>
      </c>
      <c r="F50" s="93">
        <f t="shared" si="0"/>
        <v>14.425725450003203</v>
      </c>
      <c r="G50" s="94">
        <f t="shared" si="1"/>
        <v>13.234257895073986</v>
      </c>
    </row>
    <row r="51" spans="1:7" ht="15.75">
      <c r="A51" s="91" t="s">
        <v>40</v>
      </c>
      <c r="B51" s="92">
        <v>5454</v>
      </c>
      <c r="C51" s="92">
        <v>5410</v>
      </c>
      <c r="D51" s="92">
        <v>38759</v>
      </c>
      <c r="E51" s="92">
        <v>4939</v>
      </c>
      <c r="F51" s="93">
        <f t="shared" si="0"/>
        <v>13.958048453262467</v>
      </c>
      <c r="G51" s="94">
        <f t="shared" si="1"/>
        <v>12.742846822673442</v>
      </c>
    </row>
    <row r="52" spans="1:7" ht="15.75">
      <c r="A52" s="91" t="s">
        <v>41</v>
      </c>
      <c r="B52" s="92">
        <v>4920</v>
      </c>
      <c r="C52" s="92">
        <v>4918</v>
      </c>
      <c r="D52" s="92">
        <v>47888</v>
      </c>
      <c r="E52" s="92">
        <v>4503</v>
      </c>
      <c r="F52" s="93">
        <f t="shared" si="0"/>
        <v>10.269796191112595</v>
      </c>
      <c r="G52" s="94">
        <f t="shared" si="1"/>
        <v>9.4031907784831272</v>
      </c>
    </row>
    <row r="53" spans="1:7" ht="15.75">
      <c r="A53" s="91" t="s">
        <v>42</v>
      </c>
      <c r="B53" s="92">
        <v>4050</v>
      </c>
      <c r="C53" s="92">
        <v>4094</v>
      </c>
      <c r="D53" s="92">
        <v>23947</v>
      </c>
      <c r="E53" s="92">
        <v>3775</v>
      </c>
      <c r="F53" s="93">
        <f t="shared" si="0"/>
        <v>17.096087192550215</v>
      </c>
      <c r="G53" s="94">
        <f t="shared" si="1"/>
        <v>15.763978786486826</v>
      </c>
    </row>
    <row r="54" spans="1:7" ht="15.75">
      <c r="A54" s="91" t="s">
        <v>43</v>
      </c>
      <c r="B54" s="92">
        <v>3979</v>
      </c>
      <c r="C54" s="92">
        <v>3920</v>
      </c>
      <c r="D54" s="92">
        <v>28474</v>
      </c>
      <c r="E54" s="92">
        <v>3492</v>
      </c>
      <c r="F54" s="93">
        <f t="shared" si="0"/>
        <v>13.766945283416451</v>
      </c>
      <c r="G54" s="94">
        <f t="shared" si="1"/>
        <v>12.263819624920981</v>
      </c>
    </row>
    <row r="55" spans="1:7" ht="15.75">
      <c r="A55" s="111" t="s">
        <v>44</v>
      </c>
      <c r="B55" s="92">
        <v>1080</v>
      </c>
      <c r="C55" s="92">
        <v>1059</v>
      </c>
      <c r="D55" s="92">
        <v>8152</v>
      </c>
      <c r="E55" s="92">
        <v>957</v>
      </c>
      <c r="F55" s="93">
        <f t="shared" si="0"/>
        <v>12.990677134445535</v>
      </c>
      <c r="G55" s="94">
        <f t="shared" si="1"/>
        <v>11.739450441609421</v>
      </c>
    </row>
    <row r="56" spans="1:7" ht="15.75">
      <c r="A56" s="91" t="s">
        <v>45</v>
      </c>
      <c r="B56" s="92">
        <v>2067</v>
      </c>
      <c r="C56" s="92">
        <v>2026</v>
      </c>
      <c r="D56" s="92">
        <v>15967</v>
      </c>
      <c r="E56" s="92">
        <v>1915</v>
      </c>
      <c r="F56" s="93">
        <f t="shared" si="0"/>
        <v>12.688670382664244</v>
      </c>
      <c r="G56" s="94">
        <f t="shared" si="1"/>
        <v>11.993486566042462</v>
      </c>
    </row>
    <row r="57" spans="1:7" ht="15.75">
      <c r="A57" s="103" t="s">
        <v>46</v>
      </c>
      <c r="B57" s="104">
        <v>7193</v>
      </c>
      <c r="C57" s="104">
        <v>7030</v>
      </c>
      <c r="D57" s="104">
        <v>75904</v>
      </c>
      <c r="E57" s="104">
        <v>6521</v>
      </c>
      <c r="F57" s="105">
        <f t="shared" si="0"/>
        <v>9.2616989881956151</v>
      </c>
      <c r="G57" s="106">
        <f t="shared" si="1"/>
        <v>8.5911150927487352</v>
      </c>
    </row>
    <row r="58" spans="1:7" ht="15.75">
      <c r="A58" s="107" t="s">
        <v>47</v>
      </c>
      <c r="B58" s="108">
        <v>42357</v>
      </c>
      <c r="C58" s="108">
        <v>41588</v>
      </c>
      <c r="D58" s="108">
        <v>330640</v>
      </c>
      <c r="E58" s="108">
        <f>SUM(E47:E57)</f>
        <v>38219</v>
      </c>
      <c r="F58" s="109">
        <f t="shared" si="0"/>
        <v>12.578030486329542</v>
      </c>
      <c r="G58" s="110">
        <f t="shared" si="1"/>
        <v>11.559097507863537</v>
      </c>
    </row>
    <row r="59" spans="1:7" ht="15.75">
      <c r="A59" s="113" t="s">
        <v>48</v>
      </c>
      <c r="B59" s="100">
        <v>5735</v>
      </c>
      <c r="C59" s="100">
        <v>5709</v>
      </c>
      <c r="D59" s="100">
        <v>58827</v>
      </c>
      <c r="E59" s="100">
        <v>5141</v>
      </c>
      <c r="F59" s="101">
        <f t="shared" si="0"/>
        <v>9.7047274210821559</v>
      </c>
      <c r="G59" s="102">
        <f t="shared" si="1"/>
        <v>8.7391843881210995</v>
      </c>
    </row>
    <row r="60" spans="1:7" ht="15.75">
      <c r="A60" s="91" t="s">
        <v>49</v>
      </c>
      <c r="B60" s="92">
        <v>1668</v>
      </c>
      <c r="C60" s="92">
        <v>1623</v>
      </c>
      <c r="D60" s="92">
        <v>8281</v>
      </c>
      <c r="E60" s="92">
        <v>1530</v>
      </c>
      <c r="F60" s="93">
        <f t="shared" si="0"/>
        <v>19.599082236444872</v>
      </c>
      <c r="G60" s="94">
        <f t="shared" si="1"/>
        <v>18.476029465040451</v>
      </c>
    </row>
    <row r="61" spans="1:7" ht="15.75">
      <c r="A61" s="91" t="s">
        <v>50</v>
      </c>
      <c r="B61" s="92">
        <v>6266</v>
      </c>
      <c r="C61" s="92">
        <v>5914</v>
      </c>
      <c r="D61" s="92">
        <v>31541</v>
      </c>
      <c r="E61" s="92">
        <v>5224</v>
      </c>
      <c r="F61" s="93">
        <f t="shared" si="0"/>
        <v>18.750198154782662</v>
      </c>
      <c r="G61" s="94">
        <f t="shared" si="1"/>
        <v>16.562569354173931</v>
      </c>
    </row>
    <row r="62" spans="1:7" ht="15.75">
      <c r="A62" s="91" t="s">
        <v>51</v>
      </c>
      <c r="B62" s="92">
        <v>2892</v>
      </c>
      <c r="C62" s="92">
        <v>2831</v>
      </c>
      <c r="D62" s="92">
        <v>16030</v>
      </c>
      <c r="E62" s="92">
        <v>2551</v>
      </c>
      <c r="F62" s="93">
        <f t="shared" si="0"/>
        <v>17.660636306924516</v>
      </c>
      <c r="G62" s="94">
        <f t="shared" si="1"/>
        <v>15.913911416094823</v>
      </c>
    </row>
    <row r="63" spans="1:7" ht="15.75">
      <c r="A63" s="91" t="s">
        <v>52</v>
      </c>
      <c r="B63" s="92">
        <v>2389</v>
      </c>
      <c r="C63" s="92">
        <v>2335</v>
      </c>
      <c r="D63" s="92">
        <v>10734</v>
      </c>
      <c r="E63" s="92">
        <v>2055</v>
      </c>
      <c r="F63" s="93">
        <f t="shared" si="0"/>
        <v>21.753307247997018</v>
      </c>
      <c r="G63" s="94">
        <f t="shared" si="1"/>
        <v>19.144773616545557</v>
      </c>
    </row>
    <row r="64" spans="1:7" ht="15.75">
      <c r="A64" s="91" t="s">
        <v>53</v>
      </c>
      <c r="B64" s="92">
        <v>8937</v>
      </c>
      <c r="C64" s="92">
        <v>8916</v>
      </c>
      <c r="D64" s="92">
        <v>33957</v>
      </c>
      <c r="E64" s="92">
        <v>8174</v>
      </c>
      <c r="F64" s="93">
        <f t="shared" si="0"/>
        <v>26.256736460818093</v>
      </c>
      <c r="G64" s="94">
        <f t="shared" si="1"/>
        <v>24.071619989987337</v>
      </c>
    </row>
    <row r="65" spans="1:7" ht="15.75">
      <c r="A65" s="91" t="s">
        <v>54</v>
      </c>
      <c r="B65" s="92">
        <v>3276</v>
      </c>
      <c r="C65" s="92">
        <v>3184</v>
      </c>
      <c r="D65" s="92">
        <v>11601</v>
      </c>
      <c r="E65" s="92">
        <v>2919</v>
      </c>
      <c r="F65" s="93">
        <f t="shared" si="0"/>
        <v>27.445909835359021</v>
      </c>
      <c r="G65" s="94">
        <f t="shared" si="1"/>
        <v>25.161623997931216</v>
      </c>
    </row>
    <row r="66" spans="1:7" ht="15.75">
      <c r="A66" s="91" t="s">
        <v>55</v>
      </c>
      <c r="B66" s="92">
        <v>7028</v>
      </c>
      <c r="C66" s="92">
        <v>6943</v>
      </c>
      <c r="D66" s="92">
        <v>20705</v>
      </c>
      <c r="E66" s="92">
        <v>6371</v>
      </c>
      <c r="F66" s="93">
        <f t="shared" si="0"/>
        <v>33.532963052402806</v>
      </c>
      <c r="G66" s="94">
        <f t="shared" si="1"/>
        <v>30.770345327215647</v>
      </c>
    </row>
    <row r="67" spans="1:7" ht="15.75">
      <c r="A67" s="91" t="s">
        <v>56</v>
      </c>
      <c r="B67" s="92">
        <v>14450</v>
      </c>
      <c r="C67" s="92">
        <v>14251</v>
      </c>
      <c r="D67" s="92">
        <v>39748</v>
      </c>
      <c r="E67" s="92">
        <v>13387</v>
      </c>
      <c r="F67" s="93">
        <f t="shared" si="0"/>
        <v>35.853376270504178</v>
      </c>
      <c r="G67" s="94">
        <f t="shared" si="1"/>
        <v>33.679681996578445</v>
      </c>
    </row>
    <row r="68" spans="1:7" ht="15.75">
      <c r="A68" s="91" t="s">
        <v>57</v>
      </c>
      <c r="B68" s="92">
        <v>5175</v>
      </c>
      <c r="C68" s="92">
        <v>5158</v>
      </c>
      <c r="D68" s="92">
        <v>19627</v>
      </c>
      <c r="E68" s="92">
        <v>4770</v>
      </c>
      <c r="F68" s="93">
        <f t="shared" si="0"/>
        <v>26.280124318540786</v>
      </c>
      <c r="G68" s="94">
        <f t="shared" si="1"/>
        <v>24.303255719162379</v>
      </c>
    </row>
    <row r="69" spans="1:7" ht="15.75">
      <c r="A69" s="91" t="s">
        <v>58</v>
      </c>
      <c r="B69" s="92">
        <v>3914</v>
      </c>
      <c r="C69" s="92">
        <v>3899</v>
      </c>
      <c r="D69" s="92">
        <v>33963</v>
      </c>
      <c r="E69" s="92">
        <v>3547</v>
      </c>
      <c r="F69" s="93">
        <f t="shared" si="0"/>
        <v>11.480140152518919</v>
      </c>
      <c r="G69" s="94">
        <f t="shared" si="1"/>
        <v>10.443718163884228</v>
      </c>
    </row>
    <row r="70" spans="1:7" ht="15.75">
      <c r="A70" s="91" t="s">
        <v>59</v>
      </c>
      <c r="B70" s="92">
        <v>2712</v>
      </c>
      <c r="C70" s="92">
        <v>2652</v>
      </c>
      <c r="D70" s="92">
        <v>12840</v>
      </c>
      <c r="E70" s="92">
        <v>2507</v>
      </c>
      <c r="F70" s="93">
        <f t="shared" si="0"/>
        <v>20.654205607476637</v>
      </c>
      <c r="G70" s="94">
        <f t="shared" si="1"/>
        <v>19.524922118380061</v>
      </c>
    </row>
    <row r="71" spans="1:7" ht="15.75">
      <c r="A71" s="112" t="s">
        <v>60</v>
      </c>
      <c r="B71" s="104">
        <v>3502</v>
      </c>
      <c r="C71" s="104">
        <v>3485</v>
      </c>
      <c r="D71" s="104">
        <v>23549</v>
      </c>
      <c r="E71" s="104">
        <v>3278</v>
      </c>
      <c r="F71" s="105">
        <f t="shared" si="0"/>
        <v>14.798929890865853</v>
      </c>
      <c r="G71" s="106">
        <f t="shared" si="1"/>
        <v>13.919911673531784</v>
      </c>
    </row>
    <row r="72" spans="1:7" ht="15.75">
      <c r="A72" s="107" t="s">
        <v>61</v>
      </c>
      <c r="B72" s="108">
        <v>67944</v>
      </c>
      <c r="C72" s="108">
        <v>66900</v>
      </c>
      <c r="D72" s="108">
        <v>321403</v>
      </c>
      <c r="E72" s="108">
        <f>SUM(E59:E71)</f>
        <v>61454</v>
      </c>
      <c r="F72" s="109">
        <f t="shared" si="0"/>
        <v>20.814989281369495</v>
      </c>
      <c r="G72" s="110">
        <f t="shared" si="1"/>
        <v>19.120543367672362</v>
      </c>
    </row>
    <row r="73" spans="1:7" ht="15.75">
      <c r="A73" s="99" t="s">
        <v>62</v>
      </c>
      <c r="B73" s="100">
        <v>8119</v>
      </c>
      <c r="C73" s="100">
        <v>7949</v>
      </c>
      <c r="D73" s="100">
        <v>37487</v>
      </c>
      <c r="E73" s="100">
        <v>7550</v>
      </c>
      <c r="F73" s="101">
        <f t="shared" si="0"/>
        <v>21.204684290554059</v>
      </c>
      <c r="G73" s="102">
        <f t="shared" si="1"/>
        <v>20.140315309307226</v>
      </c>
    </row>
    <row r="74" spans="1:7" ht="15.75">
      <c r="A74" s="91" t="s">
        <v>63</v>
      </c>
      <c r="B74" s="92">
        <v>6320</v>
      </c>
      <c r="C74" s="92">
        <v>6320</v>
      </c>
      <c r="D74" s="92">
        <v>32515</v>
      </c>
      <c r="E74" s="92">
        <v>5671</v>
      </c>
      <c r="F74" s="93">
        <f t="shared" si="0"/>
        <v>19.437182838689836</v>
      </c>
      <c r="G74" s="94">
        <f t="shared" si="1"/>
        <v>17.441180993387668</v>
      </c>
    </row>
    <row r="75" spans="1:7" ht="15.75">
      <c r="A75" s="91" t="s">
        <v>64</v>
      </c>
      <c r="B75" s="92">
        <v>9303</v>
      </c>
      <c r="C75" s="92">
        <v>9302</v>
      </c>
      <c r="D75" s="92">
        <v>30735</v>
      </c>
      <c r="E75" s="92">
        <v>8760</v>
      </c>
      <c r="F75" s="93">
        <f t="shared" si="0"/>
        <v>30.265170001626814</v>
      </c>
      <c r="G75" s="94">
        <f t="shared" si="1"/>
        <v>28.501708150317228</v>
      </c>
    </row>
    <row r="76" spans="1:7" ht="15.75">
      <c r="A76" s="91" t="s">
        <v>65</v>
      </c>
      <c r="B76" s="92">
        <v>3245</v>
      </c>
      <c r="C76" s="92">
        <v>3141</v>
      </c>
      <c r="D76" s="92">
        <v>15096</v>
      </c>
      <c r="E76" s="92">
        <v>2735</v>
      </c>
      <c r="F76" s="93">
        <f t="shared" si="0"/>
        <v>20.806836248012718</v>
      </c>
      <c r="G76" s="94">
        <f t="shared" si="1"/>
        <v>18.117382087970324</v>
      </c>
    </row>
    <row r="77" spans="1:7" ht="15.75">
      <c r="A77" s="91" t="s">
        <v>66</v>
      </c>
      <c r="B77" s="92">
        <v>1367</v>
      </c>
      <c r="C77" s="92">
        <v>1357</v>
      </c>
      <c r="D77" s="92">
        <v>5988</v>
      </c>
      <c r="E77" s="92">
        <v>1174</v>
      </c>
      <c r="F77" s="93">
        <f t="shared" ref="F77:F99" si="2">C77/D77*100</f>
        <v>22.661990647962593</v>
      </c>
      <c r="G77" s="94">
        <f t="shared" ref="G77:G99" si="3">E77/D77*100</f>
        <v>19.605878423513694</v>
      </c>
    </row>
    <row r="78" spans="1:7" ht="15.75">
      <c r="A78" s="91" t="s">
        <v>67</v>
      </c>
      <c r="B78" s="92">
        <v>8108</v>
      </c>
      <c r="C78" s="92">
        <v>8317</v>
      </c>
      <c r="D78" s="92">
        <v>54237</v>
      </c>
      <c r="E78" s="92">
        <v>6755</v>
      </c>
      <c r="F78" s="93">
        <f t="shared" si="2"/>
        <v>15.334550214798014</v>
      </c>
      <c r="G78" s="94">
        <f t="shared" si="3"/>
        <v>12.454597415048767</v>
      </c>
    </row>
    <row r="79" spans="1:7" ht="15.75">
      <c r="A79" s="111" t="s">
        <v>68</v>
      </c>
      <c r="B79" s="92">
        <v>14770</v>
      </c>
      <c r="C79" s="92">
        <v>14722</v>
      </c>
      <c r="D79" s="92">
        <v>79370</v>
      </c>
      <c r="E79" s="92">
        <v>13604</v>
      </c>
      <c r="F79" s="93">
        <f t="shared" si="2"/>
        <v>18.548569988660706</v>
      </c>
      <c r="G79" s="94">
        <f t="shared" si="3"/>
        <v>17.139977321406072</v>
      </c>
    </row>
    <row r="80" spans="1:7" ht="15.75">
      <c r="A80" s="91" t="s">
        <v>69</v>
      </c>
      <c r="B80" s="92">
        <v>6701</v>
      </c>
      <c r="C80" s="92">
        <v>6624</v>
      </c>
      <c r="D80" s="92">
        <v>24217</v>
      </c>
      <c r="E80" s="92">
        <v>6310</v>
      </c>
      <c r="F80" s="93">
        <f t="shared" si="2"/>
        <v>27.352686129578395</v>
      </c>
      <c r="G80" s="94">
        <f t="shared" si="3"/>
        <v>26.056076310030146</v>
      </c>
    </row>
    <row r="81" spans="1:7" ht="15.75">
      <c r="A81" s="91" t="s">
        <v>70</v>
      </c>
      <c r="B81" s="92">
        <v>4209</v>
      </c>
      <c r="C81" s="92">
        <v>4134</v>
      </c>
      <c r="D81" s="92">
        <v>19199</v>
      </c>
      <c r="E81" s="92">
        <v>3707</v>
      </c>
      <c r="F81" s="93">
        <f t="shared" si="2"/>
        <v>21.532371477681128</v>
      </c>
      <c r="G81" s="94">
        <f t="shared" si="3"/>
        <v>19.308297307151413</v>
      </c>
    </row>
    <row r="82" spans="1:7" ht="15.75">
      <c r="A82" s="91" t="s">
        <v>71</v>
      </c>
      <c r="B82" s="92">
        <v>4929</v>
      </c>
      <c r="C82" s="92">
        <v>4821</v>
      </c>
      <c r="D82" s="92">
        <v>23809</v>
      </c>
      <c r="E82" s="92">
        <v>4397</v>
      </c>
      <c r="F82" s="93">
        <f t="shared" si="2"/>
        <v>20.248645470200344</v>
      </c>
      <c r="G82" s="94">
        <f t="shared" si="3"/>
        <v>18.467806291738416</v>
      </c>
    </row>
    <row r="83" spans="1:7" ht="15.75">
      <c r="A83" s="91" t="s">
        <v>72</v>
      </c>
      <c r="B83" s="92">
        <v>2227</v>
      </c>
      <c r="C83" s="92">
        <v>2281</v>
      </c>
      <c r="D83" s="92">
        <v>10262</v>
      </c>
      <c r="E83" s="92">
        <v>1932</v>
      </c>
      <c r="F83" s="93">
        <f t="shared" si="2"/>
        <v>22.227635938413563</v>
      </c>
      <c r="G83" s="94">
        <f t="shared" si="3"/>
        <v>18.826739427012278</v>
      </c>
    </row>
    <row r="84" spans="1:7" ht="15.75">
      <c r="A84" s="91" t="s">
        <v>73</v>
      </c>
      <c r="B84" s="92">
        <v>3969</v>
      </c>
      <c r="C84" s="92">
        <v>3946</v>
      </c>
      <c r="D84" s="92">
        <v>17065</v>
      </c>
      <c r="E84" s="92">
        <v>3602</v>
      </c>
      <c r="F84" s="93">
        <f t="shared" si="2"/>
        <v>23.123351889832993</v>
      </c>
      <c r="G84" s="94">
        <f t="shared" si="3"/>
        <v>21.107530032229711</v>
      </c>
    </row>
    <row r="85" spans="1:7" ht="15.75">
      <c r="A85" s="112" t="s">
        <v>74</v>
      </c>
      <c r="B85" s="104">
        <v>9768</v>
      </c>
      <c r="C85" s="104">
        <v>9674</v>
      </c>
      <c r="D85" s="104">
        <v>37308</v>
      </c>
      <c r="E85" s="104">
        <v>8451</v>
      </c>
      <c r="F85" s="105">
        <f t="shared" si="2"/>
        <v>25.93009542189343</v>
      </c>
      <c r="G85" s="106">
        <f t="shared" si="3"/>
        <v>22.65197812801544</v>
      </c>
    </row>
    <row r="86" spans="1:7" ht="15.75">
      <c r="A86" s="107" t="s">
        <v>75</v>
      </c>
      <c r="B86" s="108">
        <v>83035</v>
      </c>
      <c r="C86" s="108">
        <v>82588</v>
      </c>
      <c r="D86" s="108">
        <v>387288</v>
      </c>
      <c r="E86" s="108">
        <f>SUM(E73:E85)</f>
        <v>74648</v>
      </c>
      <c r="F86" s="109">
        <f t="shared" si="2"/>
        <v>21.324698932060894</v>
      </c>
      <c r="G86" s="110">
        <f t="shared" si="3"/>
        <v>19.274545041416207</v>
      </c>
    </row>
    <row r="87" spans="1:7" ht="15.75">
      <c r="A87" s="113" t="s">
        <v>76</v>
      </c>
      <c r="B87" s="100">
        <v>3442</v>
      </c>
      <c r="C87" s="100">
        <v>3365</v>
      </c>
      <c r="D87" s="100">
        <v>13959</v>
      </c>
      <c r="E87" s="100">
        <v>2987</v>
      </c>
      <c r="F87" s="101">
        <f t="shared" si="2"/>
        <v>24.106311340353894</v>
      </c>
      <c r="G87" s="102">
        <f t="shared" si="3"/>
        <v>21.398380972849058</v>
      </c>
    </row>
    <row r="88" spans="1:7" ht="15.75">
      <c r="A88" s="91" t="s">
        <v>77</v>
      </c>
      <c r="B88" s="92">
        <v>4020</v>
      </c>
      <c r="C88" s="92">
        <v>3527</v>
      </c>
      <c r="D88" s="92">
        <v>30957</v>
      </c>
      <c r="E88" s="92">
        <v>3189</v>
      </c>
      <c r="F88" s="93">
        <f t="shared" si="2"/>
        <v>11.393222857512033</v>
      </c>
      <c r="G88" s="94">
        <f t="shared" si="3"/>
        <v>10.301385793197015</v>
      </c>
    </row>
    <row r="89" spans="1:7" ht="15.75">
      <c r="A89" s="91" t="s">
        <v>78</v>
      </c>
      <c r="B89" s="92">
        <v>4060</v>
      </c>
      <c r="C89" s="92">
        <v>4372</v>
      </c>
      <c r="D89" s="92">
        <v>37460</v>
      </c>
      <c r="E89" s="92">
        <v>3965</v>
      </c>
      <c r="F89" s="93">
        <f t="shared" si="2"/>
        <v>11.671115856914041</v>
      </c>
      <c r="G89" s="94">
        <f t="shared" si="3"/>
        <v>10.584623598505072</v>
      </c>
    </row>
    <row r="90" spans="1:7" ht="15.75">
      <c r="A90" s="91" t="s">
        <v>79</v>
      </c>
      <c r="B90" s="92">
        <v>1830</v>
      </c>
      <c r="C90" s="92">
        <v>1852</v>
      </c>
      <c r="D90" s="92">
        <v>16985</v>
      </c>
      <c r="E90" s="92">
        <v>1677</v>
      </c>
      <c r="F90" s="93">
        <f t="shared" si="2"/>
        <v>10.903738592876067</v>
      </c>
      <c r="G90" s="94">
        <f t="shared" si="3"/>
        <v>9.8734177215189867</v>
      </c>
    </row>
    <row r="91" spans="1:7" ht="15.75">
      <c r="A91" s="91" t="s">
        <v>80</v>
      </c>
      <c r="B91" s="92">
        <v>2925</v>
      </c>
      <c r="C91" s="92">
        <v>2871</v>
      </c>
      <c r="D91" s="92">
        <v>28801</v>
      </c>
      <c r="E91" s="92">
        <v>2600</v>
      </c>
      <c r="F91" s="93">
        <f t="shared" si="2"/>
        <v>9.9684038748654551</v>
      </c>
      <c r="G91" s="94">
        <f t="shared" si="3"/>
        <v>9.027464324155412</v>
      </c>
    </row>
    <row r="92" spans="1:7" ht="15.75">
      <c r="A92" s="91" t="s">
        <v>81</v>
      </c>
      <c r="B92" s="92">
        <v>12201</v>
      </c>
      <c r="C92" s="92">
        <v>12153</v>
      </c>
      <c r="D92" s="92">
        <v>50514</v>
      </c>
      <c r="E92" s="92">
        <v>11294</v>
      </c>
      <c r="F92" s="93">
        <f t="shared" si="2"/>
        <v>24.0586768024706</v>
      </c>
      <c r="G92" s="94">
        <f t="shared" si="3"/>
        <v>22.358158134378588</v>
      </c>
    </row>
    <row r="93" spans="1:7" ht="15.75">
      <c r="A93" s="91" t="s">
        <v>82</v>
      </c>
      <c r="B93" s="92">
        <v>11262</v>
      </c>
      <c r="C93" s="92">
        <v>11193</v>
      </c>
      <c r="D93" s="92">
        <v>48734</v>
      </c>
      <c r="E93" s="92">
        <v>9429</v>
      </c>
      <c r="F93" s="93">
        <f t="shared" si="2"/>
        <v>22.967538063774779</v>
      </c>
      <c r="G93" s="94">
        <f t="shared" si="3"/>
        <v>19.347888537776502</v>
      </c>
    </row>
    <row r="94" spans="1:7" ht="15.75">
      <c r="A94" s="91" t="s">
        <v>83</v>
      </c>
      <c r="B94" s="92">
        <v>9255</v>
      </c>
      <c r="C94" s="92">
        <v>9305</v>
      </c>
      <c r="D94" s="92">
        <v>31263</v>
      </c>
      <c r="E94" s="92">
        <v>8722</v>
      </c>
      <c r="F94" s="93">
        <f t="shared" si="2"/>
        <v>29.763618334772733</v>
      </c>
      <c r="G94" s="94">
        <f t="shared" si="3"/>
        <v>27.898794101653714</v>
      </c>
    </row>
    <row r="95" spans="1:7" ht="15.75">
      <c r="A95" s="91" t="s">
        <v>84</v>
      </c>
      <c r="B95" s="92">
        <v>2412</v>
      </c>
      <c r="C95" s="92">
        <v>2382</v>
      </c>
      <c r="D95" s="92">
        <v>9517</v>
      </c>
      <c r="E95" s="92">
        <v>2082</v>
      </c>
      <c r="F95" s="93">
        <f t="shared" si="2"/>
        <v>25.028895660397183</v>
      </c>
      <c r="G95" s="94">
        <f t="shared" si="3"/>
        <v>21.876641798886205</v>
      </c>
    </row>
    <row r="96" spans="1:7" ht="15.75">
      <c r="A96" s="91" t="s">
        <v>85</v>
      </c>
      <c r="B96" s="92">
        <v>9434</v>
      </c>
      <c r="C96" s="92">
        <v>9247</v>
      </c>
      <c r="D96" s="92">
        <v>42453</v>
      </c>
      <c r="E96" s="92">
        <v>7665</v>
      </c>
      <c r="F96" s="93">
        <f t="shared" si="2"/>
        <v>21.781735095281839</v>
      </c>
      <c r="G96" s="94">
        <f t="shared" si="3"/>
        <v>18.055261112288886</v>
      </c>
    </row>
    <row r="97" spans="1:7" ht="15.75">
      <c r="A97" s="112" t="s">
        <v>86</v>
      </c>
      <c r="B97" s="104">
        <v>13761</v>
      </c>
      <c r="C97" s="104">
        <v>13431</v>
      </c>
      <c r="D97" s="104">
        <v>47141</v>
      </c>
      <c r="E97" s="104">
        <v>12023</v>
      </c>
      <c r="F97" s="105">
        <f t="shared" si="2"/>
        <v>28.491122377548205</v>
      </c>
      <c r="G97" s="106">
        <f t="shared" si="3"/>
        <v>25.504338049680747</v>
      </c>
    </row>
    <row r="98" spans="1:7" ht="15.75">
      <c r="A98" s="114" t="s">
        <v>87</v>
      </c>
      <c r="B98" s="115">
        <v>74602</v>
      </c>
      <c r="C98" s="115">
        <v>73698</v>
      </c>
      <c r="D98" s="115">
        <v>357784</v>
      </c>
      <c r="E98" s="115">
        <f>SUM(E87:E97)</f>
        <v>65633</v>
      </c>
      <c r="F98" s="116">
        <f t="shared" si="2"/>
        <v>20.59846164166089</v>
      </c>
      <c r="G98" s="117">
        <f t="shared" si="3"/>
        <v>18.34430829774389</v>
      </c>
    </row>
    <row r="99" spans="1:7" ht="18.75" customHeight="1" thickBot="1">
      <c r="A99" s="176" t="s">
        <v>88</v>
      </c>
      <c r="B99" s="173">
        <v>397912</v>
      </c>
      <c r="C99" s="173">
        <v>392293</v>
      </c>
      <c r="D99" s="173">
        <v>2702281</v>
      </c>
      <c r="E99" s="173">
        <v>356322</v>
      </c>
      <c r="F99" s="174">
        <f t="shared" si="2"/>
        <v>14.517106104065416</v>
      </c>
      <c r="G99" s="175">
        <f t="shared" si="3"/>
        <v>13.185971407118652</v>
      </c>
    </row>
    <row r="100" spans="1:7">
      <c r="E100" s="75"/>
      <c r="F100" s="75"/>
    </row>
    <row r="101" spans="1:7" ht="15">
      <c r="A101" s="75"/>
      <c r="B101" s="76"/>
      <c r="C101" s="76"/>
      <c r="D101" s="76"/>
      <c r="E101" s="76"/>
      <c r="F101" s="76"/>
      <c r="G101" s="77"/>
    </row>
    <row r="102" spans="1:7" ht="15">
      <c r="A102" s="76"/>
    </row>
    <row r="103" spans="1:7" ht="15">
      <c r="A103" s="78"/>
      <c r="B103" s="79"/>
      <c r="C103" s="79"/>
      <c r="D103" s="79"/>
    </row>
    <row r="104" spans="1:7">
      <c r="A104" s="80"/>
      <c r="B104" s="81"/>
      <c r="C104" s="81"/>
      <c r="D104" s="81"/>
      <c r="E104" s="81"/>
      <c r="F104" s="81"/>
      <c r="G104" s="81"/>
    </row>
    <row r="106" spans="1:7">
      <c r="A106" s="80"/>
      <c r="B106" s="81"/>
      <c r="C106" s="81"/>
      <c r="D106" s="81"/>
    </row>
  </sheetData>
  <mergeCells count="7">
    <mergeCell ref="G9:G11"/>
    <mergeCell ref="A9:A11"/>
    <mergeCell ref="B9:B11"/>
    <mergeCell ref="C9:C11"/>
    <mergeCell ref="D9:D11"/>
    <mergeCell ref="E9:E11"/>
    <mergeCell ref="F9:F11"/>
  </mergeCells>
  <pageMargins left="0.70866141732283472" right="0.70866141732283472" top="0.74803149606299213" bottom="0.65" header="0.31496062992125984" footer="0.31496062992125984"/>
  <pageSetup paperSize="9" scale="80" fitToHeight="2" orientation="portrait" r:id="rId1"/>
  <rowBreaks count="1" manualBreakCount="1">
    <brk id="5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F91"/>
  <sheetViews>
    <sheetView workbookViewId="0">
      <selection activeCell="H66" sqref="H66"/>
    </sheetView>
  </sheetViews>
  <sheetFormatPr defaultColWidth="8.7109375" defaultRowHeight="12.75" customHeight="1"/>
  <cols>
    <col min="1" max="1" width="25.42578125" style="119" customWidth="1"/>
    <col min="2" max="2" width="7.85546875" style="119" customWidth="1"/>
    <col min="3" max="3" width="15.42578125" style="119" customWidth="1"/>
    <col min="4" max="4" width="7.5703125" style="119" customWidth="1"/>
    <col min="5" max="5" width="15.85546875" style="119" customWidth="1"/>
    <col min="6" max="6" width="7.85546875" style="119" customWidth="1"/>
    <col min="7" max="16384" width="8.7109375" style="119"/>
  </cols>
  <sheetData>
    <row r="1" spans="1:6" ht="18.75" customHeight="1">
      <c r="A1" s="221" t="s">
        <v>102</v>
      </c>
      <c r="B1" s="222"/>
      <c r="C1" s="222"/>
      <c r="D1" s="222"/>
      <c r="E1" s="218"/>
      <c r="F1" s="218"/>
    </row>
    <row r="2" spans="1:6" ht="18.75">
      <c r="A2" s="223" t="s">
        <v>304</v>
      </c>
      <c r="B2" s="224"/>
      <c r="C2" s="224"/>
      <c r="D2" s="224"/>
      <c r="E2" s="224"/>
      <c r="F2" s="224"/>
    </row>
    <row r="3" spans="1:6" ht="18.75">
      <c r="A3" s="11" t="s">
        <v>193</v>
      </c>
    </row>
    <row r="4" spans="1:6" s="153" customFormat="1" ht="12.75" customHeight="1">
      <c r="A4" s="11"/>
    </row>
    <row r="5" spans="1:6" ht="13.5" thickBot="1">
      <c r="A5" s="225" t="s">
        <v>302</v>
      </c>
      <c r="B5" s="222"/>
      <c r="C5" s="226"/>
      <c r="D5" s="218"/>
      <c r="E5" s="218"/>
      <c r="F5" s="218"/>
    </row>
    <row r="6" spans="1:6" ht="39" customHeight="1" thickBot="1">
      <c r="A6" s="170" t="s">
        <v>195</v>
      </c>
      <c r="B6" s="171" t="s">
        <v>196</v>
      </c>
      <c r="C6" s="171" t="s">
        <v>197</v>
      </c>
      <c r="D6" s="171" t="s">
        <v>196</v>
      </c>
      <c r="E6" s="171" t="s">
        <v>198</v>
      </c>
      <c r="F6" s="172" t="s">
        <v>199</v>
      </c>
    </row>
    <row r="7" spans="1:6">
      <c r="A7" s="166" t="s">
        <v>200</v>
      </c>
      <c r="B7" s="167">
        <v>1</v>
      </c>
      <c r="C7" s="168">
        <v>0.33679680000000001</v>
      </c>
      <c r="D7" s="167">
        <v>1</v>
      </c>
      <c r="E7" s="168">
        <v>0.34381600000000001</v>
      </c>
      <c r="F7" s="169">
        <v>0</v>
      </c>
    </row>
    <row r="8" spans="1:6">
      <c r="A8" s="160" t="s">
        <v>201</v>
      </c>
      <c r="B8" s="158">
        <v>2</v>
      </c>
      <c r="C8" s="159">
        <v>0.30770350000000002</v>
      </c>
      <c r="D8" s="158">
        <v>2</v>
      </c>
      <c r="E8" s="159">
        <v>0.31320940000000003</v>
      </c>
      <c r="F8" s="161">
        <v>0</v>
      </c>
    </row>
    <row r="9" spans="1:6">
      <c r="A9" s="160" t="s">
        <v>202</v>
      </c>
      <c r="B9" s="158">
        <v>3</v>
      </c>
      <c r="C9" s="159">
        <v>0.28501710000000002</v>
      </c>
      <c r="D9" s="158">
        <v>3</v>
      </c>
      <c r="E9" s="159">
        <v>0.28625349999999999</v>
      </c>
      <c r="F9" s="161">
        <v>0</v>
      </c>
    </row>
    <row r="10" spans="1:6">
      <c r="A10" s="160" t="s">
        <v>203</v>
      </c>
      <c r="B10" s="158">
        <v>4</v>
      </c>
      <c r="C10" s="159">
        <v>0.27898790000000001</v>
      </c>
      <c r="D10" s="158">
        <v>4</v>
      </c>
      <c r="E10" s="159">
        <v>0.27911589999999997</v>
      </c>
      <c r="F10" s="161">
        <v>0</v>
      </c>
    </row>
    <row r="11" spans="1:6">
      <c r="A11" s="160" t="s">
        <v>204</v>
      </c>
      <c r="B11" s="158">
        <v>5</v>
      </c>
      <c r="C11" s="159">
        <v>0.26056079999999998</v>
      </c>
      <c r="D11" s="158">
        <v>5</v>
      </c>
      <c r="E11" s="159">
        <v>0.26320349999999998</v>
      </c>
      <c r="F11" s="161">
        <v>0</v>
      </c>
    </row>
    <row r="12" spans="1:6">
      <c r="A12" s="160" t="s">
        <v>205</v>
      </c>
      <c r="B12" s="158">
        <v>6</v>
      </c>
      <c r="C12" s="159">
        <v>0.25504339999999998</v>
      </c>
      <c r="D12" s="158">
        <v>6</v>
      </c>
      <c r="E12" s="159">
        <v>0.26316790000000001</v>
      </c>
      <c r="F12" s="161">
        <v>0</v>
      </c>
    </row>
    <row r="13" spans="1:6">
      <c r="A13" s="160" t="s">
        <v>206</v>
      </c>
      <c r="B13" s="158">
        <v>7</v>
      </c>
      <c r="C13" s="159">
        <v>0.25161620000000001</v>
      </c>
      <c r="D13" s="158">
        <v>7</v>
      </c>
      <c r="E13" s="159">
        <v>0.2616154</v>
      </c>
      <c r="F13" s="161">
        <v>0</v>
      </c>
    </row>
    <row r="14" spans="1:6">
      <c r="A14" s="160" t="s">
        <v>207</v>
      </c>
      <c r="B14" s="158">
        <v>8</v>
      </c>
      <c r="C14" s="159">
        <v>0.24303259999999999</v>
      </c>
      <c r="D14" s="158">
        <v>8</v>
      </c>
      <c r="E14" s="159">
        <v>0.243644</v>
      </c>
      <c r="F14" s="161">
        <v>0</v>
      </c>
    </row>
    <row r="15" spans="1:6">
      <c r="A15" s="160" t="s">
        <v>208</v>
      </c>
      <c r="B15" s="158">
        <v>9</v>
      </c>
      <c r="C15" s="159">
        <v>0.24071619999999999</v>
      </c>
      <c r="D15" s="158">
        <v>9</v>
      </c>
      <c r="E15" s="159">
        <v>0.2433372</v>
      </c>
      <c r="F15" s="161">
        <v>0</v>
      </c>
    </row>
    <row r="16" spans="1:6">
      <c r="A16" s="160" t="s">
        <v>209</v>
      </c>
      <c r="B16" s="158">
        <v>10</v>
      </c>
      <c r="C16" s="159">
        <v>0.22651979999999999</v>
      </c>
      <c r="D16" s="158">
        <v>10</v>
      </c>
      <c r="E16" s="159">
        <v>0.22863729999999999</v>
      </c>
      <c r="F16" s="161">
        <v>0</v>
      </c>
    </row>
    <row r="17" spans="1:6">
      <c r="A17" s="160" t="s">
        <v>210</v>
      </c>
      <c r="B17" s="158">
        <v>11</v>
      </c>
      <c r="C17" s="159">
        <v>0.22358159999999999</v>
      </c>
      <c r="D17" s="158">
        <v>11</v>
      </c>
      <c r="E17" s="159">
        <v>0.22540289999999999</v>
      </c>
      <c r="F17" s="161">
        <v>0</v>
      </c>
    </row>
    <row r="18" spans="1:6">
      <c r="A18" s="160" t="s">
        <v>211</v>
      </c>
      <c r="B18" s="158">
        <v>12</v>
      </c>
      <c r="C18" s="159">
        <v>0.2187664</v>
      </c>
      <c r="D18" s="158">
        <v>12</v>
      </c>
      <c r="E18" s="159">
        <v>0.22160340000000001</v>
      </c>
      <c r="F18" s="161">
        <v>0</v>
      </c>
    </row>
    <row r="19" spans="1:6">
      <c r="A19" s="160" t="s">
        <v>212</v>
      </c>
      <c r="B19" s="158">
        <v>13</v>
      </c>
      <c r="C19" s="159">
        <v>0.2139838</v>
      </c>
      <c r="D19" s="158">
        <v>13</v>
      </c>
      <c r="E19" s="159">
        <v>0.21935669999999999</v>
      </c>
      <c r="F19" s="161">
        <v>0</v>
      </c>
    </row>
    <row r="20" spans="1:6">
      <c r="A20" s="160" t="s">
        <v>213</v>
      </c>
      <c r="B20" s="158">
        <v>14</v>
      </c>
      <c r="C20" s="159">
        <v>0.21107529999999999</v>
      </c>
      <c r="D20" s="158">
        <v>14</v>
      </c>
      <c r="E20" s="159">
        <v>0.2114269</v>
      </c>
      <c r="F20" s="161">
        <v>0</v>
      </c>
    </row>
    <row r="21" spans="1:6">
      <c r="A21" s="160" t="s">
        <v>214</v>
      </c>
      <c r="B21" s="158">
        <v>15</v>
      </c>
      <c r="C21" s="159">
        <v>0.2014032</v>
      </c>
      <c r="D21" s="158">
        <v>15</v>
      </c>
      <c r="E21" s="159">
        <v>0.204871</v>
      </c>
      <c r="F21" s="161">
        <v>0</v>
      </c>
    </row>
    <row r="22" spans="1:6">
      <c r="A22" s="160" t="s">
        <v>215</v>
      </c>
      <c r="B22" s="158">
        <v>16</v>
      </c>
      <c r="C22" s="159">
        <v>0.19605880000000001</v>
      </c>
      <c r="D22" s="158">
        <v>18</v>
      </c>
      <c r="E22" s="159">
        <v>0.19655980000000001</v>
      </c>
      <c r="F22" s="161">
        <v>2</v>
      </c>
    </row>
    <row r="23" spans="1:6">
      <c r="A23" s="160" t="s">
        <v>216</v>
      </c>
      <c r="B23" s="158">
        <v>17</v>
      </c>
      <c r="C23" s="159">
        <v>0.19524920000000001</v>
      </c>
      <c r="D23" s="158">
        <v>17</v>
      </c>
      <c r="E23" s="159">
        <v>0.1993769</v>
      </c>
      <c r="F23" s="161">
        <v>0</v>
      </c>
    </row>
    <row r="24" spans="1:6">
      <c r="A24" s="160" t="s">
        <v>217</v>
      </c>
      <c r="B24" s="158">
        <v>18</v>
      </c>
      <c r="C24" s="159">
        <v>0.19347890000000001</v>
      </c>
      <c r="D24" s="158">
        <v>20</v>
      </c>
      <c r="E24" s="159">
        <v>0.19507939999999999</v>
      </c>
      <c r="F24" s="161">
        <v>2</v>
      </c>
    </row>
    <row r="25" spans="1:6">
      <c r="A25" s="160" t="s">
        <v>218</v>
      </c>
      <c r="B25" s="158">
        <v>19</v>
      </c>
      <c r="C25" s="159">
        <v>0.193083</v>
      </c>
      <c r="D25" s="158">
        <v>16</v>
      </c>
      <c r="E25" s="159">
        <v>0.19954160000000001</v>
      </c>
      <c r="F25" s="161">
        <v>-3</v>
      </c>
    </row>
    <row r="26" spans="1:6">
      <c r="A26" s="160" t="s">
        <v>219</v>
      </c>
      <c r="B26" s="158">
        <v>20</v>
      </c>
      <c r="C26" s="159">
        <v>0.1914477</v>
      </c>
      <c r="D26" s="158">
        <v>19</v>
      </c>
      <c r="E26" s="159">
        <v>0.19536049999999999</v>
      </c>
      <c r="F26" s="161">
        <v>-1</v>
      </c>
    </row>
    <row r="27" spans="1:6">
      <c r="A27" s="160" t="s">
        <v>220</v>
      </c>
      <c r="B27" s="158">
        <v>21</v>
      </c>
      <c r="C27" s="159">
        <v>0.1882674</v>
      </c>
      <c r="D27" s="158">
        <v>24</v>
      </c>
      <c r="E27" s="159">
        <v>0.18524650000000001</v>
      </c>
      <c r="F27" s="161">
        <v>3</v>
      </c>
    </row>
    <row r="28" spans="1:6">
      <c r="A28" s="160" t="s">
        <v>221</v>
      </c>
      <c r="B28" s="158">
        <v>22</v>
      </c>
      <c r="C28" s="159">
        <v>0.18476029999999999</v>
      </c>
      <c r="D28" s="158">
        <v>21</v>
      </c>
      <c r="E28" s="159">
        <v>0.18790000000000001</v>
      </c>
      <c r="F28" s="161">
        <v>-1</v>
      </c>
    </row>
    <row r="29" spans="1:6">
      <c r="A29" s="160" t="s">
        <v>222</v>
      </c>
      <c r="B29" s="158">
        <v>23</v>
      </c>
      <c r="C29" s="159">
        <v>0.18467810000000001</v>
      </c>
      <c r="D29" s="158">
        <v>22</v>
      </c>
      <c r="E29" s="159">
        <v>0.18787010000000001</v>
      </c>
      <c r="F29" s="161">
        <v>-1</v>
      </c>
    </row>
    <row r="30" spans="1:6">
      <c r="A30" s="160" t="s">
        <v>223</v>
      </c>
      <c r="B30" s="158">
        <v>24</v>
      </c>
      <c r="C30" s="159">
        <v>0.1811738</v>
      </c>
      <c r="D30" s="158">
        <v>23</v>
      </c>
      <c r="E30" s="159">
        <v>0.1874006</v>
      </c>
      <c r="F30" s="161">
        <v>-1</v>
      </c>
    </row>
    <row r="31" spans="1:6">
      <c r="A31" s="160" t="s">
        <v>224</v>
      </c>
      <c r="B31" s="158">
        <v>25</v>
      </c>
      <c r="C31" s="159">
        <v>0.18060000000000001</v>
      </c>
      <c r="D31" s="158">
        <v>25</v>
      </c>
      <c r="E31" s="159">
        <v>0.18326149999999999</v>
      </c>
      <c r="F31" s="161">
        <v>0</v>
      </c>
    </row>
    <row r="32" spans="1:6">
      <c r="A32" s="160" t="s">
        <v>225</v>
      </c>
      <c r="B32" s="158">
        <v>26</v>
      </c>
      <c r="C32" s="159">
        <v>0.17999000000000001</v>
      </c>
      <c r="D32" s="158">
        <v>26</v>
      </c>
      <c r="E32" s="159">
        <v>0.1830157</v>
      </c>
      <c r="F32" s="161">
        <v>0</v>
      </c>
    </row>
    <row r="33" spans="1:6">
      <c r="A33" s="160" t="s">
        <v>226</v>
      </c>
      <c r="B33" s="158">
        <v>27</v>
      </c>
      <c r="C33" s="159">
        <v>0.17441180000000001</v>
      </c>
      <c r="D33" s="158">
        <v>28</v>
      </c>
      <c r="E33" s="159">
        <v>0.1733661</v>
      </c>
      <c r="F33" s="161">
        <v>1</v>
      </c>
    </row>
    <row r="34" spans="1:6">
      <c r="A34" s="160" t="s">
        <v>227</v>
      </c>
      <c r="B34" s="158">
        <v>28</v>
      </c>
      <c r="C34" s="159">
        <v>0.17139979999999999</v>
      </c>
      <c r="D34" s="158">
        <v>29</v>
      </c>
      <c r="E34" s="159">
        <v>0.17114779999999999</v>
      </c>
      <c r="F34" s="161">
        <v>1</v>
      </c>
    </row>
    <row r="35" spans="1:6">
      <c r="A35" s="160" t="s">
        <v>228</v>
      </c>
      <c r="B35" s="158">
        <v>29</v>
      </c>
      <c r="C35" s="159">
        <v>0.16562569999999999</v>
      </c>
      <c r="D35" s="158">
        <v>27</v>
      </c>
      <c r="E35" s="159">
        <v>0.17640529999999999</v>
      </c>
      <c r="F35" s="161">
        <v>-2</v>
      </c>
    </row>
    <row r="36" spans="1:6">
      <c r="A36" s="160" t="s">
        <v>229</v>
      </c>
      <c r="B36" s="158">
        <v>30</v>
      </c>
      <c r="C36" s="159">
        <v>0.15913910000000001</v>
      </c>
      <c r="D36" s="158">
        <v>30</v>
      </c>
      <c r="E36" s="159">
        <v>0.16163440000000001</v>
      </c>
      <c r="F36" s="161">
        <v>0</v>
      </c>
    </row>
    <row r="37" spans="1:6">
      <c r="A37" s="160" t="s">
        <v>230</v>
      </c>
      <c r="B37" s="158">
        <v>31</v>
      </c>
      <c r="C37" s="159">
        <v>0.1576398</v>
      </c>
      <c r="D37" s="158">
        <v>32</v>
      </c>
      <c r="E37" s="159">
        <v>0.15521779999999999</v>
      </c>
      <c r="F37" s="161">
        <v>1</v>
      </c>
    </row>
    <row r="38" spans="1:6">
      <c r="A38" s="160" t="s">
        <v>231</v>
      </c>
      <c r="B38" s="158">
        <v>32</v>
      </c>
      <c r="C38" s="159">
        <v>0.151444</v>
      </c>
      <c r="D38" s="158">
        <v>31</v>
      </c>
      <c r="E38" s="159">
        <v>0.15752379999999999</v>
      </c>
      <c r="F38" s="161">
        <v>-1</v>
      </c>
    </row>
    <row r="39" spans="1:6">
      <c r="A39" s="160" t="s">
        <v>232</v>
      </c>
      <c r="B39" s="158">
        <v>33</v>
      </c>
      <c r="C39" s="159">
        <v>0.1430988</v>
      </c>
      <c r="D39" s="158">
        <v>33</v>
      </c>
      <c r="E39" s="159">
        <v>0.14938280000000001</v>
      </c>
      <c r="F39" s="161">
        <v>0</v>
      </c>
    </row>
    <row r="40" spans="1:6">
      <c r="A40" s="160" t="s">
        <v>233</v>
      </c>
      <c r="B40" s="158">
        <v>34</v>
      </c>
      <c r="C40" s="159">
        <v>0.14125950000000001</v>
      </c>
      <c r="D40" s="158">
        <v>34</v>
      </c>
      <c r="E40" s="159">
        <v>0.1448969</v>
      </c>
      <c r="F40" s="161">
        <v>0</v>
      </c>
    </row>
    <row r="41" spans="1:6">
      <c r="A41" s="160" t="s">
        <v>234</v>
      </c>
      <c r="B41" s="158">
        <v>35</v>
      </c>
      <c r="C41" s="159">
        <v>0.13996330000000001</v>
      </c>
      <c r="D41" s="158">
        <v>35</v>
      </c>
      <c r="E41" s="159">
        <v>0.14172950000000001</v>
      </c>
      <c r="F41" s="161">
        <v>0</v>
      </c>
    </row>
    <row r="42" spans="1:6">
      <c r="A42" s="160" t="s">
        <v>235</v>
      </c>
      <c r="B42" s="158">
        <v>36</v>
      </c>
      <c r="C42" s="159">
        <v>0.13919909999999999</v>
      </c>
      <c r="D42" s="158">
        <v>36</v>
      </c>
      <c r="E42" s="159">
        <v>0.14047309999999999</v>
      </c>
      <c r="F42" s="161">
        <v>0</v>
      </c>
    </row>
    <row r="43" spans="1:6">
      <c r="A43" s="160" t="s">
        <v>236</v>
      </c>
      <c r="B43" s="158">
        <v>37</v>
      </c>
      <c r="C43" s="159">
        <v>0.1323426</v>
      </c>
      <c r="D43" s="158">
        <v>37</v>
      </c>
      <c r="E43" s="159">
        <v>0.13612199999999999</v>
      </c>
      <c r="F43" s="161">
        <v>0</v>
      </c>
    </row>
    <row r="44" spans="1:6">
      <c r="A44" s="160" t="s">
        <v>237</v>
      </c>
      <c r="B44" s="158">
        <v>38</v>
      </c>
      <c r="C44" s="159">
        <v>0.13021160000000001</v>
      </c>
      <c r="D44" s="158">
        <v>38</v>
      </c>
      <c r="E44" s="159">
        <v>0.1305934</v>
      </c>
      <c r="F44" s="161">
        <v>0</v>
      </c>
    </row>
    <row r="45" spans="1:6">
      <c r="A45" s="160" t="s">
        <v>238</v>
      </c>
      <c r="B45" s="158">
        <v>39</v>
      </c>
      <c r="C45" s="159">
        <v>0.1274285</v>
      </c>
      <c r="D45" s="158">
        <v>40</v>
      </c>
      <c r="E45" s="159">
        <v>0.1286669</v>
      </c>
      <c r="F45" s="161">
        <v>1</v>
      </c>
    </row>
    <row r="46" spans="1:6">
      <c r="A46" s="160" t="s">
        <v>239</v>
      </c>
      <c r="B46" s="158">
        <v>40</v>
      </c>
      <c r="C46" s="159">
        <v>0.12544710000000001</v>
      </c>
      <c r="D46" s="158">
        <v>41</v>
      </c>
      <c r="E46" s="159">
        <v>0.12538489999999999</v>
      </c>
      <c r="F46" s="161">
        <v>1</v>
      </c>
    </row>
    <row r="47" spans="1:6">
      <c r="A47" s="160" t="s">
        <v>240</v>
      </c>
      <c r="B47" s="158">
        <v>41</v>
      </c>
      <c r="C47" s="159">
        <v>0.124546</v>
      </c>
      <c r="D47" s="158">
        <v>45</v>
      </c>
      <c r="E47" s="159">
        <v>0.12012100000000001</v>
      </c>
      <c r="F47" s="161">
        <v>4</v>
      </c>
    </row>
    <row r="48" spans="1:6">
      <c r="A48" s="160" t="s">
        <v>241</v>
      </c>
      <c r="B48" s="158">
        <v>42</v>
      </c>
      <c r="C48" s="159">
        <v>0.1226382</v>
      </c>
      <c r="D48" s="158">
        <v>42</v>
      </c>
      <c r="E48" s="159">
        <v>0.12534239999999999</v>
      </c>
      <c r="F48" s="161">
        <v>0</v>
      </c>
    </row>
    <row r="49" spans="1:6">
      <c r="A49" s="160" t="s">
        <v>242</v>
      </c>
      <c r="B49" s="158">
        <v>43</v>
      </c>
      <c r="C49" s="159">
        <v>0.1221308</v>
      </c>
      <c r="D49" s="158">
        <v>39</v>
      </c>
      <c r="E49" s="159">
        <v>0.12889139999999999</v>
      </c>
      <c r="F49" s="161">
        <v>-4</v>
      </c>
    </row>
    <row r="50" spans="1:6">
      <c r="A50" s="160" t="s">
        <v>243</v>
      </c>
      <c r="B50" s="158">
        <v>44</v>
      </c>
      <c r="C50" s="159">
        <v>0.1204857</v>
      </c>
      <c r="D50" s="158">
        <v>43</v>
      </c>
      <c r="E50" s="159">
        <v>0.1237611</v>
      </c>
      <c r="F50" s="161">
        <v>-1</v>
      </c>
    </row>
    <row r="51" spans="1:6">
      <c r="A51" s="160" t="s">
        <v>244</v>
      </c>
      <c r="B51" s="158">
        <v>45</v>
      </c>
      <c r="C51" s="159">
        <v>0.1199349</v>
      </c>
      <c r="D51" s="158">
        <v>44</v>
      </c>
      <c r="E51" s="159">
        <v>0.1218137</v>
      </c>
      <c r="F51" s="161">
        <v>-1</v>
      </c>
    </row>
    <row r="52" spans="1:6">
      <c r="A52" s="160" t="s">
        <v>245</v>
      </c>
      <c r="B52" s="158">
        <v>46</v>
      </c>
      <c r="C52" s="159">
        <v>0.1173945</v>
      </c>
      <c r="D52" s="158">
        <v>46</v>
      </c>
      <c r="E52" s="159">
        <v>0.1189892</v>
      </c>
      <c r="F52" s="161">
        <v>0</v>
      </c>
    </row>
    <row r="53" spans="1:6">
      <c r="A53" s="160" t="s">
        <v>246</v>
      </c>
      <c r="B53" s="158">
        <v>47</v>
      </c>
      <c r="C53" s="159">
        <v>0.1126629</v>
      </c>
      <c r="D53" s="158">
        <v>48</v>
      </c>
      <c r="E53" s="159">
        <v>0.1167985</v>
      </c>
      <c r="F53" s="161">
        <v>1</v>
      </c>
    </row>
    <row r="54" spans="1:6">
      <c r="A54" s="160" t="s">
        <v>247</v>
      </c>
      <c r="B54" s="158">
        <v>48</v>
      </c>
      <c r="C54" s="159">
        <v>0.1107591</v>
      </c>
      <c r="D54" s="158">
        <v>49</v>
      </c>
      <c r="E54" s="159">
        <v>0.11399960000000001</v>
      </c>
      <c r="F54" s="161">
        <v>1</v>
      </c>
    </row>
    <row r="55" spans="1:6">
      <c r="A55" s="160" t="s">
        <v>248</v>
      </c>
      <c r="B55" s="158">
        <v>49</v>
      </c>
      <c r="C55" s="159">
        <v>0.1090324</v>
      </c>
      <c r="D55" s="158">
        <v>50</v>
      </c>
      <c r="E55" s="159">
        <v>0.11111699999999999</v>
      </c>
      <c r="F55" s="161">
        <v>1</v>
      </c>
    </row>
    <row r="56" spans="1:6" s="156" customFormat="1" ht="18.600000000000001" customHeight="1">
      <c r="A56" s="221" t="s">
        <v>102</v>
      </c>
      <c r="B56" s="222"/>
      <c r="C56" s="222"/>
      <c r="D56" s="222"/>
      <c r="E56" s="218"/>
      <c r="F56" s="218"/>
    </row>
    <row r="57" spans="1:6" s="156" customFormat="1" ht="18.600000000000001" customHeight="1">
      <c r="A57" s="223" t="s">
        <v>304</v>
      </c>
      <c r="B57" s="224"/>
      <c r="C57" s="224"/>
      <c r="D57" s="224"/>
      <c r="E57" s="224"/>
      <c r="F57" s="224"/>
    </row>
    <row r="58" spans="1:6" s="156" customFormat="1" ht="18.600000000000001" customHeight="1">
      <c r="A58" s="11" t="s">
        <v>193</v>
      </c>
    </row>
    <row r="59" spans="1:6" s="156" customFormat="1" ht="15.75">
      <c r="A59" s="11"/>
    </row>
    <row r="60" spans="1:6" s="156" customFormat="1">
      <c r="A60" s="225" t="s">
        <v>302</v>
      </c>
      <c r="B60" s="222"/>
      <c r="C60" s="226"/>
      <c r="D60" s="218"/>
      <c r="E60" s="218"/>
      <c r="F60" s="218"/>
    </row>
    <row r="61" spans="1:6">
      <c r="A61" s="160" t="s">
        <v>249</v>
      </c>
      <c r="B61" s="158">
        <v>50</v>
      </c>
      <c r="C61" s="159">
        <v>0.10706789999999999</v>
      </c>
      <c r="D61" s="158">
        <v>51</v>
      </c>
      <c r="E61" s="159">
        <v>0.1111167</v>
      </c>
      <c r="F61" s="161">
        <v>1</v>
      </c>
    </row>
    <row r="62" spans="1:6">
      <c r="A62" s="160" t="s">
        <v>250</v>
      </c>
      <c r="B62" s="158">
        <v>51</v>
      </c>
      <c r="C62" s="159">
        <v>0.1058462</v>
      </c>
      <c r="D62" s="158">
        <v>55</v>
      </c>
      <c r="E62" s="159">
        <v>9.8985600000000007E-2</v>
      </c>
      <c r="F62" s="161">
        <v>4</v>
      </c>
    </row>
    <row r="63" spans="1:6">
      <c r="A63" s="160" t="s">
        <v>251</v>
      </c>
      <c r="B63" s="158">
        <v>52</v>
      </c>
      <c r="C63" s="159">
        <v>0.10443719999999999</v>
      </c>
      <c r="D63" s="158">
        <v>52</v>
      </c>
      <c r="E63" s="159">
        <v>0.10508489999999999</v>
      </c>
      <c r="F63" s="161">
        <v>0</v>
      </c>
    </row>
    <row r="64" spans="1:6">
      <c r="A64" s="160" t="s">
        <v>252</v>
      </c>
      <c r="B64" s="158">
        <v>53</v>
      </c>
      <c r="C64" s="159">
        <v>0.10301390000000001</v>
      </c>
      <c r="D64" s="158">
        <v>47</v>
      </c>
      <c r="E64" s="159">
        <v>0.11851920000000001</v>
      </c>
      <c r="F64" s="161">
        <v>-6</v>
      </c>
    </row>
    <row r="65" spans="1:6">
      <c r="A65" s="160" t="s">
        <v>253</v>
      </c>
      <c r="B65" s="158">
        <v>54</v>
      </c>
      <c r="C65" s="159">
        <v>0.10177029999999999</v>
      </c>
      <c r="D65" s="158">
        <v>53</v>
      </c>
      <c r="E65" s="159">
        <v>0.10402400000000001</v>
      </c>
      <c r="F65" s="161">
        <v>-1</v>
      </c>
    </row>
    <row r="66" spans="1:6">
      <c r="A66" s="160" t="s">
        <v>254</v>
      </c>
      <c r="B66" s="158">
        <v>55</v>
      </c>
      <c r="C66" s="159">
        <v>9.8734199999999994E-2</v>
      </c>
      <c r="D66" s="158">
        <v>56</v>
      </c>
      <c r="E66" s="159">
        <v>9.7968799999999995E-2</v>
      </c>
      <c r="F66" s="161">
        <v>1</v>
      </c>
    </row>
    <row r="67" spans="1:6">
      <c r="A67" s="160" t="s">
        <v>255</v>
      </c>
      <c r="B67" s="158">
        <v>56</v>
      </c>
      <c r="C67" s="159">
        <v>9.5437900000000006E-2</v>
      </c>
      <c r="D67" s="158">
        <v>54</v>
      </c>
      <c r="E67" s="159">
        <v>9.9580399999999999E-2</v>
      </c>
      <c r="F67" s="161">
        <v>-2</v>
      </c>
    </row>
    <row r="68" spans="1:6">
      <c r="A68" s="160" t="s">
        <v>256</v>
      </c>
      <c r="B68" s="158">
        <v>57</v>
      </c>
      <c r="C68" s="159">
        <v>9.4031900000000002E-2</v>
      </c>
      <c r="D68" s="158">
        <v>57</v>
      </c>
      <c r="E68" s="159">
        <v>9.3885700000000002E-2</v>
      </c>
      <c r="F68" s="161">
        <v>0</v>
      </c>
    </row>
    <row r="69" spans="1:6">
      <c r="A69" s="160" t="s">
        <v>257</v>
      </c>
      <c r="B69" s="158">
        <v>58</v>
      </c>
      <c r="C69" s="159">
        <v>9.0274599999999997E-2</v>
      </c>
      <c r="D69" s="158">
        <v>58</v>
      </c>
      <c r="E69" s="159">
        <v>9.3503699999999995E-2</v>
      </c>
      <c r="F69" s="161">
        <v>0</v>
      </c>
    </row>
    <row r="70" spans="1:6">
      <c r="A70" s="160" t="s">
        <v>258</v>
      </c>
      <c r="B70" s="158">
        <v>59</v>
      </c>
      <c r="C70" s="159">
        <v>8.8556499999999996E-2</v>
      </c>
      <c r="D70" s="158">
        <v>59</v>
      </c>
      <c r="E70" s="159">
        <v>9.1028999999999999E-2</v>
      </c>
      <c r="F70" s="161">
        <v>0</v>
      </c>
    </row>
    <row r="71" spans="1:6">
      <c r="A71" s="160" t="s">
        <v>259</v>
      </c>
      <c r="B71" s="158">
        <v>60</v>
      </c>
      <c r="C71" s="159">
        <v>8.7493299999999996E-2</v>
      </c>
      <c r="D71" s="158">
        <v>60</v>
      </c>
      <c r="E71" s="159">
        <v>8.8737399999999994E-2</v>
      </c>
      <c r="F71" s="161">
        <v>0</v>
      </c>
    </row>
    <row r="72" spans="1:6">
      <c r="A72" s="160" t="s">
        <v>260</v>
      </c>
      <c r="B72" s="158">
        <v>61</v>
      </c>
      <c r="C72" s="159">
        <v>8.7391800000000006E-2</v>
      </c>
      <c r="D72" s="158">
        <v>62</v>
      </c>
      <c r="E72" s="159">
        <v>8.7969800000000001E-2</v>
      </c>
      <c r="F72" s="161">
        <v>1</v>
      </c>
    </row>
    <row r="73" spans="1:6">
      <c r="A73" s="160" t="s">
        <v>261</v>
      </c>
      <c r="B73" s="158">
        <v>62</v>
      </c>
      <c r="C73" s="159">
        <v>8.5911199999999993E-2</v>
      </c>
      <c r="D73" s="158">
        <v>61</v>
      </c>
      <c r="E73" s="159">
        <v>8.8111300000000004E-2</v>
      </c>
      <c r="F73" s="161">
        <v>-1</v>
      </c>
    </row>
    <row r="74" spans="1:6">
      <c r="A74" s="160" t="s">
        <v>262</v>
      </c>
      <c r="B74" s="158">
        <v>63</v>
      </c>
      <c r="C74" s="159">
        <v>7.6727299999999998E-2</v>
      </c>
      <c r="D74" s="158">
        <v>64</v>
      </c>
      <c r="E74" s="159">
        <v>7.9079300000000005E-2</v>
      </c>
      <c r="F74" s="161">
        <v>1</v>
      </c>
    </row>
    <row r="75" spans="1:6">
      <c r="A75" s="160" t="s">
        <v>263</v>
      </c>
      <c r="B75" s="158">
        <v>64</v>
      </c>
      <c r="C75" s="159">
        <v>7.6590699999999998E-2</v>
      </c>
      <c r="D75" s="158">
        <v>66</v>
      </c>
      <c r="E75" s="159">
        <v>7.5726699999999994E-2</v>
      </c>
      <c r="F75" s="161">
        <v>2</v>
      </c>
    </row>
    <row r="76" spans="1:6">
      <c r="A76" s="160" t="s">
        <v>264</v>
      </c>
      <c r="B76" s="158">
        <v>65</v>
      </c>
      <c r="C76" s="159">
        <v>7.6274599999999998E-2</v>
      </c>
      <c r="D76" s="158">
        <v>65</v>
      </c>
      <c r="E76" s="159">
        <v>7.7862500000000001E-2</v>
      </c>
      <c r="F76" s="161">
        <v>0</v>
      </c>
    </row>
    <row r="77" spans="1:6">
      <c r="A77" s="160" t="s">
        <v>265</v>
      </c>
      <c r="B77" s="158">
        <v>66</v>
      </c>
      <c r="C77" s="159">
        <v>7.6047600000000007E-2</v>
      </c>
      <c r="D77" s="158">
        <v>68</v>
      </c>
      <c r="E77" s="159">
        <v>7.3626800000000006E-2</v>
      </c>
      <c r="F77" s="161">
        <v>2</v>
      </c>
    </row>
    <row r="78" spans="1:6">
      <c r="A78" s="160" t="s">
        <v>266</v>
      </c>
      <c r="B78" s="158">
        <v>67</v>
      </c>
      <c r="C78" s="159">
        <v>7.5325799999999998E-2</v>
      </c>
      <c r="D78" s="158">
        <v>67</v>
      </c>
      <c r="E78" s="159">
        <v>7.5710899999999998E-2</v>
      </c>
      <c r="F78" s="161">
        <v>0</v>
      </c>
    </row>
    <row r="79" spans="1:6">
      <c r="A79" s="160" t="s">
        <v>267</v>
      </c>
      <c r="B79" s="158">
        <v>68</v>
      </c>
      <c r="C79" s="159">
        <v>7.25301E-2</v>
      </c>
      <c r="D79" s="158">
        <v>63</v>
      </c>
      <c r="E79" s="159">
        <v>7.9664700000000005E-2</v>
      </c>
      <c r="F79" s="161">
        <v>-5</v>
      </c>
    </row>
    <row r="80" spans="1:6">
      <c r="A80" s="160" t="s">
        <v>268</v>
      </c>
      <c r="B80" s="158">
        <v>69</v>
      </c>
      <c r="C80" s="159">
        <v>6.9983600000000007E-2</v>
      </c>
      <c r="D80" s="158">
        <v>70</v>
      </c>
      <c r="E80" s="159">
        <v>7.0126499999999994E-2</v>
      </c>
      <c r="F80" s="161">
        <v>1</v>
      </c>
    </row>
    <row r="81" spans="1:6">
      <c r="A81" s="160" t="s">
        <v>269</v>
      </c>
      <c r="B81" s="158">
        <v>70</v>
      </c>
      <c r="C81" s="159">
        <v>6.79284E-2</v>
      </c>
      <c r="D81" s="158">
        <v>69</v>
      </c>
      <c r="E81" s="159">
        <v>7.0268800000000006E-2</v>
      </c>
      <c r="F81" s="161">
        <v>-1</v>
      </c>
    </row>
    <row r="82" spans="1:6">
      <c r="A82" s="160" t="s">
        <v>270</v>
      </c>
      <c r="B82" s="158">
        <v>71</v>
      </c>
      <c r="C82" s="159">
        <v>6.5536999999999998E-2</v>
      </c>
      <c r="D82" s="158">
        <v>73</v>
      </c>
      <c r="E82" s="159">
        <v>6.5754999999999994E-2</v>
      </c>
      <c r="F82" s="161">
        <v>2</v>
      </c>
    </row>
    <row r="83" spans="1:6">
      <c r="A83" s="160" t="s">
        <v>271</v>
      </c>
      <c r="B83" s="158">
        <v>72</v>
      </c>
      <c r="C83" s="159">
        <v>6.4901500000000001E-2</v>
      </c>
      <c r="D83" s="158">
        <v>71</v>
      </c>
      <c r="E83" s="159">
        <v>6.8884000000000001E-2</v>
      </c>
      <c r="F83" s="161">
        <v>-1</v>
      </c>
    </row>
    <row r="84" spans="1:6">
      <c r="A84" s="160" t="s">
        <v>272</v>
      </c>
      <c r="B84" s="158">
        <v>73</v>
      </c>
      <c r="C84" s="159">
        <v>6.2788099999999999E-2</v>
      </c>
      <c r="D84" s="158">
        <v>72</v>
      </c>
      <c r="E84" s="159">
        <v>6.6913600000000004E-2</v>
      </c>
      <c r="F84" s="161">
        <v>-1</v>
      </c>
    </row>
    <row r="85" spans="1:6">
      <c r="A85" s="160" t="s">
        <v>273</v>
      </c>
      <c r="B85" s="158">
        <v>74</v>
      </c>
      <c r="C85" s="159">
        <v>5.9469899999999999E-2</v>
      </c>
      <c r="D85" s="158">
        <v>75</v>
      </c>
      <c r="E85" s="159">
        <v>5.8177100000000002E-2</v>
      </c>
      <c r="F85" s="161">
        <v>1</v>
      </c>
    </row>
    <row r="86" spans="1:6">
      <c r="A86" s="160" t="s">
        <v>274</v>
      </c>
      <c r="B86" s="158">
        <v>75</v>
      </c>
      <c r="C86" s="159">
        <v>5.1359799999999997E-2</v>
      </c>
      <c r="D86" s="158">
        <v>78</v>
      </c>
      <c r="E86" s="159">
        <v>4.1730900000000001E-2</v>
      </c>
      <c r="F86" s="161">
        <v>3</v>
      </c>
    </row>
    <row r="87" spans="1:6">
      <c r="A87" s="160" t="s">
        <v>275</v>
      </c>
      <c r="B87" s="158">
        <v>76</v>
      </c>
      <c r="C87" s="159">
        <v>4.42209E-2</v>
      </c>
      <c r="D87" s="158">
        <v>76</v>
      </c>
      <c r="E87" s="159">
        <v>4.4970999999999997E-2</v>
      </c>
      <c r="F87" s="161">
        <v>0</v>
      </c>
    </row>
    <row r="88" spans="1:6">
      <c r="A88" s="160" t="s">
        <v>276</v>
      </c>
      <c r="B88" s="158">
        <v>77</v>
      </c>
      <c r="C88" s="159">
        <v>4.2285799999999998E-2</v>
      </c>
      <c r="D88" s="158">
        <v>74</v>
      </c>
      <c r="E88" s="159">
        <v>5.9058899999999998E-2</v>
      </c>
      <c r="F88" s="161">
        <v>-3</v>
      </c>
    </row>
    <row r="89" spans="1:6">
      <c r="A89" s="160" t="s">
        <v>277</v>
      </c>
      <c r="B89" s="158">
        <v>78</v>
      </c>
      <c r="C89" s="159">
        <v>4.0032900000000003E-2</v>
      </c>
      <c r="D89" s="158">
        <v>77</v>
      </c>
      <c r="E89" s="159">
        <v>4.2072100000000001E-2</v>
      </c>
      <c r="F89" s="161">
        <v>-1</v>
      </c>
    </row>
    <row r="90" spans="1:6" ht="13.5" thickBot="1">
      <c r="A90" s="162" t="s">
        <v>278</v>
      </c>
      <c r="B90" s="163">
        <v>79</v>
      </c>
      <c r="C90" s="164">
        <v>3.3423000000000001E-2</v>
      </c>
      <c r="D90" s="163">
        <v>79</v>
      </c>
      <c r="E90" s="164">
        <v>3.3764500000000003E-2</v>
      </c>
      <c r="F90" s="165">
        <v>0</v>
      </c>
    </row>
    <row r="91" spans="1:6">
      <c r="A91" s="217"/>
      <c r="B91" s="218"/>
      <c r="C91" s="219"/>
      <c r="D91" s="218"/>
      <c r="E91" s="220"/>
      <c r="F91" s="218"/>
    </row>
  </sheetData>
  <mergeCells count="15">
    <mergeCell ref="A91:B91"/>
    <mergeCell ref="C91:D91"/>
    <mergeCell ref="E91:F91"/>
    <mergeCell ref="A1:D1"/>
    <mergeCell ref="E1:F1"/>
    <mergeCell ref="A2:F2"/>
    <mergeCell ref="A5:B5"/>
    <mergeCell ref="C5:D5"/>
    <mergeCell ref="E5:F5"/>
    <mergeCell ref="A56:D56"/>
    <mergeCell ref="E56:F56"/>
    <mergeCell ref="A57:F57"/>
    <mergeCell ref="A60:B60"/>
    <mergeCell ref="C60:D60"/>
    <mergeCell ref="E60:F60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A1:O100"/>
  <sheetViews>
    <sheetView showGridLines="0" topLeftCell="A3" workbookViewId="0">
      <selection activeCell="B17" sqref="B17"/>
    </sheetView>
  </sheetViews>
  <sheetFormatPr defaultColWidth="9.140625" defaultRowHeight="12.75"/>
  <cols>
    <col min="1" max="1" width="23.140625" style="16" customWidth="1"/>
    <col min="2" max="2" width="11.140625" style="69" customWidth="1"/>
    <col min="3" max="15" width="10.5703125" style="69" customWidth="1"/>
    <col min="16" max="16384" width="9.140625" style="15"/>
  </cols>
  <sheetData>
    <row r="1" spans="1:15" s="6" customFormat="1" ht="15.75">
      <c r="A1" s="3" t="s">
        <v>102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</row>
    <row r="2" spans="1:15" s="7" customFormat="1" ht="11.25">
      <c r="A2" s="5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</row>
    <row r="3" spans="1:15" s="6" customFormat="1" ht="18.75">
      <c r="A3" s="4" t="s">
        <v>101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</row>
    <row r="4" spans="1:15" s="8" customFormat="1" ht="18.75">
      <c r="A4" s="11" t="s">
        <v>193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</row>
    <row r="5" spans="1:15" s="6" customFormat="1" ht="15.75">
      <c r="A5" s="1"/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</row>
    <row r="6" spans="1:15" s="8" customFormat="1" ht="20.25">
      <c r="A6" s="9" t="s">
        <v>297</v>
      </c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</row>
    <row r="7" spans="1:15" s="8" customFormat="1" ht="17.25" customHeight="1">
      <c r="A7" s="9"/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</row>
    <row r="8" spans="1:15" s="10" customFormat="1" ht="18.75" customHeight="1" thickBot="1">
      <c r="A8" s="157" t="s">
        <v>301</v>
      </c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</row>
    <row r="9" spans="1:15" s="13" customFormat="1" ht="15.75">
      <c r="A9" s="12"/>
      <c r="B9" s="229" t="s">
        <v>128</v>
      </c>
      <c r="C9" s="232" t="s">
        <v>104</v>
      </c>
      <c r="D9" s="233"/>
      <c r="E9" s="233"/>
      <c r="F9" s="233"/>
      <c r="G9" s="233"/>
      <c r="H9" s="233"/>
      <c r="I9" s="233"/>
      <c r="J9" s="233"/>
      <c r="K9" s="233"/>
      <c r="L9" s="233"/>
      <c r="M9" s="233"/>
      <c r="N9" s="233"/>
      <c r="O9" s="234"/>
    </row>
    <row r="10" spans="1:15" s="13" customFormat="1" ht="19.5" customHeight="1">
      <c r="A10" s="14" t="s">
        <v>0</v>
      </c>
      <c r="B10" s="230"/>
      <c r="C10" s="235" t="s">
        <v>115</v>
      </c>
      <c r="D10" s="236"/>
      <c r="E10" s="237"/>
      <c r="F10" s="238" t="s">
        <v>118</v>
      </c>
      <c r="G10" s="236"/>
      <c r="H10" s="236"/>
      <c r="I10" s="236"/>
      <c r="J10" s="236"/>
      <c r="K10" s="236"/>
      <c r="L10" s="237"/>
      <c r="M10" s="238" t="s">
        <v>125</v>
      </c>
      <c r="N10" s="236"/>
      <c r="O10" s="239"/>
    </row>
    <row r="11" spans="1:15" s="13" customFormat="1" ht="19.5" customHeight="1">
      <c r="A11" s="14"/>
      <c r="B11" s="230"/>
      <c r="C11" s="240" t="s">
        <v>100</v>
      </c>
      <c r="D11" s="227" t="s">
        <v>104</v>
      </c>
      <c r="E11" s="242"/>
      <c r="F11" s="243" t="s">
        <v>100</v>
      </c>
      <c r="G11" s="227" t="s">
        <v>104</v>
      </c>
      <c r="H11" s="245"/>
      <c r="I11" s="245"/>
      <c r="J11" s="245"/>
      <c r="K11" s="245"/>
      <c r="L11" s="242"/>
      <c r="M11" s="243" t="s">
        <v>100</v>
      </c>
      <c r="N11" s="227" t="s">
        <v>104</v>
      </c>
      <c r="O11" s="228"/>
    </row>
    <row r="12" spans="1:15" s="13" customFormat="1" ht="19.5" customHeight="1" thickBot="1">
      <c r="A12" s="2"/>
      <c r="B12" s="231"/>
      <c r="C12" s="241"/>
      <c r="D12" s="118" t="s">
        <v>116</v>
      </c>
      <c r="E12" s="118" t="s">
        <v>117</v>
      </c>
      <c r="F12" s="244"/>
      <c r="G12" s="118" t="s">
        <v>119</v>
      </c>
      <c r="H12" s="118" t="s">
        <v>120</v>
      </c>
      <c r="I12" s="118" t="s">
        <v>121</v>
      </c>
      <c r="J12" s="118" t="s">
        <v>122</v>
      </c>
      <c r="K12" s="118" t="s">
        <v>123</v>
      </c>
      <c r="L12" s="118" t="s">
        <v>124</v>
      </c>
      <c r="M12" s="244"/>
      <c r="N12" s="118" t="s">
        <v>126</v>
      </c>
      <c r="O12" s="86" t="s">
        <v>127</v>
      </c>
    </row>
    <row r="13" spans="1:15" ht="18" customHeight="1">
      <c r="A13" s="18" t="s">
        <v>1</v>
      </c>
      <c r="B13" s="125">
        <v>826</v>
      </c>
      <c r="C13" s="125">
        <f>D13+E13</f>
        <v>105</v>
      </c>
      <c r="D13" s="126">
        <v>19</v>
      </c>
      <c r="E13" s="126">
        <v>86</v>
      </c>
      <c r="F13" s="126">
        <f>G13+H13+I13+J13+K13+L13</f>
        <v>585</v>
      </c>
      <c r="G13" s="126">
        <v>99</v>
      </c>
      <c r="H13" s="126">
        <v>120</v>
      </c>
      <c r="I13" s="126">
        <v>94</v>
      </c>
      <c r="J13" s="126">
        <v>77</v>
      </c>
      <c r="K13" s="126">
        <v>85</v>
      </c>
      <c r="L13" s="126">
        <v>110</v>
      </c>
      <c r="M13" s="126">
        <f>N13+O13</f>
        <v>136</v>
      </c>
      <c r="N13" s="126">
        <v>124</v>
      </c>
      <c r="O13" s="193">
        <v>12</v>
      </c>
    </row>
    <row r="14" spans="1:15" ht="18" customHeight="1">
      <c r="A14" s="18" t="s">
        <v>2</v>
      </c>
      <c r="B14" s="130">
        <v>3284</v>
      </c>
      <c r="C14" s="130">
        <f t="shared" ref="C14:C77" si="0">D14+E14</f>
        <v>579</v>
      </c>
      <c r="D14" s="131">
        <v>156</v>
      </c>
      <c r="E14" s="131">
        <v>423</v>
      </c>
      <c r="F14" s="131">
        <f t="shared" ref="F14:F77" si="1">G14+H14+I14+J14+K14+L14</f>
        <v>2312</v>
      </c>
      <c r="G14" s="131">
        <v>391</v>
      </c>
      <c r="H14" s="131">
        <v>429</v>
      </c>
      <c r="I14" s="131">
        <v>373</v>
      </c>
      <c r="J14" s="131">
        <v>357</v>
      </c>
      <c r="K14" s="131">
        <v>392</v>
      </c>
      <c r="L14" s="131">
        <v>370</v>
      </c>
      <c r="M14" s="131">
        <f t="shared" ref="M14:M77" si="2">N14+O14</f>
        <v>393</v>
      </c>
      <c r="N14" s="131">
        <v>355</v>
      </c>
      <c r="O14" s="194">
        <v>38</v>
      </c>
    </row>
    <row r="15" spans="1:15" ht="18" customHeight="1">
      <c r="A15" s="18" t="s">
        <v>3</v>
      </c>
      <c r="B15" s="130">
        <v>1506</v>
      </c>
      <c r="C15" s="130">
        <f t="shared" si="0"/>
        <v>243</v>
      </c>
      <c r="D15" s="131">
        <v>63</v>
      </c>
      <c r="E15" s="131">
        <v>180</v>
      </c>
      <c r="F15" s="131">
        <f t="shared" si="1"/>
        <v>1085</v>
      </c>
      <c r="G15" s="131">
        <v>173</v>
      </c>
      <c r="H15" s="131">
        <v>228</v>
      </c>
      <c r="I15" s="131">
        <v>186</v>
      </c>
      <c r="J15" s="131">
        <v>139</v>
      </c>
      <c r="K15" s="131">
        <v>156</v>
      </c>
      <c r="L15" s="131">
        <v>203</v>
      </c>
      <c r="M15" s="131">
        <f t="shared" si="2"/>
        <v>178</v>
      </c>
      <c r="N15" s="131">
        <v>168</v>
      </c>
      <c r="O15" s="194">
        <v>10</v>
      </c>
    </row>
    <row r="16" spans="1:15" ht="18" customHeight="1">
      <c r="A16" s="18" t="s">
        <v>4</v>
      </c>
      <c r="B16" s="130">
        <v>2328</v>
      </c>
      <c r="C16" s="130">
        <f t="shared" si="0"/>
        <v>449</v>
      </c>
      <c r="D16" s="131">
        <v>115</v>
      </c>
      <c r="E16" s="131">
        <v>334</v>
      </c>
      <c r="F16" s="131">
        <f t="shared" si="1"/>
        <v>1677</v>
      </c>
      <c r="G16" s="131">
        <v>259</v>
      </c>
      <c r="H16" s="131">
        <v>294</v>
      </c>
      <c r="I16" s="131">
        <v>332</v>
      </c>
      <c r="J16" s="131">
        <v>279</v>
      </c>
      <c r="K16" s="131">
        <v>261</v>
      </c>
      <c r="L16" s="131">
        <v>252</v>
      </c>
      <c r="M16" s="131">
        <f t="shared" si="2"/>
        <v>202</v>
      </c>
      <c r="N16" s="131">
        <v>189</v>
      </c>
      <c r="O16" s="194">
        <v>13</v>
      </c>
    </row>
    <row r="17" spans="1:15" ht="18" customHeight="1">
      <c r="A17" s="18" t="s">
        <v>5</v>
      </c>
      <c r="B17" s="130">
        <v>3780</v>
      </c>
      <c r="C17" s="130">
        <f t="shared" si="0"/>
        <v>549</v>
      </c>
      <c r="D17" s="131">
        <v>110</v>
      </c>
      <c r="E17" s="131">
        <v>439</v>
      </c>
      <c r="F17" s="131">
        <f t="shared" si="1"/>
        <v>2606</v>
      </c>
      <c r="G17" s="131">
        <v>679</v>
      </c>
      <c r="H17" s="131">
        <v>598</v>
      </c>
      <c r="I17" s="131">
        <v>319</v>
      </c>
      <c r="J17" s="131">
        <v>193</v>
      </c>
      <c r="K17" s="131">
        <v>294</v>
      </c>
      <c r="L17" s="131">
        <v>523</v>
      </c>
      <c r="M17" s="131">
        <f t="shared" si="2"/>
        <v>625</v>
      </c>
      <c r="N17" s="131">
        <v>598</v>
      </c>
      <c r="O17" s="194">
        <v>27</v>
      </c>
    </row>
    <row r="18" spans="1:15" ht="18" customHeight="1">
      <c r="A18" s="18" t="s">
        <v>6</v>
      </c>
      <c r="B18" s="130">
        <v>2914</v>
      </c>
      <c r="C18" s="130">
        <f t="shared" si="0"/>
        <v>580</v>
      </c>
      <c r="D18" s="131">
        <v>213</v>
      </c>
      <c r="E18" s="131">
        <v>367</v>
      </c>
      <c r="F18" s="131">
        <f t="shared" si="1"/>
        <v>2021</v>
      </c>
      <c r="G18" s="131">
        <v>375</v>
      </c>
      <c r="H18" s="131">
        <v>398</v>
      </c>
      <c r="I18" s="131">
        <v>330</v>
      </c>
      <c r="J18" s="131">
        <v>297</v>
      </c>
      <c r="K18" s="131">
        <v>320</v>
      </c>
      <c r="L18" s="131">
        <v>301</v>
      </c>
      <c r="M18" s="131">
        <f t="shared" si="2"/>
        <v>313</v>
      </c>
      <c r="N18" s="131">
        <v>294</v>
      </c>
      <c r="O18" s="194">
        <v>19</v>
      </c>
    </row>
    <row r="19" spans="1:15" ht="18" customHeight="1">
      <c r="A19" s="18" t="s">
        <v>7</v>
      </c>
      <c r="B19" s="130">
        <v>2207</v>
      </c>
      <c r="C19" s="130">
        <f t="shared" si="0"/>
        <v>532</v>
      </c>
      <c r="D19" s="131">
        <v>140</v>
      </c>
      <c r="E19" s="131">
        <v>392</v>
      </c>
      <c r="F19" s="131">
        <f t="shared" si="1"/>
        <v>1450</v>
      </c>
      <c r="G19" s="131">
        <v>294</v>
      </c>
      <c r="H19" s="131">
        <v>260</v>
      </c>
      <c r="I19" s="131">
        <v>228</v>
      </c>
      <c r="J19" s="131">
        <v>208</v>
      </c>
      <c r="K19" s="131">
        <v>194</v>
      </c>
      <c r="L19" s="131">
        <v>266</v>
      </c>
      <c r="M19" s="131">
        <f t="shared" si="2"/>
        <v>225</v>
      </c>
      <c r="N19" s="131">
        <v>212</v>
      </c>
      <c r="O19" s="194">
        <v>13</v>
      </c>
    </row>
    <row r="20" spans="1:15" ht="18" customHeight="1">
      <c r="A20" s="18" t="s">
        <v>8</v>
      </c>
      <c r="B20" s="135">
        <v>1841</v>
      </c>
      <c r="C20" s="135">
        <f t="shared" si="0"/>
        <v>371</v>
      </c>
      <c r="D20" s="136">
        <v>110</v>
      </c>
      <c r="E20" s="136">
        <v>261</v>
      </c>
      <c r="F20" s="136">
        <f t="shared" si="1"/>
        <v>1296</v>
      </c>
      <c r="G20" s="136">
        <v>230</v>
      </c>
      <c r="H20" s="136">
        <v>271</v>
      </c>
      <c r="I20" s="136">
        <v>210</v>
      </c>
      <c r="J20" s="136">
        <v>215</v>
      </c>
      <c r="K20" s="136">
        <v>192</v>
      </c>
      <c r="L20" s="136">
        <v>178</v>
      </c>
      <c r="M20" s="136">
        <f t="shared" si="2"/>
        <v>174</v>
      </c>
      <c r="N20" s="136">
        <v>169</v>
      </c>
      <c r="O20" s="195">
        <v>5</v>
      </c>
    </row>
    <row r="21" spans="1:15" ht="18" customHeight="1">
      <c r="A21" s="19" t="s">
        <v>9</v>
      </c>
      <c r="B21" s="140">
        <v>18686</v>
      </c>
      <c r="C21" s="140">
        <f t="shared" si="0"/>
        <v>3408</v>
      </c>
      <c r="D21" s="141">
        <v>926</v>
      </c>
      <c r="E21" s="141">
        <v>2482</v>
      </c>
      <c r="F21" s="141">
        <f t="shared" si="1"/>
        <v>13032</v>
      </c>
      <c r="G21" s="141">
        <v>2500</v>
      </c>
      <c r="H21" s="141">
        <v>2598</v>
      </c>
      <c r="I21" s="141">
        <v>2072</v>
      </c>
      <c r="J21" s="141">
        <v>1765</v>
      </c>
      <c r="K21" s="141">
        <v>1894</v>
      </c>
      <c r="L21" s="141">
        <v>2203</v>
      </c>
      <c r="M21" s="141">
        <f t="shared" si="2"/>
        <v>2246</v>
      </c>
      <c r="N21" s="141">
        <v>2109</v>
      </c>
      <c r="O21" s="196">
        <v>137</v>
      </c>
    </row>
    <row r="22" spans="1:15" ht="18" customHeight="1">
      <c r="A22" s="18" t="s">
        <v>10</v>
      </c>
      <c r="B22" s="131">
        <v>7892</v>
      </c>
      <c r="C22" s="130">
        <f t="shared" si="0"/>
        <v>1598</v>
      </c>
      <c r="D22" s="131">
        <v>513</v>
      </c>
      <c r="E22" s="131">
        <v>1085</v>
      </c>
      <c r="F22" s="131">
        <f t="shared" si="1"/>
        <v>5574</v>
      </c>
      <c r="G22" s="131">
        <v>954</v>
      </c>
      <c r="H22" s="131">
        <v>1078</v>
      </c>
      <c r="I22" s="131">
        <v>972</v>
      </c>
      <c r="J22" s="131">
        <v>786</v>
      </c>
      <c r="K22" s="131">
        <v>848</v>
      </c>
      <c r="L22" s="131">
        <v>936</v>
      </c>
      <c r="M22" s="131">
        <f t="shared" si="2"/>
        <v>720</v>
      </c>
      <c r="N22" s="131">
        <v>694</v>
      </c>
      <c r="O22" s="194">
        <v>26</v>
      </c>
    </row>
    <row r="23" spans="1:15" ht="18" customHeight="1">
      <c r="A23" s="18" t="s">
        <v>11</v>
      </c>
      <c r="B23" s="130">
        <v>3305</v>
      </c>
      <c r="C23" s="130">
        <f t="shared" si="0"/>
        <v>675</v>
      </c>
      <c r="D23" s="131">
        <v>215</v>
      </c>
      <c r="E23" s="131">
        <v>460</v>
      </c>
      <c r="F23" s="131">
        <f t="shared" si="1"/>
        <v>2285</v>
      </c>
      <c r="G23" s="131">
        <v>388</v>
      </c>
      <c r="H23" s="131">
        <v>390</v>
      </c>
      <c r="I23" s="131">
        <v>365</v>
      </c>
      <c r="J23" s="131">
        <v>335</v>
      </c>
      <c r="K23" s="131">
        <v>374</v>
      </c>
      <c r="L23" s="131">
        <v>433</v>
      </c>
      <c r="M23" s="131">
        <f t="shared" si="2"/>
        <v>345</v>
      </c>
      <c r="N23" s="131">
        <v>337</v>
      </c>
      <c r="O23" s="194">
        <v>8</v>
      </c>
    </row>
    <row r="24" spans="1:15" ht="18" customHeight="1">
      <c r="A24" s="18" t="s">
        <v>12</v>
      </c>
      <c r="B24" s="130">
        <v>2318</v>
      </c>
      <c r="C24" s="130">
        <f t="shared" si="0"/>
        <v>505</v>
      </c>
      <c r="D24" s="131">
        <v>149</v>
      </c>
      <c r="E24" s="131">
        <v>356</v>
      </c>
      <c r="F24" s="131">
        <f t="shared" si="1"/>
        <v>1599</v>
      </c>
      <c r="G24" s="131">
        <v>290</v>
      </c>
      <c r="H24" s="131">
        <v>269</v>
      </c>
      <c r="I24" s="131">
        <v>250</v>
      </c>
      <c r="J24" s="131">
        <v>247</v>
      </c>
      <c r="K24" s="131">
        <v>244</v>
      </c>
      <c r="L24" s="131">
        <v>299</v>
      </c>
      <c r="M24" s="131">
        <f t="shared" si="2"/>
        <v>214</v>
      </c>
      <c r="N24" s="131">
        <v>205</v>
      </c>
      <c r="O24" s="194">
        <v>9</v>
      </c>
    </row>
    <row r="25" spans="1:15" ht="18" customHeight="1">
      <c r="A25" s="18" t="s">
        <v>13</v>
      </c>
      <c r="B25" s="130">
        <v>2883</v>
      </c>
      <c r="C25" s="130">
        <f t="shared" si="0"/>
        <v>674</v>
      </c>
      <c r="D25" s="131">
        <v>176</v>
      </c>
      <c r="E25" s="131">
        <v>498</v>
      </c>
      <c r="F25" s="131">
        <f t="shared" si="1"/>
        <v>1920</v>
      </c>
      <c r="G25" s="131">
        <v>357</v>
      </c>
      <c r="H25" s="131">
        <v>297</v>
      </c>
      <c r="I25" s="131">
        <v>302</v>
      </c>
      <c r="J25" s="131">
        <v>274</v>
      </c>
      <c r="K25" s="131">
        <v>306</v>
      </c>
      <c r="L25" s="131">
        <v>384</v>
      </c>
      <c r="M25" s="131">
        <f t="shared" si="2"/>
        <v>289</v>
      </c>
      <c r="N25" s="131">
        <v>276</v>
      </c>
      <c r="O25" s="194">
        <v>13</v>
      </c>
    </row>
    <row r="26" spans="1:15" ht="18" customHeight="1">
      <c r="A26" s="18" t="s">
        <v>14</v>
      </c>
      <c r="B26" s="130">
        <v>3897</v>
      </c>
      <c r="C26" s="130">
        <f t="shared" si="0"/>
        <v>806</v>
      </c>
      <c r="D26" s="131">
        <v>273</v>
      </c>
      <c r="E26" s="131">
        <v>533</v>
      </c>
      <c r="F26" s="131">
        <f t="shared" si="1"/>
        <v>2692</v>
      </c>
      <c r="G26" s="131">
        <v>472</v>
      </c>
      <c r="H26" s="131">
        <v>469</v>
      </c>
      <c r="I26" s="131">
        <v>416</v>
      </c>
      <c r="J26" s="131">
        <v>382</v>
      </c>
      <c r="K26" s="131">
        <v>453</v>
      </c>
      <c r="L26" s="131">
        <v>500</v>
      </c>
      <c r="M26" s="131">
        <f t="shared" si="2"/>
        <v>399</v>
      </c>
      <c r="N26" s="131">
        <v>381</v>
      </c>
      <c r="O26" s="194">
        <v>18</v>
      </c>
    </row>
    <row r="27" spans="1:15" ht="18" customHeight="1">
      <c r="A27" s="18" t="s">
        <v>15</v>
      </c>
      <c r="B27" s="130">
        <v>2227</v>
      </c>
      <c r="C27" s="130">
        <f t="shared" si="0"/>
        <v>516</v>
      </c>
      <c r="D27" s="131">
        <v>161</v>
      </c>
      <c r="E27" s="131">
        <v>355</v>
      </c>
      <c r="F27" s="131">
        <f t="shared" si="1"/>
        <v>1506</v>
      </c>
      <c r="G27" s="131">
        <v>261</v>
      </c>
      <c r="H27" s="131">
        <v>260</v>
      </c>
      <c r="I27" s="131">
        <v>241</v>
      </c>
      <c r="J27" s="131">
        <v>232</v>
      </c>
      <c r="K27" s="131">
        <v>248</v>
      </c>
      <c r="L27" s="131">
        <v>264</v>
      </c>
      <c r="M27" s="131">
        <f t="shared" si="2"/>
        <v>205</v>
      </c>
      <c r="N27" s="131">
        <v>196</v>
      </c>
      <c r="O27" s="194">
        <v>9</v>
      </c>
    </row>
    <row r="28" spans="1:15" ht="18" customHeight="1">
      <c r="A28" s="20" t="s">
        <v>16</v>
      </c>
      <c r="B28" s="135">
        <v>5007</v>
      </c>
      <c r="C28" s="135">
        <f t="shared" si="0"/>
        <v>1062</v>
      </c>
      <c r="D28" s="136">
        <v>286</v>
      </c>
      <c r="E28" s="136">
        <v>776</v>
      </c>
      <c r="F28" s="136">
        <f t="shared" si="1"/>
        <v>3425</v>
      </c>
      <c r="G28" s="136">
        <v>587</v>
      </c>
      <c r="H28" s="136">
        <v>617</v>
      </c>
      <c r="I28" s="136">
        <v>561</v>
      </c>
      <c r="J28" s="136">
        <v>472</v>
      </c>
      <c r="K28" s="136">
        <v>546</v>
      </c>
      <c r="L28" s="136">
        <v>642</v>
      </c>
      <c r="M28" s="136">
        <f t="shared" si="2"/>
        <v>520</v>
      </c>
      <c r="N28" s="136">
        <v>498</v>
      </c>
      <c r="O28" s="195">
        <v>22</v>
      </c>
    </row>
    <row r="29" spans="1:15" ht="18" customHeight="1">
      <c r="A29" s="21" t="s">
        <v>17</v>
      </c>
      <c r="B29" s="140">
        <v>27529</v>
      </c>
      <c r="C29" s="140">
        <f t="shared" si="0"/>
        <v>5836</v>
      </c>
      <c r="D29" s="141">
        <v>1773</v>
      </c>
      <c r="E29" s="141">
        <v>4063</v>
      </c>
      <c r="F29" s="141">
        <f t="shared" si="1"/>
        <v>19001</v>
      </c>
      <c r="G29" s="141">
        <v>3309</v>
      </c>
      <c r="H29" s="141">
        <v>3380</v>
      </c>
      <c r="I29" s="141">
        <v>3107</v>
      </c>
      <c r="J29" s="141">
        <v>2728</v>
      </c>
      <c r="K29" s="141">
        <v>3019</v>
      </c>
      <c r="L29" s="141">
        <v>3458</v>
      </c>
      <c r="M29" s="141">
        <f t="shared" si="2"/>
        <v>2692</v>
      </c>
      <c r="N29" s="141">
        <v>2587</v>
      </c>
      <c r="O29" s="196">
        <v>105</v>
      </c>
    </row>
    <row r="30" spans="1:15" ht="18" customHeight="1">
      <c r="A30" s="18" t="s">
        <v>18</v>
      </c>
      <c r="B30" s="131">
        <v>1946</v>
      </c>
      <c r="C30" s="130">
        <f t="shared" si="0"/>
        <v>522</v>
      </c>
      <c r="D30" s="131">
        <v>142</v>
      </c>
      <c r="E30" s="131">
        <v>380</v>
      </c>
      <c r="F30" s="131">
        <f t="shared" si="1"/>
        <v>1237</v>
      </c>
      <c r="G30" s="131">
        <v>228</v>
      </c>
      <c r="H30" s="131">
        <v>188</v>
      </c>
      <c r="I30" s="131">
        <v>178</v>
      </c>
      <c r="J30" s="131">
        <v>176</v>
      </c>
      <c r="K30" s="131">
        <v>217</v>
      </c>
      <c r="L30" s="131">
        <v>250</v>
      </c>
      <c r="M30" s="131">
        <f t="shared" si="2"/>
        <v>187</v>
      </c>
      <c r="N30" s="131">
        <v>175</v>
      </c>
      <c r="O30" s="194">
        <v>12</v>
      </c>
    </row>
    <row r="31" spans="1:15" ht="18" customHeight="1">
      <c r="A31" s="18" t="s">
        <v>19</v>
      </c>
      <c r="B31" s="130">
        <v>2656</v>
      </c>
      <c r="C31" s="130">
        <f t="shared" si="0"/>
        <v>569</v>
      </c>
      <c r="D31" s="131">
        <v>149</v>
      </c>
      <c r="E31" s="131">
        <v>420</v>
      </c>
      <c r="F31" s="131">
        <f t="shared" si="1"/>
        <v>1782</v>
      </c>
      <c r="G31" s="131">
        <v>331</v>
      </c>
      <c r="H31" s="131">
        <v>283</v>
      </c>
      <c r="I31" s="131">
        <v>258</v>
      </c>
      <c r="J31" s="131">
        <v>256</v>
      </c>
      <c r="K31" s="131">
        <v>306</v>
      </c>
      <c r="L31" s="131">
        <v>348</v>
      </c>
      <c r="M31" s="131">
        <f t="shared" si="2"/>
        <v>305</v>
      </c>
      <c r="N31" s="131">
        <v>290</v>
      </c>
      <c r="O31" s="194">
        <v>15</v>
      </c>
    </row>
    <row r="32" spans="1:15" ht="18" customHeight="1">
      <c r="A32" s="18" t="s">
        <v>20</v>
      </c>
      <c r="B32" s="130">
        <v>1059</v>
      </c>
      <c r="C32" s="130">
        <f t="shared" si="0"/>
        <v>217</v>
      </c>
      <c r="D32" s="131">
        <v>61</v>
      </c>
      <c r="E32" s="131">
        <v>156</v>
      </c>
      <c r="F32" s="131">
        <f t="shared" si="1"/>
        <v>722</v>
      </c>
      <c r="G32" s="131">
        <v>136</v>
      </c>
      <c r="H32" s="131">
        <v>107</v>
      </c>
      <c r="I32" s="131">
        <v>102</v>
      </c>
      <c r="J32" s="131">
        <v>95</v>
      </c>
      <c r="K32" s="131">
        <v>129</v>
      </c>
      <c r="L32" s="131">
        <v>153</v>
      </c>
      <c r="M32" s="131">
        <f t="shared" si="2"/>
        <v>120</v>
      </c>
      <c r="N32" s="131">
        <v>115</v>
      </c>
      <c r="O32" s="194">
        <v>5</v>
      </c>
    </row>
    <row r="33" spans="1:15" ht="18" customHeight="1">
      <c r="A33" s="18" t="s">
        <v>21</v>
      </c>
      <c r="B33" s="130">
        <v>2598</v>
      </c>
      <c r="C33" s="130">
        <f t="shared" si="0"/>
        <v>495</v>
      </c>
      <c r="D33" s="131">
        <v>158</v>
      </c>
      <c r="E33" s="131">
        <v>337</v>
      </c>
      <c r="F33" s="131">
        <f t="shared" si="1"/>
        <v>1805</v>
      </c>
      <c r="G33" s="131">
        <v>287</v>
      </c>
      <c r="H33" s="131">
        <v>310</v>
      </c>
      <c r="I33" s="131">
        <v>263</v>
      </c>
      <c r="J33" s="131">
        <v>283</v>
      </c>
      <c r="K33" s="131">
        <v>294</v>
      </c>
      <c r="L33" s="131">
        <v>368</v>
      </c>
      <c r="M33" s="131">
        <f t="shared" si="2"/>
        <v>298</v>
      </c>
      <c r="N33" s="131">
        <v>282</v>
      </c>
      <c r="O33" s="194">
        <v>16</v>
      </c>
    </row>
    <row r="34" spans="1:15" ht="18" customHeight="1">
      <c r="A34" s="18" t="s">
        <v>22</v>
      </c>
      <c r="B34" s="130">
        <v>3380</v>
      </c>
      <c r="C34" s="130">
        <f t="shared" si="0"/>
        <v>763</v>
      </c>
      <c r="D34" s="131">
        <v>244</v>
      </c>
      <c r="E34" s="131">
        <v>519</v>
      </c>
      <c r="F34" s="131">
        <f t="shared" si="1"/>
        <v>2294</v>
      </c>
      <c r="G34" s="131">
        <v>397</v>
      </c>
      <c r="H34" s="131">
        <v>357</v>
      </c>
      <c r="I34" s="131">
        <v>381</v>
      </c>
      <c r="J34" s="131">
        <v>348</v>
      </c>
      <c r="K34" s="131">
        <v>388</v>
      </c>
      <c r="L34" s="131">
        <v>423</v>
      </c>
      <c r="M34" s="131">
        <f t="shared" si="2"/>
        <v>323</v>
      </c>
      <c r="N34" s="131">
        <v>313</v>
      </c>
      <c r="O34" s="194">
        <v>10</v>
      </c>
    </row>
    <row r="35" spans="1:15" ht="18" customHeight="1">
      <c r="A35" s="18" t="s">
        <v>23</v>
      </c>
      <c r="B35" s="130">
        <v>4290</v>
      </c>
      <c r="C35" s="130">
        <f t="shared" si="0"/>
        <v>805</v>
      </c>
      <c r="D35" s="131">
        <v>214</v>
      </c>
      <c r="E35" s="131">
        <v>591</v>
      </c>
      <c r="F35" s="131">
        <f t="shared" si="1"/>
        <v>2953</v>
      </c>
      <c r="G35" s="131">
        <v>467</v>
      </c>
      <c r="H35" s="131">
        <v>478</v>
      </c>
      <c r="I35" s="131">
        <v>436</v>
      </c>
      <c r="J35" s="131">
        <v>437</v>
      </c>
      <c r="K35" s="131">
        <v>519</v>
      </c>
      <c r="L35" s="131">
        <v>616</v>
      </c>
      <c r="M35" s="131">
        <f t="shared" si="2"/>
        <v>532</v>
      </c>
      <c r="N35" s="131">
        <v>508</v>
      </c>
      <c r="O35" s="194">
        <v>24</v>
      </c>
    </row>
    <row r="36" spans="1:15" ht="18" customHeight="1">
      <c r="A36" s="18" t="s">
        <v>24</v>
      </c>
      <c r="B36" s="130">
        <v>9322</v>
      </c>
      <c r="C36" s="130">
        <f t="shared" si="0"/>
        <v>2101</v>
      </c>
      <c r="D36" s="131">
        <v>564</v>
      </c>
      <c r="E36" s="131">
        <v>1537</v>
      </c>
      <c r="F36" s="131">
        <f t="shared" si="1"/>
        <v>6409</v>
      </c>
      <c r="G36" s="131">
        <v>1051</v>
      </c>
      <c r="H36" s="131">
        <v>1021</v>
      </c>
      <c r="I36" s="131">
        <v>961</v>
      </c>
      <c r="J36" s="131">
        <v>965</v>
      </c>
      <c r="K36" s="131">
        <v>1180</v>
      </c>
      <c r="L36" s="131">
        <v>1231</v>
      </c>
      <c r="M36" s="131">
        <f t="shared" si="2"/>
        <v>812</v>
      </c>
      <c r="N36" s="131">
        <v>773</v>
      </c>
      <c r="O36" s="194">
        <v>39</v>
      </c>
    </row>
    <row r="37" spans="1:15" ht="18" customHeight="1">
      <c r="A37" s="18" t="s">
        <v>25</v>
      </c>
      <c r="B37" s="130">
        <v>1658</v>
      </c>
      <c r="C37" s="130">
        <f t="shared" si="0"/>
        <v>308</v>
      </c>
      <c r="D37" s="131">
        <v>85</v>
      </c>
      <c r="E37" s="131">
        <v>223</v>
      </c>
      <c r="F37" s="131">
        <f t="shared" si="1"/>
        <v>1159</v>
      </c>
      <c r="G37" s="131">
        <v>175</v>
      </c>
      <c r="H37" s="131">
        <v>197</v>
      </c>
      <c r="I37" s="131">
        <v>183</v>
      </c>
      <c r="J37" s="131">
        <v>161</v>
      </c>
      <c r="K37" s="131">
        <v>178</v>
      </c>
      <c r="L37" s="131">
        <v>265</v>
      </c>
      <c r="M37" s="131">
        <f t="shared" si="2"/>
        <v>191</v>
      </c>
      <c r="N37" s="131">
        <v>177</v>
      </c>
      <c r="O37" s="194">
        <v>14</v>
      </c>
    </row>
    <row r="38" spans="1:15" ht="18" customHeight="1">
      <c r="A38" s="20" t="s">
        <v>26</v>
      </c>
      <c r="B38" s="135">
        <v>4839</v>
      </c>
      <c r="C38" s="135">
        <f t="shared" si="0"/>
        <v>1091</v>
      </c>
      <c r="D38" s="136">
        <v>330</v>
      </c>
      <c r="E38" s="136">
        <v>761</v>
      </c>
      <c r="F38" s="136">
        <f t="shared" si="1"/>
        <v>3177</v>
      </c>
      <c r="G38" s="136">
        <v>573</v>
      </c>
      <c r="H38" s="136">
        <v>527</v>
      </c>
      <c r="I38" s="136">
        <v>485</v>
      </c>
      <c r="J38" s="136">
        <v>429</v>
      </c>
      <c r="K38" s="136">
        <v>518</v>
      </c>
      <c r="L38" s="136">
        <v>645</v>
      </c>
      <c r="M38" s="136">
        <f t="shared" si="2"/>
        <v>571</v>
      </c>
      <c r="N38" s="136">
        <v>539</v>
      </c>
      <c r="O38" s="195">
        <v>32</v>
      </c>
    </row>
    <row r="39" spans="1:15" ht="18" customHeight="1">
      <c r="A39" s="21" t="s">
        <v>27</v>
      </c>
      <c r="B39" s="197">
        <v>31748</v>
      </c>
      <c r="C39" s="140">
        <f t="shared" si="0"/>
        <v>6871</v>
      </c>
      <c r="D39" s="141">
        <v>1947</v>
      </c>
      <c r="E39" s="141">
        <v>4924</v>
      </c>
      <c r="F39" s="141">
        <f t="shared" si="1"/>
        <v>21538</v>
      </c>
      <c r="G39" s="141">
        <v>3645</v>
      </c>
      <c r="H39" s="141">
        <v>3468</v>
      </c>
      <c r="I39" s="141">
        <v>3247</v>
      </c>
      <c r="J39" s="141">
        <v>3150</v>
      </c>
      <c r="K39" s="141">
        <v>3729</v>
      </c>
      <c r="L39" s="141">
        <v>4299</v>
      </c>
      <c r="M39" s="141">
        <f t="shared" si="2"/>
        <v>3339</v>
      </c>
      <c r="N39" s="141">
        <v>3172</v>
      </c>
      <c r="O39" s="196">
        <v>167</v>
      </c>
    </row>
    <row r="40" spans="1:15" ht="18" customHeight="1">
      <c r="A40" s="18" t="s">
        <v>28</v>
      </c>
      <c r="B40" s="131">
        <v>10489</v>
      </c>
      <c r="C40" s="130">
        <f t="shared" si="0"/>
        <v>1816</v>
      </c>
      <c r="D40" s="131">
        <v>535</v>
      </c>
      <c r="E40" s="131">
        <v>1281</v>
      </c>
      <c r="F40" s="131">
        <f t="shared" si="1"/>
        <v>7524</v>
      </c>
      <c r="G40" s="131">
        <v>1182</v>
      </c>
      <c r="H40" s="131">
        <v>1309</v>
      </c>
      <c r="I40" s="131">
        <v>1248</v>
      </c>
      <c r="J40" s="131">
        <v>1141</v>
      </c>
      <c r="K40" s="131">
        <v>1289</v>
      </c>
      <c r="L40" s="131">
        <v>1355</v>
      </c>
      <c r="M40" s="131">
        <f t="shared" si="2"/>
        <v>1149</v>
      </c>
      <c r="N40" s="131">
        <v>1104</v>
      </c>
      <c r="O40" s="194">
        <v>45</v>
      </c>
    </row>
    <row r="41" spans="1:15" ht="18" customHeight="1">
      <c r="A41" s="18" t="s">
        <v>29</v>
      </c>
      <c r="B41" s="130">
        <v>9444</v>
      </c>
      <c r="C41" s="130">
        <f t="shared" si="0"/>
        <v>1791</v>
      </c>
      <c r="D41" s="131">
        <v>585</v>
      </c>
      <c r="E41" s="131">
        <v>1206</v>
      </c>
      <c r="F41" s="131">
        <f t="shared" si="1"/>
        <v>6775</v>
      </c>
      <c r="G41" s="131">
        <v>1041</v>
      </c>
      <c r="H41" s="131">
        <v>1141</v>
      </c>
      <c r="I41" s="131">
        <v>1158</v>
      </c>
      <c r="J41" s="131">
        <v>1063</v>
      </c>
      <c r="K41" s="131">
        <v>1155</v>
      </c>
      <c r="L41" s="131">
        <v>1217</v>
      </c>
      <c r="M41" s="131">
        <f t="shared" si="2"/>
        <v>878</v>
      </c>
      <c r="N41" s="131">
        <v>845</v>
      </c>
      <c r="O41" s="194">
        <v>33</v>
      </c>
    </row>
    <row r="42" spans="1:15" ht="18" customHeight="1">
      <c r="A42" s="18" t="s">
        <v>30</v>
      </c>
      <c r="B42" s="130">
        <v>8054</v>
      </c>
      <c r="C42" s="130">
        <f t="shared" si="0"/>
        <v>1607</v>
      </c>
      <c r="D42" s="131">
        <v>407</v>
      </c>
      <c r="E42" s="131">
        <v>1200</v>
      </c>
      <c r="F42" s="131">
        <f t="shared" si="1"/>
        <v>5571</v>
      </c>
      <c r="G42" s="131">
        <v>1024</v>
      </c>
      <c r="H42" s="131">
        <v>969</v>
      </c>
      <c r="I42" s="131">
        <v>911</v>
      </c>
      <c r="J42" s="131">
        <v>813</v>
      </c>
      <c r="K42" s="131">
        <v>864</v>
      </c>
      <c r="L42" s="131">
        <v>990</v>
      </c>
      <c r="M42" s="131">
        <f t="shared" si="2"/>
        <v>876</v>
      </c>
      <c r="N42" s="131">
        <v>840</v>
      </c>
      <c r="O42" s="194">
        <v>36</v>
      </c>
    </row>
    <row r="43" spans="1:15" ht="18" customHeight="1">
      <c r="A43" s="18" t="s">
        <v>31</v>
      </c>
      <c r="B43" s="130">
        <v>11251</v>
      </c>
      <c r="C43" s="130">
        <f t="shared" si="0"/>
        <v>2091</v>
      </c>
      <c r="D43" s="131">
        <v>591</v>
      </c>
      <c r="E43" s="131">
        <v>1500</v>
      </c>
      <c r="F43" s="131">
        <f t="shared" si="1"/>
        <v>7947</v>
      </c>
      <c r="G43" s="131">
        <v>1209</v>
      </c>
      <c r="H43" s="131">
        <v>1378</v>
      </c>
      <c r="I43" s="131">
        <v>1366</v>
      </c>
      <c r="J43" s="131">
        <v>1168</v>
      </c>
      <c r="K43" s="131">
        <v>1292</v>
      </c>
      <c r="L43" s="131">
        <v>1534</v>
      </c>
      <c r="M43" s="131">
        <f t="shared" si="2"/>
        <v>1213</v>
      </c>
      <c r="N43" s="131">
        <v>1183</v>
      </c>
      <c r="O43" s="194">
        <v>30</v>
      </c>
    </row>
    <row r="44" spans="1:15" ht="18" customHeight="1">
      <c r="A44" s="18" t="s">
        <v>32</v>
      </c>
      <c r="B44" s="130">
        <v>3299</v>
      </c>
      <c r="C44" s="130">
        <f t="shared" si="0"/>
        <v>650</v>
      </c>
      <c r="D44" s="131">
        <v>189</v>
      </c>
      <c r="E44" s="131">
        <v>461</v>
      </c>
      <c r="F44" s="131">
        <f t="shared" si="1"/>
        <v>2307</v>
      </c>
      <c r="G44" s="131">
        <v>377</v>
      </c>
      <c r="H44" s="131">
        <v>371</v>
      </c>
      <c r="I44" s="131">
        <v>340</v>
      </c>
      <c r="J44" s="131">
        <v>334</v>
      </c>
      <c r="K44" s="131">
        <v>399</v>
      </c>
      <c r="L44" s="131">
        <v>486</v>
      </c>
      <c r="M44" s="131">
        <f t="shared" si="2"/>
        <v>342</v>
      </c>
      <c r="N44" s="131">
        <v>332</v>
      </c>
      <c r="O44" s="194">
        <v>10</v>
      </c>
    </row>
    <row r="45" spans="1:15" ht="18" customHeight="1">
      <c r="A45" s="18" t="s">
        <v>33</v>
      </c>
      <c r="B45" s="130">
        <v>4595</v>
      </c>
      <c r="C45" s="130">
        <f t="shared" si="0"/>
        <v>954</v>
      </c>
      <c r="D45" s="131">
        <v>277</v>
      </c>
      <c r="E45" s="131">
        <v>677</v>
      </c>
      <c r="F45" s="131">
        <f t="shared" si="1"/>
        <v>3161</v>
      </c>
      <c r="G45" s="131">
        <v>578</v>
      </c>
      <c r="H45" s="131">
        <v>535</v>
      </c>
      <c r="I45" s="131">
        <v>498</v>
      </c>
      <c r="J45" s="131">
        <v>427</v>
      </c>
      <c r="K45" s="131">
        <v>492</v>
      </c>
      <c r="L45" s="131">
        <v>631</v>
      </c>
      <c r="M45" s="131">
        <f t="shared" si="2"/>
        <v>480</v>
      </c>
      <c r="N45" s="131">
        <v>459</v>
      </c>
      <c r="O45" s="194">
        <v>21</v>
      </c>
    </row>
    <row r="46" spans="1:15" ht="18" customHeight="1">
      <c r="A46" s="20" t="s">
        <v>34</v>
      </c>
      <c r="B46" s="135">
        <v>2424</v>
      </c>
      <c r="C46" s="135">
        <f t="shared" si="0"/>
        <v>466</v>
      </c>
      <c r="D46" s="136">
        <v>142</v>
      </c>
      <c r="E46" s="136">
        <v>324</v>
      </c>
      <c r="F46" s="136">
        <f t="shared" si="1"/>
        <v>1688</v>
      </c>
      <c r="G46" s="136">
        <v>268</v>
      </c>
      <c r="H46" s="136">
        <v>268</v>
      </c>
      <c r="I46" s="136">
        <v>281</v>
      </c>
      <c r="J46" s="136">
        <v>256</v>
      </c>
      <c r="K46" s="136">
        <v>316</v>
      </c>
      <c r="L46" s="136">
        <v>299</v>
      </c>
      <c r="M46" s="136">
        <f t="shared" si="2"/>
        <v>270</v>
      </c>
      <c r="N46" s="136">
        <v>265</v>
      </c>
      <c r="O46" s="195">
        <v>5</v>
      </c>
    </row>
    <row r="47" spans="1:15" ht="18" customHeight="1">
      <c r="A47" s="21" t="s">
        <v>35</v>
      </c>
      <c r="B47" s="140">
        <v>49556</v>
      </c>
      <c r="C47" s="140">
        <f t="shared" si="0"/>
        <v>9375</v>
      </c>
      <c r="D47" s="141">
        <v>2726</v>
      </c>
      <c r="E47" s="141">
        <v>6649</v>
      </c>
      <c r="F47" s="141">
        <f t="shared" si="1"/>
        <v>34973</v>
      </c>
      <c r="G47" s="141">
        <v>5679</v>
      </c>
      <c r="H47" s="141">
        <v>5971</v>
      </c>
      <c r="I47" s="141">
        <v>5802</v>
      </c>
      <c r="J47" s="141">
        <v>5202</v>
      </c>
      <c r="K47" s="141">
        <v>5807</v>
      </c>
      <c r="L47" s="141">
        <v>6512</v>
      </c>
      <c r="M47" s="141">
        <f t="shared" si="2"/>
        <v>5208</v>
      </c>
      <c r="N47" s="141">
        <v>5028</v>
      </c>
      <c r="O47" s="196">
        <v>180</v>
      </c>
    </row>
    <row r="48" spans="1:15" ht="18" customHeight="1">
      <c r="A48" s="18" t="s">
        <v>36</v>
      </c>
      <c r="B48" s="131">
        <v>2353</v>
      </c>
      <c r="C48" s="130">
        <f t="shared" si="0"/>
        <v>513</v>
      </c>
      <c r="D48" s="131">
        <v>175</v>
      </c>
      <c r="E48" s="131">
        <v>338</v>
      </c>
      <c r="F48" s="131">
        <f t="shared" si="1"/>
        <v>1584</v>
      </c>
      <c r="G48" s="131">
        <v>245</v>
      </c>
      <c r="H48" s="131">
        <v>241</v>
      </c>
      <c r="I48" s="131">
        <v>246</v>
      </c>
      <c r="J48" s="131">
        <v>260</v>
      </c>
      <c r="K48" s="131">
        <v>290</v>
      </c>
      <c r="L48" s="131">
        <v>302</v>
      </c>
      <c r="M48" s="131">
        <f t="shared" si="2"/>
        <v>256</v>
      </c>
      <c r="N48" s="131">
        <v>240</v>
      </c>
      <c r="O48" s="194">
        <v>16</v>
      </c>
    </row>
    <row r="49" spans="1:15" ht="18" customHeight="1">
      <c r="A49" s="18" t="s">
        <v>37</v>
      </c>
      <c r="B49" s="130">
        <v>5788</v>
      </c>
      <c r="C49" s="130">
        <f t="shared" si="0"/>
        <v>1459</v>
      </c>
      <c r="D49" s="131">
        <v>472</v>
      </c>
      <c r="E49" s="131">
        <v>987</v>
      </c>
      <c r="F49" s="131">
        <f t="shared" si="1"/>
        <v>3807</v>
      </c>
      <c r="G49" s="131">
        <v>600</v>
      </c>
      <c r="H49" s="131">
        <v>591</v>
      </c>
      <c r="I49" s="131">
        <v>601</v>
      </c>
      <c r="J49" s="131">
        <v>635</v>
      </c>
      <c r="K49" s="131">
        <v>660</v>
      </c>
      <c r="L49" s="131">
        <v>720</v>
      </c>
      <c r="M49" s="131">
        <f t="shared" si="2"/>
        <v>522</v>
      </c>
      <c r="N49" s="131">
        <v>476</v>
      </c>
      <c r="O49" s="194">
        <v>46</v>
      </c>
    </row>
    <row r="50" spans="1:15" ht="18" customHeight="1">
      <c r="A50" s="18" t="s">
        <v>38</v>
      </c>
      <c r="B50" s="130">
        <v>2738</v>
      </c>
      <c r="C50" s="130">
        <f t="shared" si="0"/>
        <v>643</v>
      </c>
      <c r="D50" s="131">
        <v>177</v>
      </c>
      <c r="E50" s="131">
        <v>466</v>
      </c>
      <c r="F50" s="131">
        <f t="shared" si="1"/>
        <v>1840</v>
      </c>
      <c r="G50" s="131">
        <v>319</v>
      </c>
      <c r="H50" s="131">
        <v>308</v>
      </c>
      <c r="I50" s="131">
        <v>301</v>
      </c>
      <c r="J50" s="131">
        <v>273</v>
      </c>
      <c r="K50" s="131">
        <v>295</v>
      </c>
      <c r="L50" s="131">
        <v>344</v>
      </c>
      <c r="M50" s="131">
        <f t="shared" si="2"/>
        <v>255</v>
      </c>
      <c r="N50" s="131">
        <v>245</v>
      </c>
      <c r="O50" s="194">
        <v>10</v>
      </c>
    </row>
    <row r="51" spans="1:15" ht="18" customHeight="1">
      <c r="A51" s="18" t="s">
        <v>39</v>
      </c>
      <c r="B51" s="130">
        <v>2252</v>
      </c>
      <c r="C51" s="130">
        <f t="shared" si="0"/>
        <v>449</v>
      </c>
      <c r="D51" s="131">
        <v>144</v>
      </c>
      <c r="E51" s="131">
        <v>305</v>
      </c>
      <c r="F51" s="131">
        <f t="shared" si="1"/>
        <v>1590</v>
      </c>
      <c r="G51" s="131">
        <v>247</v>
      </c>
      <c r="H51" s="131">
        <v>244</v>
      </c>
      <c r="I51" s="131">
        <v>248</v>
      </c>
      <c r="J51" s="131">
        <v>265</v>
      </c>
      <c r="K51" s="131">
        <v>273</v>
      </c>
      <c r="L51" s="131">
        <v>313</v>
      </c>
      <c r="M51" s="131">
        <f t="shared" si="2"/>
        <v>213</v>
      </c>
      <c r="N51" s="131">
        <v>199</v>
      </c>
      <c r="O51" s="194">
        <v>14</v>
      </c>
    </row>
    <row r="52" spans="1:15" ht="18" customHeight="1">
      <c r="A52" s="18" t="s">
        <v>40</v>
      </c>
      <c r="B52" s="130">
        <v>5410</v>
      </c>
      <c r="C52" s="130">
        <f t="shared" si="0"/>
        <v>1194</v>
      </c>
      <c r="D52" s="131">
        <v>374</v>
      </c>
      <c r="E52" s="131">
        <v>820</v>
      </c>
      <c r="F52" s="131">
        <f t="shared" si="1"/>
        <v>3645</v>
      </c>
      <c r="G52" s="131">
        <v>661</v>
      </c>
      <c r="H52" s="131">
        <v>584</v>
      </c>
      <c r="I52" s="131">
        <v>594</v>
      </c>
      <c r="J52" s="131">
        <v>557</v>
      </c>
      <c r="K52" s="131">
        <v>576</v>
      </c>
      <c r="L52" s="131">
        <v>673</v>
      </c>
      <c r="M52" s="131">
        <f t="shared" si="2"/>
        <v>571</v>
      </c>
      <c r="N52" s="131">
        <v>541</v>
      </c>
      <c r="O52" s="194">
        <v>30</v>
      </c>
    </row>
    <row r="53" spans="1:15" ht="18" customHeight="1">
      <c r="A53" s="18" t="s">
        <v>41</v>
      </c>
      <c r="B53" s="130">
        <v>4918</v>
      </c>
      <c r="C53" s="130">
        <f t="shared" si="0"/>
        <v>1056</v>
      </c>
      <c r="D53" s="131">
        <v>311</v>
      </c>
      <c r="E53" s="131">
        <v>745</v>
      </c>
      <c r="F53" s="131">
        <f t="shared" si="1"/>
        <v>3307</v>
      </c>
      <c r="G53" s="131">
        <v>560</v>
      </c>
      <c r="H53" s="131">
        <v>512</v>
      </c>
      <c r="I53" s="131">
        <v>512</v>
      </c>
      <c r="J53" s="131">
        <v>471</v>
      </c>
      <c r="K53" s="131">
        <v>584</v>
      </c>
      <c r="L53" s="131">
        <v>668</v>
      </c>
      <c r="M53" s="131">
        <f t="shared" si="2"/>
        <v>555</v>
      </c>
      <c r="N53" s="131">
        <v>534</v>
      </c>
      <c r="O53" s="194">
        <v>21</v>
      </c>
    </row>
    <row r="54" spans="1:15" ht="18" customHeight="1">
      <c r="A54" s="18" t="s">
        <v>42</v>
      </c>
      <c r="B54" s="130">
        <v>4094</v>
      </c>
      <c r="C54" s="130">
        <f t="shared" si="0"/>
        <v>1185</v>
      </c>
      <c r="D54" s="131">
        <v>477</v>
      </c>
      <c r="E54" s="131">
        <v>708</v>
      </c>
      <c r="F54" s="131">
        <f t="shared" si="1"/>
        <v>2632</v>
      </c>
      <c r="G54" s="131">
        <v>426</v>
      </c>
      <c r="H54" s="131">
        <v>428</v>
      </c>
      <c r="I54" s="131">
        <v>458</v>
      </c>
      <c r="J54" s="131">
        <v>460</v>
      </c>
      <c r="K54" s="131">
        <v>429</v>
      </c>
      <c r="L54" s="131">
        <v>431</v>
      </c>
      <c r="M54" s="131">
        <f t="shared" si="2"/>
        <v>277</v>
      </c>
      <c r="N54" s="131">
        <v>259</v>
      </c>
      <c r="O54" s="194">
        <v>18</v>
      </c>
    </row>
    <row r="55" spans="1:15" ht="18" customHeight="1">
      <c r="A55" s="18" t="s">
        <v>43</v>
      </c>
      <c r="B55" s="130">
        <v>3920</v>
      </c>
      <c r="C55" s="130">
        <f t="shared" si="0"/>
        <v>853</v>
      </c>
      <c r="D55" s="131">
        <v>200</v>
      </c>
      <c r="E55" s="131">
        <v>653</v>
      </c>
      <c r="F55" s="131">
        <f t="shared" si="1"/>
        <v>2612</v>
      </c>
      <c r="G55" s="131">
        <v>410</v>
      </c>
      <c r="H55" s="131">
        <v>385</v>
      </c>
      <c r="I55" s="131">
        <v>420</v>
      </c>
      <c r="J55" s="131">
        <v>386</v>
      </c>
      <c r="K55" s="131">
        <v>461</v>
      </c>
      <c r="L55" s="131">
        <v>550</v>
      </c>
      <c r="M55" s="131">
        <f t="shared" si="2"/>
        <v>455</v>
      </c>
      <c r="N55" s="131">
        <v>434</v>
      </c>
      <c r="O55" s="194">
        <v>21</v>
      </c>
    </row>
    <row r="56" spans="1:15" s="16" customFormat="1" ht="18" customHeight="1">
      <c r="A56" s="18" t="s">
        <v>44</v>
      </c>
      <c r="B56" s="130">
        <v>1059</v>
      </c>
      <c r="C56" s="130">
        <f t="shared" si="0"/>
        <v>207</v>
      </c>
      <c r="D56" s="131">
        <v>63</v>
      </c>
      <c r="E56" s="131">
        <v>144</v>
      </c>
      <c r="F56" s="131">
        <f t="shared" si="1"/>
        <v>730</v>
      </c>
      <c r="G56" s="131">
        <v>120</v>
      </c>
      <c r="H56" s="131">
        <v>96</v>
      </c>
      <c r="I56" s="131">
        <v>113</v>
      </c>
      <c r="J56" s="131">
        <v>130</v>
      </c>
      <c r="K56" s="131">
        <v>141</v>
      </c>
      <c r="L56" s="131">
        <v>130</v>
      </c>
      <c r="M56" s="131">
        <f t="shared" si="2"/>
        <v>122</v>
      </c>
      <c r="N56" s="131">
        <v>117</v>
      </c>
      <c r="O56" s="194">
        <v>5</v>
      </c>
    </row>
    <row r="57" spans="1:15" ht="18" customHeight="1">
      <c r="A57" s="18" t="s">
        <v>45</v>
      </c>
      <c r="B57" s="130">
        <v>2026</v>
      </c>
      <c r="C57" s="130">
        <f t="shared" si="0"/>
        <v>605</v>
      </c>
      <c r="D57" s="131">
        <v>207</v>
      </c>
      <c r="E57" s="131">
        <v>398</v>
      </c>
      <c r="F57" s="131">
        <f t="shared" si="1"/>
        <v>1273</v>
      </c>
      <c r="G57" s="131">
        <v>210</v>
      </c>
      <c r="H57" s="131">
        <v>235</v>
      </c>
      <c r="I57" s="131">
        <v>241</v>
      </c>
      <c r="J57" s="131">
        <v>182</v>
      </c>
      <c r="K57" s="131">
        <v>218</v>
      </c>
      <c r="L57" s="131">
        <v>187</v>
      </c>
      <c r="M57" s="131">
        <f t="shared" si="2"/>
        <v>148</v>
      </c>
      <c r="N57" s="131">
        <v>140</v>
      </c>
      <c r="O57" s="194">
        <v>8</v>
      </c>
    </row>
    <row r="58" spans="1:15" ht="18" customHeight="1">
      <c r="A58" s="20" t="s">
        <v>46</v>
      </c>
      <c r="B58" s="135">
        <v>7030</v>
      </c>
      <c r="C58" s="135">
        <f t="shared" si="0"/>
        <v>1480</v>
      </c>
      <c r="D58" s="136">
        <v>461</v>
      </c>
      <c r="E58" s="136">
        <v>1019</v>
      </c>
      <c r="F58" s="136">
        <f t="shared" si="1"/>
        <v>4784</v>
      </c>
      <c r="G58" s="136">
        <v>856</v>
      </c>
      <c r="H58" s="136">
        <v>803</v>
      </c>
      <c r="I58" s="136">
        <v>699</v>
      </c>
      <c r="J58" s="136">
        <v>671</v>
      </c>
      <c r="K58" s="136">
        <v>812</v>
      </c>
      <c r="L58" s="136">
        <v>943</v>
      </c>
      <c r="M58" s="136">
        <f t="shared" si="2"/>
        <v>766</v>
      </c>
      <c r="N58" s="136">
        <v>724</v>
      </c>
      <c r="O58" s="195">
        <v>42</v>
      </c>
    </row>
    <row r="59" spans="1:15" ht="18" customHeight="1" thickBot="1">
      <c r="A59" s="22" t="s">
        <v>47</v>
      </c>
      <c r="B59" s="145">
        <v>41588</v>
      </c>
      <c r="C59" s="145">
        <f t="shared" si="0"/>
        <v>9644</v>
      </c>
      <c r="D59" s="146">
        <v>3061</v>
      </c>
      <c r="E59" s="146">
        <v>6583</v>
      </c>
      <c r="F59" s="146">
        <f t="shared" si="1"/>
        <v>27804</v>
      </c>
      <c r="G59" s="146">
        <v>4654</v>
      </c>
      <c r="H59" s="146">
        <v>4427</v>
      </c>
      <c r="I59" s="146">
        <v>4433</v>
      </c>
      <c r="J59" s="146">
        <v>4290</v>
      </c>
      <c r="K59" s="146">
        <v>4739</v>
      </c>
      <c r="L59" s="146">
        <v>5261</v>
      </c>
      <c r="M59" s="146">
        <f t="shared" si="2"/>
        <v>4140</v>
      </c>
      <c r="N59" s="146">
        <v>3909</v>
      </c>
      <c r="O59" s="198">
        <v>231</v>
      </c>
    </row>
    <row r="60" spans="1:15" ht="18" customHeight="1">
      <c r="A60" s="23" t="s">
        <v>48</v>
      </c>
      <c r="B60" s="131">
        <v>5709</v>
      </c>
      <c r="C60" s="130">
        <f t="shared" si="0"/>
        <v>1116</v>
      </c>
      <c r="D60" s="131">
        <v>313</v>
      </c>
      <c r="E60" s="131">
        <v>803</v>
      </c>
      <c r="F60" s="131">
        <f t="shared" si="1"/>
        <v>3901</v>
      </c>
      <c r="G60" s="131">
        <v>718</v>
      </c>
      <c r="H60" s="131">
        <v>609</v>
      </c>
      <c r="I60" s="131">
        <v>572</v>
      </c>
      <c r="J60" s="131">
        <v>562</v>
      </c>
      <c r="K60" s="131">
        <v>629</v>
      </c>
      <c r="L60" s="131">
        <v>811</v>
      </c>
      <c r="M60" s="131">
        <f t="shared" si="2"/>
        <v>692</v>
      </c>
      <c r="N60" s="131">
        <v>662</v>
      </c>
      <c r="O60" s="194">
        <v>30</v>
      </c>
    </row>
    <row r="61" spans="1:15" ht="18" customHeight="1">
      <c r="A61" s="18" t="s">
        <v>49</v>
      </c>
      <c r="B61" s="131">
        <v>1623</v>
      </c>
      <c r="C61" s="130">
        <f t="shared" si="0"/>
        <v>313</v>
      </c>
      <c r="D61" s="131">
        <v>79</v>
      </c>
      <c r="E61" s="131">
        <v>234</v>
      </c>
      <c r="F61" s="131">
        <f t="shared" si="1"/>
        <v>1168</v>
      </c>
      <c r="G61" s="131">
        <v>193</v>
      </c>
      <c r="H61" s="131">
        <v>197</v>
      </c>
      <c r="I61" s="131">
        <v>215</v>
      </c>
      <c r="J61" s="131">
        <v>175</v>
      </c>
      <c r="K61" s="131">
        <v>194</v>
      </c>
      <c r="L61" s="131">
        <v>194</v>
      </c>
      <c r="M61" s="131">
        <f t="shared" si="2"/>
        <v>142</v>
      </c>
      <c r="N61" s="131">
        <v>138</v>
      </c>
      <c r="O61" s="194">
        <v>4</v>
      </c>
    </row>
    <row r="62" spans="1:15" ht="18" customHeight="1">
      <c r="A62" s="18" t="s">
        <v>50</v>
      </c>
      <c r="B62" s="131">
        <v>5914</v>
      </c>
      <c r="C62" s="130">
        <f t="shared" si="0"/>
        <v>1221</v>
      </c>
      <c r="D62" s="131">
        <v>432</v>
      </c>
      <c r="E62" s="131">
        <v>789</v>
      </c>
      <c r="F62" s="131">
        <f t="shared" si="1"/>
        <v>4132</v>
      </c>
      <c r="G62" s="131">
        <v>677</v>
      </c>
      <c r="H62" s="131">
        <v>688</v>
      </c>
      <c r="I62" s="131">
        <v>690</v>
      </c>
      <c r="J62" s="131">
        <v>664</v>
      </c>
      <c r="K62" s="131">
        <v>656</v>
      </c>
      <c r="L62" s="131">
        <v>757</v>
      </c>
      <c r="M62" s="131">
        <f t="shared" si="2"/>
        <v>561</v>
      </c>
      <c r="N62" s="131">
        <v>543</v>
      </c>
      <c r="O62" s="194">
        <v>18</v>
      </c>
    </row>
    <row r="63" spans="1:15" ht="18" customHeight="1">
      <c r="A63" s="18" t="s">
        <v>51</v>
      </c>
      <c r="B63" s="131">
        <v>2831</v>
      </c>
      <c r="C63" s="130">
        <f t="shared" si="0"/>
        <v>514</v>
      </c>
      <c r="D63" s="131">
        <v>140</v>
      </c>
      <c r="E63" s="131">
        <v>374</v>
      </c>
      <c r="F63" s="131">
        <f t="shared" si="1"/>
        <v>2039</v>
      </c>
      <c r="G63" s="131">
        <v>301</v>
      </c>
      <c r="H63" s="131">
        <v>306</v>
      </c>
      <c r="I63" s="131">
        <v>363</v>
      </c>
      <c r="J63" s="131">
        <v>334</v>
      </c>
      <c r="K63" s="131">
        <v>339</v>
      </c>
      <c r="L63" s="131">
        <v>396</v>
      </c>
      <c r="M63" s="131">
        <f t="shared" si="2"/>
        <v>278</v>
      </c>
      <c r="N63" s="131">
        <v>264</v>
      </c>
      <c r="O63" s="194">
        <v>14</v>
      </c>
    </row>
    <row r="64" spans="1:15" ht="18" customHeight="1">
      <c r="A64" s="18" t="s">
        <v>52</v>
      </c>
      <c r="B64" s="131">
        <v>2335</v>
      </c>
      <c r="C64" s="130">
        <f t="shared" si="0"/>
        <v>455</v>
      </c>
      <c r="D64" s="131">
        <v>149</v>
      </c>
      <c r="E64" s="131">
        <v>306</v>
      </c>
      <c r="F64" s="131">
        <f t="shared" si="1"/>
        <v>1692</v>
      </c>
      <c r="G64" s="131">
        <v>277</v>
      </c>
      <c r="H64" s="131">
        <v>294</v>
      </c>
      <c r="I64" s="131">
        <v>260</v>
      </c>
      <c r="J64" s="131">
        <v>274</v>
      </c>
      <c r="K64" s="131">
        <v>280</v>
      </c>
      <c r="L64" s="131">
        <v>307</v>
      </c>
      <c r="M64" s="131">
        <f t="shared" si="2"/>
        <v>188</v>
      </c>
      <c r="N64" s="131">
        <v>179</v>
      </c>
      <c r="O64" s="194">
        <v>9</v>
      </c>
    </row>
    <row r="65" spans="1:15" ht="18" customHeight="1">
      <c r="A65" s="18" t="s">
        <v>53</v>
      </c>
      <c r="B65" s="131">
        <v>8916</v>
      </c>
      <c r="C65" s="130">
        <f t="shared" si="0"/>
        <v>1761</v>
      </c>
      <c r="D65" s="131">
        <v>619</v>
      </c>
      <c r="E65" s="131">
        <v>1142</v>
      </c>
      <c r="F65" s="131">
        <f t="shared" si="1"/>
        <v>6429</v>
      </c>
      <c r="G65" s="131">
        <v>1127</v>
      </c>
      <c r="H65" s="131">
        <v>1145</v>
      </c>
      <c r="I65" s="131">
        <v>1078</v>
      </c>
      <c r="J65" s="131">
        <v>959</v>
      </c>
      <c r="K65" s="131">
        <v>1049</v>
      </c>
      <c r="L65" s="131">
        <v>1071</v>
      </c>
      <c r="M65" s="131">
        <f t="shared" si="2"/>
        <v>726</v>
      </c>
      <c r="N65" s="131">
        <v>691</v>
      </c>
      <c r="O65" s="194">
        <v>35</v>
      </c>
    </row>
    <row r="66" spans="1:15" ht="18" customHeight="1">
      <c r="A66" s="18" t="s">
        <v>54</v>
      </c>
      <c r="B66" s="131">
        <v>3184</v>
      </c>
      <c r="C66" s="130">
        <f t="shared" si="0"/>
        <v>509</v>
      </c>
      <c r="D66" s="131">
        <v>155</v>
      </c>
      <c r="E66" s="131">
        <v>354</v>
      </c>
      <c r="F66" s="131">
        <f t="shared" si="1"/>
        <v>2405</v>
      </c>
      <c r="G66" s="131">
        <v>357</v>
      </c>
      <c r="H66" s="131">
        <v>446</v>
      </c>
      <c r="I66" s="131">
        <v>400</v>
      </c>
      <c r="J66" s="131">
        <v>374</v>
      </c>
      <c r="K66" s="131">
        <v>406</v>
      </c>
      <c r="L66" s="131">
        <v>422</v>
      </c>
      <c r="M66" s="131">
        <f t="shared" si="2"/>
        <v>270</v>
      </c>
      <c r="N66" s="131">
        <v>261</v>
      </c>
      <c r="O66" s="194">
        <v>9</v>
      </c>
    </row>
    <row r="67" spans="1:15" ht="18" customHeight="1">
      <c r="A67" s="18" t="s">
        <v>55</v>
      </c>
      <c r="B67" s="131">
        <v>6943</v>
      </c>
      <c r="C67" s="130">
        <f t="shared" si="0"/>
        <v>1350</v>
      </c>
      <c r="D67" s="131">
        <v>472</v>
      </c>
      <c r="E67" s="131">
        <v>878</v>
      </c>
      <c r="F67" s="131">
        <f t="shared" si="1"/>
        <v>4992</v>
      </c>
      <c r="G67" s="131">
        <v>836</v>
      </c>
      <c r="H67" s="131">
        <v>898</v>
      </c>
      <c r="I67" s="131">
        <v>885</v>
      </c>
      <c r="J67" s="131">
        <v>746</v>
      </c>
      <c r="K67" s="131">
        <v>800</v>
      </c>
      <c r="L67" s="131">
        <v>827</v>
      </c>
      <c r="M67" s="131">
        <f t="shared" si="2"/>
        <v>601</v>
      </c>
      <c r="N67" s="131">
        <v>570</v>
      </c>
      <c r="O67" s="194">
        <v>31</v>
      </c>
    </row>
    <row r="68" spans="1:15" ht="18" customHeight="1">
      <c r="A68" s="18" t="s">
        <v>56</v>
      </c>
      <c r="B68" s="131">
        <v>14251</v>
      </c>
      <c r="C68" s="130">
        <f t="shared" si="0"/>
        <v>2940</v>
      </c>
      <c r="D68" s="131">
        <v>1044</v>
      </c>
      <c r="E68" s="131">
        <v>1896</v>
      </c>
      <c r="F68" s="131">
        <f t="shared" si="1"/>
        <v>10185</v>
      </c>
      <c r="G68" s="131">
        <v>1745</v>
      </c>
      <c r="H68" s="131">
        <v>1886</v>
      </c>
      <c r="I68" s="131">
        <v>1778</v>
      </c>
      <c r="J68" s="131">
        <v>1524</v>
      </c>
      <c r="K68" s="131">
        <v>1595</v>
      </c>
      <c r="L68" s="131">
        <v>1657</v>
      </c>
      <c r="M68" s="131">
        <f t="shared" si="2"/>
        <v>1126</v>
      </c>
      <c r="N68" s="131">
        <v>1076</v>
      </c>
      <c r="O68" s="194">
        <v>50</v>
      </c>
    </row>
    <row r="69" spans="1:15" ht="18" customHeight="1">
      <c r="A69" s="18" t="s">
        <v>57</v>
      </c>
      <c r="B69" s="131">
        <v>5158</v>
      </c>
      <c r="C69" s="130">
        <f t="shared" si="0"/>
        <v>1089</v>
      </c>
      <c r="D69" s="131">
        <v>371</v>
      </c>
      <c r="E69" s="131">
        <v>718</v>
      </c>
      <c r="F69" s="131">
        <f t="shared" si="1"/>
        <v>3650</v>
      </c>
      <c r="G69" s="131">
        <v>566</v>
      </c>
      <c r="H69" s="131">
        <v>577</v>
      </c>
      <c r="I69" s="131">
        <v>587</v>
      </c>
      <c r="J69" s="131">
        <v>609</v>
      </c>
      <c r="K69" s="131">
        <v>679</v>
      </c>
      <c r="L69" s="131">
        <v>632</v>
      </c>
      <c r="M69" s="131">
        <f t="shared" si="2"/>
        <v>419</v>
      </c>
      <c r="N69" s="131">
        <v>398</v>
      </c>
      <c r="O69" s="194">
        <v>21</v>
      </c>
    </row>
    <row r="70" spans="1:15" ht="18" customHeight="1">
      <c r="A70" s="18" t="s">
        <v>58</v>
      </c>
      <c r="B70" s="131">
        <v>3899</v>
      </c>
      <c r="C70" s="130">
        <f t="shared" si="0"/>
        <v>811</v>
      </c>
      <c r="D70" s="131">
        <v>198</v>
      </c>
      <c r="E70" s="131">
        <v>613</v>
      </c>
      <c r="F70" s="131">
        <f t="shared" si="1"/>
        <v>2669</v>
      </c>
      <c r="G70" s="131">
        <v>494</v>
      </c>
      <c r="H70" s="131">
        <v>464</v>
      </c>
      <c r="I70" s="131">
        <v>434</v>
      </c>
      <c r="J70" s="131">
        <v>339</v>
      </c>
      <c r="K70" s="131">
        <v>462</v>
      </c>
      <c r="L70" s="131">
        <v>476</v>
      </c>
      <c r="M70" s="131">
        <f t="shared" si="2"/>
        <v>419</v>
      </c>
      <c r="N70" s="131">
        <v>402</v>
      </c>
      <c r="O70" s="194">
        <v>17</v>
      </c>
    </row>
    <row r="71" spans="1:15" ht="18" customHeight="1">
      <c r="A71" s="18" t="s">
        <v>59</v>
      </c>
      <c r="B71" s="131">
        <v>2652</v>
      </c>
      <c r="C71" s="130">
        <f t="shared" si="0"/>
        <v>529</v>
      </c>
      <c r="D71" s="131">
        <v>139</v>
      </c>
      <c r="E71" s="131">
        <v>390</v>
      </c>
      <c r="F71" s="131">
        <f t="shared" si="1"/>
        <v>1855</v>
      </c>
      <c r="G71" s="131">
        <v>285</v>
      </c>
      <c r="H71" s="131">
        <v>314</v>
      </c>
      <c r="I71" s="131">
        <v>287</v>
      </c>
      <c r="J71" s="131">
        <v>308</v>
      </c>
      <c r="K71" s="131">
        <v>300</v>
      </c>
      <c r="L71" s="131">
        <v>361</v>
      </c>
      <c r="M71" s="131">
        <f t="shared" si="2"/>
        <v>268</v>
      </c>
      <c r="N71" s="131">
        <v>252</v>
      </c>
      <c r="O71" s="194">
        <v>16</v>
      </c>
    </row>
    <row r="72" spans="1:15" ht="18" customHeight="1">
      <c r="A72" s="18" t="s">
        <v>60</v>
      </c>
      <c r="B72" s="136">
        <v>3485</v>
      </c>
      <c r="C72" s="135">
        <f t="shared" si="0"/>
        <v>715</v>
      </c>
      <c r="D72" s="136">
        <v>182</v>
      </c>
      <c r="E72" s="136">
        <v>533</v>
      </c>
      <c r="F72" s="136">
        <f t="shared" si="1"/>
        <v>2416</v>
      </c>
      <c r="G72" s="136">
        <v>417</v>
      </c>
      <c r="H72" s="136">
        <v>429</v>
      </c>
      <c r="I72" s="136">
        <v>390</v>
      </c>
      <c r="J72" s="136">
        <v>352</v>
      </c>
      <c r="K72" s="136">
        <v>382</v>
      </c>
      <c r="L72" s="136">
        <v>446</v>
      </c>
      <c r="M72" s="136">
        <f t="shared" si="2"/>
        <v>354</v>
      </c>
      <c r="N72" s="136">
        <v>341</v>
      </c>
      <c r="O72" s="195">
        <v>13</v>
      </c>
    </row>
    <row r="73" spans="1:15" ht="18" customHeight="1">
      <c r="A73" s="19" t="s">
        <v>61</v>
      </c>
      <c r="B73" s="141">
        <v>66900</v>
      </c>
      <c r="C73" s="140">
        <f t="shared" si="0"/>
        <v>13323</v>
      </c>
      <c r="D73" s="141">
        <v>4293</v>
      </c>
      <c r="E73" s="141">
        <v>9030</v>
      </c>
      <c r="F73" s="141">
        <f t="shared" si="1"/>
        <v>47533</v>
      </c>
      <c r="G73" s="141">
        <v>7993</v>
      </c>
      <c r="H73" s="141">
        <v>8253</v>
      </c>
      <c r="I73" s="141">
        <v>7939</v>
      </c>
      <c r="J73" s="141">
        <v>7220</v>
      </c>
      <c r="K73" s="141">
        <v>7771</v>
      </c>
      <c r="L73" s="141">
        <v>8357</v>
      </c>
      <c r="M73" s="141">
        <f t="shared" si="2"/>
        <v>6044</v>
      </c>
      <c r="N73" s="141">
        <v>5777</v>
      </c>
      <c r="O73" s="196">
        <v>267</v>
      </c>
    </row>
    <row r="74" spans="1:15" ht="18" customHeight="1">
      <c r="A74" s="18" t="s">
        <v>62</v>
      </c>
      <c r="B74" s="131">
        <v>7949</v>
      </c>
      <c r="C74" s="130">
        <f t="shared" si="0"/>
        <v>2065</v>
      </c>
      <c r="D74" s="131">
        <v>705</v>
      </c>
      <c r="E74" s="131">
        <v>1360</v>
      </c>
      <c r="F74" s="131">
        <f t="shared" si="1"/>
        <v>5357</v>
      </c>
      <c r="G74" s="131">
        <v>980</v>
      </c>
      <c r="H74" s="131">
        <v>1034</v>
      </c>
      <c r="I74" s="131">
        <v>847</v>
      </c>
      <c r="J74" s="131">
        <v>805</v>
      </c>
      <c r="K74" s="131">
        <v>833</v>
      </c>
      <c r="L74" s="131">
        <v>858</v>
      </c>
      <c r="M74" s="131">
        <f t="shared" si="2"/>
        <v>527</v>
      </c>
      <c r="N74" s="131">
        <v>505</v>
      </c>
      <c r="O74" s="194">
        <v>22</v>
      </c>
    </row>
    <row r="75" spans="1:15" ht="18" customHeight="1">
      <c r="A75" s="18" t="s">
        <v>63</v>
      </c>
      <c r="B75" s="131">
        <v>6320</v>
      </c>
      <c r="C75" s="130">
        <f t="shared" si="0"/>
        <v>1363</v>
      </c>
      <c r="D75" s="131">
        <v>377</v>
      </c>
      <c r="E75" s="131">
        <v>986</v>
      </c>
      <c r="F75" s="131">
        <f t="shared" si="1"/>
        <v>4469</v>
      </c>
      <c r="G75" s="131">
        <v>806</v>
      </c>
      <c r="H75" s="131">
        <v>788</v>
      </c>
      <c r="I75" s="131">
        <v>742</v>
      </c>
      <c r="J75" s="131">
        <v>666</v>
      </c>
      <c r="K75" s="131">
        <v>730</v>
      </c>
      <c r="L75" s="131">
        <v>737</v>
      </c>
      <c r="M75" s="131">
        <f t="shared" si="2"/>
        <v>488</v>
      </c>
      <c r="N75" s="131">
        <v>474</v>
      </c>
      <c r="O75" s="194">
        <v>14</v>
      </c>
    </row>
    <row r="76" spans="1:15" ht="18" customHeight="1">
      <c r="A76" s="18" t="s">
        <v>64</v>
      </c>
      <c r="B76" s="131">
        <v>9302</v>
      </c>
      <c r="C76" s="130">
        <f t="shared" si="0"/>
        <v>2481</v>
      </c>
      <c r="D76" s="131">
        <v>967</v>
      </c>
      <c r="E76" s="131">
        <v>1514</v>
      </c>
      <c r="F76" s="131">
        <f t="shared" si="1"/>
        <v>6257</v>
      </c>
      <c r="G76" s="131">
        <v>1241</v>
      </c>
      <c r="H76" s="131">
        <v>1170</v>
      </c>
      <c r="I76" s="131">
        <v>1047</v>
      </c>
      <c r="J76" s="131">
        <v>1031</v>
      </c>
      <c r="K76" s="131">
        <v>905</v>
      </c>
      <c r="L76" s="131">
        <v>863</v>
      </c>
      <c r="M76" s="131">
        <f t="shared" si="2"/>
        <v>564</v>
      </c>
      <c r="N76" s="131">
        <v>535</v>
      </c>
      <c r="O76" s="194">
        <v>29</v>
      </c>
    </row>
    <row r="77" spans="1:15" ht="18" customHeight="1">
      <c r="A77" s="18" t="s">
        <v>65</v>
      </c>
      <c r="B77" s="131">
        <v>3141</v>
      </c>
      <c r="C77" s="130">
        <f t="shared" si="0"/>
        <v>750</v>
      </c>
      <c r="D77" s="131">
        <v>265</v>
      </c>
      <c r="E77" s="131">
        <v>485</v>
      </c>
      <c r="F77" s="131">
        <f t="shared" si="1"/>
        <v>2185</v>
      </c>
      <c r="G77" s="131">
        <v>392</v>
      </c>
      <c r="H77" s="131">
        <v>388</v>
      </c>
      <c r="I77" s="131">
        <v>377</v>
      </c>
      <c r="J77" s="131">
        <v>323</v>
      </c>
      <c r="K77" s="131">
        <v>373</v>
      </c>
      <c r="L77" s="131">
        <v>332</v>
      </c>
      <c r="M77" s="131">
        <f t="shared" si="2"/>
        <v>206</v>
      </c>
      <c r="N77" s="131">
        <v>191</v>
      </c>
      <c r="O77" s="194">
        <v>15</v>
      </c>
    </row>
    <row r="78" spans="1:15" ht="18" customHeight="1">
      <c r="A78" s="18" t="s">
        <v>66</v>
      </c>
      <c r="B78" s="131">
        <v>1357</v>
      </c>
      <c r="C78" s="130">
        <f t="shared" ref="C78:C100" si="3">D78+E78</f>
        <v>263</v>
      </c>
      <c r="D78" s="131">
        <v>64</v>
      </c>
      <c r="E78" s="131">
        <v>199</v>
      </c>
      <c r="F78" s="131">
        <f t="shared" ref="F78:F100" si="4">G78+H78+I78+J78+K78+L78</f>
        <v>995</v>
      </c>
      <c r="G78" s="131">
        <v>167</v>
      </c>
      <c r="H78" s="131">
        <v>157</v>
      </c>
      <c r="I78" s="131">
        <v>169</v>
      </c>
      <c r="J78" s="131">
        <v>157</v>
      </c>
      <c r="K78" s="131">
        <v>153</v>
      </c>
      <c r="L78" s="131">
        <v>192</v>
      </c>
      <c r="M78" s="131">
        <f t="shared" ref="M78:M100" si="5">N78+O78</f>
        <v>99</v>
      </c>
      <c r="N78" s="131">
        <v>94</v>
      </c>
      <c r="O78" s="194">
        <v>5</v>
      </c>
    </row>
    <row r="79" spans="1:15" ht="18" customHeight="1">
      <c r="A79" s="18" t="s">
        <v>67</v>
      </c>
      <c r="B79" s="131">
        <v>8317</v>
      </c>
      <c r="C79" s="130">
        <f t="shared" si="3"/>
        <v>1952</v>
      </c>
      <c r="D79" s="131">
        <v>625</v>
      </c>
      <c r="E79" s="131">
        <v>1327</v>
      </c>
      <c r="F79" s="131">
        <f t="shared" si="4"/>
        <v>5746</v>
      </c>
      <c r="G79" s="131">
        <v>1074</v>
      </c>
      <c r="H79" s="131">
        <v>1057</v>
      </c>
      <c r="I79" s="131">
        <v>933</v>
      </c>
      <c r="J79" s="131">
        <v>879</v>
      </c>
      <c r="K79" s="131">
        <v>895</v>
      </c>
      <c r="L79" s="131">
        <v>908</v>
      </c>
      <c r="M79" s="131">
        <f t="shared" si="5"/>
        <v>619</v>
      </c>
      <c r="N79" s="131">
        <v>578</v>
      </c>
      <c r="O79" s="194">
        <v>41</v>
      </c>
    </row>
    <row r="80" spans="1:15" ht="18" customHeight="1">
      <c r="A80" s="18" t="s">
        <v>68</v>
      </c>
      <c r="B80" s="131">
        <v>14722</v>
      </c>
      <c r="C80" s="130">
        <f t="shared" si="3"/>
        <v>3394</v>
      </c>
      <c r="D80" s="131">
        <v>1036</v>
      </c>
      <c r="E80" s="131">
        <v>2358</v>
      </c>
      <c r="F80" s="131">
        <f t="shared" si="4"/>
        <v>10071</v>
      </c>
      <c r="G80" s="131">
        <v>1868</v>
      </c>
      <c r="H80" s="131">
        <v>1671</v>
      </c>
      <c r="I80" s="131">
        <v>1707</v>
      </c>
      <c r="J80" s="131">
        <v>1503</v>
      </c>
      <c r="K80" s="131">
        <v>1631</v>
      </c>
      <c r="L80" s="131">
        <v>1691</v>
      </c>
      <c r="M80" s="131">
        <f t="shared" si="5"/>
        <v>1257</v>
      </c>
      <c r="N80" s="131">
        <v>1171</v>
      </c>
      <c r="O80" s="194">
        <v>86</v>
      </c>
    </row>
    <row r="81" spans="1:15" ht="18" customHeight="1">
      <c r="A81" s="18" t="s">
        <v>69</v>
      </c>
      <c r="B81" s="131">
        <v>6624</v>
      </c>
      <c r="C81" s="130">
        <f t="shared" si="3"/>
        <v>1745</v>
      </c>
      <c r="D81" s="131">
        <v>647</v>
      </c>
      <c r="E81" s="131">
        <v>1098</v>
      </c>
      <c r="F81" s="131">
        <f t="shared" si="4"/>
        <v>4484</v>
      </c>
      <c r="G81" s="131">
        <v>856</v>
      </c>
      <c r="H81" s="131">
        <v>807</v>
      </c>
      <c r="I81" s="131">
        <v>793</v>
      </c>
      <c r="J81" s="131">
        <v>731</v>
      </c>
      <c r="K81" s="131">
        <v>646</v>
      </c>
      <c r="L81" s="131">
        <v>651</v>
      </c>
      <c r="M81" s="131">
        <f t="shared" si="5"/>
        <v>395</v>
      </c>
      <c r="N81" s="131">
        <v>368</v>
      </c>
      <c r="O81" s="194">
        <v>27</v>
      </c>
    </row>
    <row r="82" spans="1:15" ht="18" customHeight="1">
      <c r="A82" s="18" t="s">
        <v>70</v>
      </c>
      <c r="B82" s="131">
        <v>4134</v>
      </c>
      <c r="C82" s="130">
        <f t="shared" si="3"/>
        <v>895</v>
      </c>
      <c r="D82" s="131">
        <v>232</v>
      </c>
      <c r="E82" s="131">
        <v>663</v>
      </c>
      <c r="F82" s="131">
        <f t="shared" si="4"/>
        <v>2973</v>
      </c>
      <c r="G82" s="131">
        <v>500</v>
      </c>
      <c r="H82" s="131">
        <v>471</v>
      </c>
      <c r="I82" s="131">
        <v>515</v>
      </c>
      <c r="J82" s="131">
        <v>475</v>
      </c>
      <c r="K82" s="131">
        <v>511</v>
      </c>
      <c r="L82" s="131">
        <v>501</v>
      </c>
      <c r="M82" s="131">
        <f t="shared" si="5"/>
        <v>266</v>
      </c>
      <c r="N82" s="131">
        <v>256</v>
      </c>
      <c r="O82" s="194">
        <v>10</v>
      </c>
    </row>
    <row r="83" spans="1:15" ht="18" customHeight="1">
      <c r="A83" s="18" t="s">
        <v>71</v>
      </c>
      <c r="B83" s="131">
        <v>4821</v>
      </c>
      <c r="C83" s="130">
        <f t="shared" si="3"/>
        <v>1317</v>
      </c>
      <c r="D83" s="131">
        <v>452</v>
      </c>
      <c r="E83" s="131">
        <v>865</v>
      </c>
      <c r="F83" s="131">
        <f t="shared" si="4"/>
        <v>3174</v>
      </c>
      <c r="G83" s="131">
        <v>563</v>
      </c>
      <c r="H83" s="131">
        <v>544</v>
      </c>
      <c r="I83" s="131">
        <v>586</v>
      </c>
      <c r="J83" s="131">
        <v>517</v>
      </c>
      <c r="K83" s="131">
        <v>511</v>
      </c>
      <c r="L83" s="131">
        <v>453</v>
      </c>
      <c r="M83" s="131">
        <f t="shared" si="5"/>
        <v>330</v>
      </c>
      <c r="N83" s="131">
        <v>313</v>
      </c>
      <c r="O83" s="194">
        <v>17</v>
      </c>
    </row>
    <row r="84" spans="1:15" ht="18" customHeight="1">
      <c r="A84" s="18" t="s">
        <v>72</v>
      </c>
      <c r="B84" s="131">
        <v>2281</v>
      </c>
      <c r="C84" s="130">
        <f t="shared" si="3"/>
        <v>519</v>
      </c>
      <c r="D84" s="131">
        <v>168</v>
      </c>
      <c r="E84" s="131">
        <v>351</v>
      </c>
      <c r="F84" s="131">
        <f t="shared" si="4"/>
        <v>1597</v>
      </c>
      <c r="G84" s="131">
        <v>333</v>
      </c>
      <c r="H84" s="131">
        <v>240</v>
      </c>
      <c r="I84" s="131">
        <v>280</v>
      </c>
      <c r="J84" s="131">
        <v>244</v>
      </c>
      <c r="K84" s="131">
        <v>254</v>
      </c>
      <c r="L84" s="131">
        <v>246</v>
      </c>
      <c r="M84" s="131">
        <f t="shared" si="5"/>
        <v>165</v>
      </c>
      <c r="N84" s="131">
        <v>158</v>
      </c>
      <c r="O84" s="194">
        <v>7</v>
      </c>
    </row>
    <row r="85" spans="1:15" ht="18" customHeight="1">
      <c r="A85" s="18" t="s">
        <v>73</v>
      </c>
      <c r="B85" s="131">
        <v>3946</v>
      </c>
      <c r="C85" s="130">
        <f t="shared" si="3"/>
        <v>987</v>
      </c>
      <c r="D85" s="131">
        <v>314</v>
      </c>
      <c r="E85" s="131">
        <v>673</v>
      </c>
      <c r="F85" s="131">
        <f t="shared" si="4"/>
        <v>2704</v>
      </c>
      <c r="G85" s="131">
        <v>485</v>
      </c>
      <c r="H85" s="131">
        <v>474</v>
      </c>
      <c r="I85" s="131">
        <v>492</v>
      </c>
      <c r="J85" s="131">
        <v>397</v>
      </c>
      <c r="K85" s="131">
        <v>412</v>
      </c>
      <c r="L85" s="131">
        <v>444</v>
      </c>
      <c r="M85" s="131">
        <f t="shared" si="5"/>
        <v>255</v>
      </c>
      <c r="N85" s="131">
        <v>241</v>
      </c>
      <c r="O85" s="194">
        <v>14</v>
      </c>
    </row>
    <row r="86" spans="1:15" ht="18" customHeight="1">
      <c r="A86" s="18" t="s">
        <v>74</v>
      </c>
      <c r="B86" s="136">
        <v>9674</v>
      </c>
      <c r="C86" s="135">
        <f t="shared" si="3"/>
        <v>2326</v>
      </c>
      <c r="D86" s="136">
        <v>887</v>
      </c>
      <c r="E86" s="136">
        <v>1439</v>
      </c>
      <c r="F86" s="136">
        <f t="shared" si="4"/>
        <v>6740</v>
      </c>
      <c r="G86" s="136">
        <v>1330</v>
      </c>
      <c r="H86" s="136">
        <v>1186</v>
      </c>
      <c r="I86" s="136">
        <v>1189</v>
      </c>
      <c r="J86" s="136">
        <v>1030</v>
      </c>
      <c r="K86" s="136">
        <v>1011</v>
      </c>
      <c r="L86" s="136">
        <v>994</v>
      </c>
      <c r="M86" s="136">
        <f t="shared" si="5"/>
        <v>608</v>
      </c>
      <c r="N86" s="136">
        <v>576</v>
      </c>
      <c r="O86" s="195">
        <v>32</v>
      </c>
    </row>
    <row r="87" spans="1:15" ht="18" customHeight="1">
      <c r="A87" s="19" t="s">
        <v>75</v>
      </c>
      <c r="B87" s="141">
        <v>82588</v>
      </c>
      <c r="C87" s="140">
        <f t="shared" si="3"/>
        <v>20057</v>
      </c>
      <c r="D87" s="141">
        <v>6739</v>
      </c>
      <c r="E87" s="141">
        <v>13318</v>
      </c>
      <c r="F87" s="141">
        <f t="shared" si="4"/>
        <v>56752</v>
      </c>
      <c r="G87" s="141">
        <v>10595</v>
      </c>
      <c r="H87" s="141">
        <v>9987</v>
      </c>
      <c r="I87" s="141">
        <v>9677</v>
      </c>
      <c r="J87" s="141">
        <v>8758</v>
      </c>
      <c r="K87" s="141">
        <v>8865</v>
      </c>
      <c r="L87" s="141">
        <v>8870</v>
      </c>
      <c r="M87" s="141">
        <f t="shared" si="5"/>
        <v>5779</v>
      </c>
      <c r="N87" s="141">
        <v>5460</v>
      </c>
      <c r="O87" s="196">
        <v>319</v>
      </c>
    </row>
    <row r="88" spans="1:15" ht="18" customHeight="1">
      <c r="A88" s="18" t="s">
        <v>76</v>
      </c>
      <c r="B88" s="131">
        <v>3365</v>
      </c>
      <c r="C88" s="130">
        <f t="shared" si="3"/>
        <v>842</v>
      </c>
      <c r="D88" s="131">
        <v>355</v>
      </c>
      <c r="E88" s="131">
        <v>487</v>
      </c>
      <c r="F88" s="131">
        <f t="shared" si="4"/>
        <v>2308</v>
      </c>
      <c r="G88" s="131">
        <v>398</v>
      </c>
      <c r="H88" s="131">
        <v>358</v>
      </c>
      <c r="I88" s="131">
        <v>426</v>
      </c>
      <c r="J88" s="131">
        <v>406</v>
      </c>
      <c r="K88" s="131">
        <v>369</v>
      </c>
      <c r="L88" s="131">
        <v>351</v>
      </c>
      <c r="M88" s="131">
        <f t="shared" si="5"/>
        <v>215</v>
      </c>
      <c r="N88" s="131">
        <v>203</v>
      </c>
      <c r="O88" s="194">
        <v>12</v>
      </c>
    </row>
    <row r="89" spans="1:15" ht="18" customHeight="1">
      <c r="A89" s="18" t="s">
        <v>77</v>
      </c>
      <c r="B89" s="131">
        <v>3527</v>
      </c>
      <c r="C89" s="130">
        <f t="shared" si="3"/>
        <v>896</v>
      </c>
      <c r="D89" s="131">
        <v>198</v>
      </c>
      <c r="E89" s="131">
        <v>698</v>
      </c>
      <c r="F89" s="131">
        <f t="shared" si="4"/>
        <v>2345</v>
      </c>
      <c r="G89" s="131">
        <v>372</v>
      </c>
      <c r="H89" s="131">
        <v>400</v>
      </c>
      <c r="I89" s="131">
        <v>401</v>
      </c>
      <c r="J89" s="131">
        <v>360</v>
      </c>
      <c r="K89" s="131">
        <v>438</v>
      </c>
      <c r="L89" s="131">
        <v>374</v>
      </c>
      <c r="M89" s="131">
        <f t="shared" si="5"/>
        <v>286</v>
      </c>
      <c r="N89" s="131">
        <v>272</v>
      </c>
      <c r="O89" s="194">
        <v>14</v>
      </c>
    </row>
    <row r="90" spans="1:15" ht="18" customHeight="1">
      <c r="A90" s="18" t="s">
        <v>78</v>
      </c>
      <c r="B90" s="131">
        <v>4372</v>
      </c>
      <c r="C90" s="130">
        <f t="shared" si="3"/>
        <v>945</v>
      </c>
      <c r="D90" s="131">
        <v>178</v>
      </c>
      <c r="E90" s="131">
        <v>767</v>
      </c>
      <c r="F90" s="131">
        <f t="shared" si="4"/>
        <v>3075</v>
      </c>
      <c r="G90" s="131">
        <v>635</v>
      </c>
      <c r="H90" s="131">
        <v>493</v>
      </c>
      <c r="I90" s="131">
        <v>453</v>
      </c>
      <c r="J90" s="131">
        <v>441</v>
      </c>
      <c r="K90" s="131">
        <v>538</v>
      </c>
      <c r="L90" s="131">
        <v>515</v>
      </c>
      <c r="M90" s="131">
        <f t="shared" si="5"/>
        <v>352</v>
      </c>
      <c r="N90" s="131">
        <v>326</v>
      </c>
      <c r="O90" s="194">
        <v>26</v>
      </c>
    </row>
    <row r="91" spans="1:15" ht="18" customHeight="1">
      <c r="A91" s="18" t="s">
        <v>79</v>
      </c>
      <c r="B91" s="131">
        <v>1852</v>
      </c>
      <c r="C91" s="130">
        <f t="shared" si="3"/>
        <v>286</v>
      </c>
      <c r="D91" s="131">
        <v>51</v>
      </c>
      <c r="E91" s="131">
        <v>235</v>
      </c>
      <c r="F91" s="131">
        <f t="shared" si="4"/>
        <v>1266</v>
      </c>
      <c r="G91" s="131">
        <v>255</v>
      </c>
      <c r="H91" s="131">
        <v>302</v>
      </c>
      <c r="I91" s="131">
        <v>190</v>
      </c>
      <c r="J91" s="131">
        <v>114</v>
      </c>
      <c r="K91" s="131">
        <v>131</v>
      </c>
      <c r="L91" s="131">
        <v>274</v>
      </c>
      <c r="M91" s="131">
        <f t="shared" si="5"/>
        <v>300</v>
      </c>
      <c r="N91" s="131">
        <v>288</v>
      </c>
      <c r="O91" s="194">
        <v>12</v>
      </c>
    </row>
    <row r="92" spans="1:15" ht="18" customHeight="1">
      <c r="A92" s="18" t="s">
        <v>80</v>
      </c>
      <c r="B92" s="131">
        <v>2871</v>
      </c>
      <c r="C92" s="130">
        <f t="shared" si="3"/>
        <v>485</v>
      </c>
      <c r="D92" s="131">
        <v>137</v>
      </c>
      <c r="E92" s="131">
        <v>348</v>
      </c>
      <c r="F92" s="131">
        <f t="shared" si="4"/>
        <v>2081</v>
      </c>
      <c r="G92" s="131">
        <v>345</v>
      </c>
      <c r="H92" s="131">
        <v>448</v>
      </c>
      <c r="I92" s="131">
        <v>455</v>
      </c>
      <c r="J92" s="131">
        <v>315</v>
      </c>
      <c r="K92" s="131">
        <v>238</v>
      </c>
      <c r="L92" s="131">
        <v>280</v>
      </c>
      <c r="M92" s="131">
        <f t="shared" si="5"/>
        <v>305</v>
      </c>
      <c r="N92" s="131">
        <v>281</v>
      </c>
      <c r="O92" s="194">
        <v>24</v>
      </c>
    </row>
    <row r="93" spans="1:15" ht="18" customHeight="1">
      <c r="A93" s="18" t="s">
        <v>81</v>
      </c>
      <c r="B93" s="131">
        <v>12153</v>
      </c>
      <c r="C93" s="130">
        <f t="shared" si="3"/>
        <v>2758</v>
      </c>
      <c r="D93" s="131">
        <v>968</v>
      </c>
      <c r="E93" s="131">
        <v>1790</v>
      </c>
      <c r="F93" s="131">
        <f t="shared" si="4"/>
        <v>8482</v>
      </c>
      <c r="G93" s="131">
        <v>1526</v>
      </c>
      <c r="H93" s="131">
        <v>1495</v>
      </c>
      <c r="I93" s="131">
        <v>1436</v>
      </c>
      <c r="J93" s="131">
        <v>1287</v>
      </c>
      <c r="K93" s="131">
        <v>1353</v>
      </c>
      <c r="L93" s="131">
        <v>1385</v>
      </c>
      <c r="M93" s="131">
        <f t="shared" si="5"/>
        <v>913</v>
      </c>
      <c r="N93" s="131">
        <v>843</v>
      </c>
      <c r="O93" s="194">
        <v>70</v>
      </c>
    </row>
    <row r="94" spans="1:15" ht="18" customHeight="1">
      <c r="A94" s="18" t="s">
        <v>82</v>
      </c>
      <c r="B94" s="131">
        <v>11193</v>
      </c>
      <c r="C94" s="130">
        <f t="shared" si="3"/>
        <v>2404</v>
      </c>
      <c r="D94" s="131">
        <v>788</v>
      </c>
      <c r="E94" s="131">
        <v>1616</v>
      </c>
      <c r="F94" s="131">
        <f t="shared" si="4"/>
        <v>7883</v>
      </c>
      <c r="G94" s="131">
        <v>1468</v>
      </c>
      <c r="H94" s="131">
        <v>1400</v>
      </c>
      <c r="I94" s="131">
        <v>1240</v>
      </c>
      <c r="J94" s="131">
        <v>1154</v>
      </c>
      <c r="K94" s="131">
        <v>1338</v>
      </c>
      <c r="L94" s="131">
        <v>1283</v>
      </c>
      <c r="M94" s="131">
        <f t="shared" si="5"/>
        <v>906</v>
      </c>
      <c r="N94" s="131">
        <v>847</v>
      </c>
      <c r="O94" s="194">
        <v>59</v>
      </c>
    </row>
    <row r="95" spans="1:15" ht="18" customHeight="1">
      <c r="A95" s="18" t="s">
        <v>83</v>
      </c>
      <c r="B95" s="131">
        <v>9305</v>
      </c>
      <c r="C95" s="130">
        <f t="shared" si="3"/>
        <v>1749</v>
      </c>
      <c r="D95" s="131">
        <v>543</v>
      </c>
      <c r="E95" s="131">
        <v>1206</v>
      </c>
      <c r="F95" s="131">
        <f t="shared" si="4"/>
        <v>6764</v>
      </c>
      <c r="G95" s="131">
        <v>1163</v>
      </c>
      <c r="H95" s="131">
        <v>1203</v>
      </c>
      <c r="I95" s="131">
        <v>1161</v>
      </c>
      <c r="J95" s="131">
        <v>1003</v>
      </c>
      <c r="K95" s="131">
        <v>1110</v>
      </c>
      <c r="L95" s="131">
        <v>1124</v>
      </c>
      <c r="M95" s="131">
        <f t="shared" si="5"/>
        <v>792</v>
      </c>
      <c r="N95" s="131">
        <v>759</v>
      </c>
      <c r="O95" s="194">
        <v>33</v>
      </c>
    </row>
    <row r="96" spans="1:15" ht="18" customHeight="1">
      <c r="A96" s="18" t="s">
        <v>84</v>
      </c>
      <c r="B96" s="131">
        <v>2382</v>
      </c>
      <c r="C96" s="130">
        <f t="shared" si="3"/>
        <v>557</v>
      </c>
      <c r="D96" s="131">
        <v>151</v>
      </c>
      <c r="E96" s="131">
        <v>406</v>
      </c>
      <c r="F96" s="131">
        <f t="shared" si="4"/>
        <v>1632</v>
      </c>
      <c r="G96" s="131">
        <v>275</v>
      </c>
      <c r="H96" s="131">
        <v>270</v>
      </c>
      <c r="I96" s="131">
        <v>281</v>
      </c>
      <c r="J96" s="131">
        <v>260</v>
      </c>
      <c r="K96" s="131">
        <v>272</v>
      </c>
      <c r="L96" s="131">
        <v>274</v>
      </c>
      <c r="M96" s="131">
        <f t="shared" si="5"/>
        <v>193</v>
      </c>
      <c r="N96" s="131">
        <v>180</v>
      </c>
      <c r="O96" s="194">
        <v>13</v>
      </c>
    </row>
    <row r="97" spans="1:15" ht="18" customHeight="1">
      <c r="A97" s="18" t="s">
        <v>85</v>
      </c>
      <c r="B97" s="131">
        <v>9247</v>
      </c>
      <c r="C97" s="130">
        <f t="shared" si="3"/>
        <v>2168</v>
      </c>
      <c r="D97" s="131">
        <v>825</v>
      </c>
      <c r="E97" s="131">
        <v>1343</v>
      </c>
      <c r="F97" s="131">
        <f t="shared" si="4"/>
        <v>6529</v>
      </c>
      <c r="G97" s="131">
        <v>1233</v>
      </c>
      <c r="H97" s="131">
        <v>1082</v>
      </c>
      <c r="I97" s="131">
        <v>1184</v>
      </c>
      <c r="J97" s="131">
        <v>1008</v>
      </c>
      <c r="K97" s="131">
        <v>1067</v>
      </c>
      <c r="L97" s="131">
        <v>955</v>
      </c>
      <c r="M97" s="131">
        <f t="shared" si="5"/>
        <v>550</v>
      </c>
      <c r="N97" s="131">
        <v>509</v>
      </c>
      <c r="O97" s="194">
        <v>41</v>
      </c>
    </row>
    <row r="98" spans="1:15" ht="18" customHeight="1">
      <c r="A98" s="18" t="s">
        <v>86</v>
      </c>
      <c r="B98" s="136">
        <v>13431</v>
      </c>
      <c r="C98" s="135">
        <f t="shared" si="3"/>
        <v>2708</v>
      </c>
      <c r="D98" s="136">
        <v>838</v>
      </c>
      <c r="E98" s="136">
        <v>1870</v>
      </c>
      <c r="F98" s="136">
        <f t="shared" si="4"/>
        <v>9645</v>
      </c>
      <c r="G98" s="136">
        <v>1654</v>
      </c>
      <c r="H98" s="136">
        <v>1650</v>
      </c>
      <c r="I98" s="136">
        <v>1592</v>
      </c>
      <c r="J98" s="136">
        <v>1475</v>
      </c>
      <c r="K98" s="136">
        <v>1624</v>
      </c>
      <c r="L98" s="136">
        <v>1650</v>
      </c>
      <c r="M98" s="136">
        <f t="shared" si="5"/>
        <v>1078</v>
      </c>
      <c r="N98" s="136">
        <v>1014</v>
      </c>
      <c r="O98" s="195">
        <v>64</v>
      </c>
    </row>
    <row r="99" spans="1:15" ht="18" customHeight="1">
      <c r="A99" s="19" t="s">
        <v>87</v>
      </c>
      <c r="B99" s="141">
        <v>73698</v>
      </c>
      <c r="C99" s="140">
        <f t="shared" si="3"/>
        <v>15798</v>
      </c>
      <c r="D99" s="141">
        <v>5032</v>
      </c>
      <c r="E99" s="141">
        <v>10766</v>
      </c>
      <c r="F99" s="141">
        <f t="shared" si="4"/>
        <v>52010</v>
      </c>
      <c r="G99" s="141">
        <v>9324</v>
      </c>
      <c r="H99" s="141">
        <v>9101</v>
      </c>
      <c r="I99" s="141">
        <v>8819</v>
      </c>
      <c r="J99" s="141">
        <v>7823</v>
      </c>
      <c r="K99" s="141">
        <v>8478</v>
      </c>
      <c r="L99" s="141">
        <v>8465</v>
      </c>
      <c r="M99" s="141">
        <f t="shared" si="5"/>
        <v>5890</v>
      </c>
      <c r="N99" s="141">
        <v>5522</v>
      </c>
      <c r="O99" s="196">
        <v>368</v>
      </c>
    </row>
    <row r="100" spans="1:15" ht="22.5" customHeight="1" thickBot="1">
      <c r="A100" s="22" t="s">
        <v>88</v>
      </c>
      <c r="B100" s="146">
        <v>392293</v>
      </c>
      <c r="C100" s="145">
        <f t="shared" si="3"/>
        <v>84312</v>
      </c>
      <c r="D100" s="146">
        <v>26497</v>
      </c>
      <c r="E100" s="146">
        <v>57815</v>
      </c>
      <c r="F100" s="146">
        <f t="shared" si="4"/>
        <v>272643</v>
      </c>
      <c r="G100" s="146">
        <v>47699</v>
      </c>
      <c r="H100" s="146">
        <v>47185</v>
      </c>
      <c r="I100" s="146">
        <v>45096</v>
      </c>
      <c r="J100" s="146">
        <v>40936</v>
      </c>
      <c r="K100" s="146">
        <v>44302</v>
      </c>
      <c r="L100" s="146">
        <v>47425</v>
      </c>
      <c r="M100" s="146">
        <f t="shared" si="5"/>
        <v>35338</v>
      </c>
      <c r="N100" s="146">
        <v>33564</v>
      </c>
      <c r="O100" s="198">
        <v>1774</v>
      </c>
    </row>
  </sheetData>
  <mergeCells count="11">
    <mergeCell ref="N11:O11"/>
    <mergeCell ref="B9:B12"/>
    <mergeCell ref="C9:O9"/>
    <mergeCell ref="C10:E10"/>
    <mergeCell ref="F10:L10"/>
    <mergeCell ref="M10:O10"/>
    <mergeCell ref="C11:C12"/>
    <mergeCell ref="D11:E11"/>
    <mergeCell ref="F11:F12"/>
    <mergeCell ref="G11:L11"/>
    <mergeCell ref="M11:M12"/>
  </mergeCells>
  <printOptions horizontalCentered="1"/>
  <pageMargins left="0.31" right="0.28999999999999998" top="0.98425196850393704" bottom="0.51181102362204722" header="0.43307086614173229" footer="0.39370078740157483"/>
  <pageSetup paperSize="9" scale="53" fitToHeight="2" orientation="portrait" r:id="rId1"/>
  <headerFooter alignWithMargins="0">
    <oddFooter>Strana &amp;P z &amp;N</oddFooter>
  </headerFooter>
  <rowBreaks count="1" manualBreakCount="1">
    <brk id="59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A1:O100"/>
  <sheetViews>
    <sheetView showGridLines="0" workbookViewId="0">
      <selection activeCell="B14" sqref="B14"/>
    </sheetView>
  </sheetViews>
  <sheetFormatPr defaultColWidth="9.140625" defaultRowHeight="12.75"/>
  <cols>
    <col min="1" max="1" width="24.85546875" style="16" customWidth="1"/>
    <col min="2" max="2" width="11.140625" style="69" customWidth="1"/>
    <col min="3" max="15" width="10.5703125" style="69" customWidth="1"/>
    <col min="16" max="16384" width="9.140625" style="15"/>
  </cols>
  <sheetData>
    <row r="1" spans="1:15" s="6" customFormat="1" ht="15.75">
      <c r="A1" s="3" t="s">
        <v>102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</row>
    <row r="2" spans="1:15" s="7" customFormat="1" ht="11.25">
      <c r="A2" s="5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</row>
    <row r="3" spans="1:15" s="6" customFormat="1" ht="18.75">
      <c r="A3" s="4" t="s">
        <v>101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</row>
    <row r="4" spans="1:15" s="8" customFormat="1" ht="18.75">
      <c r="A4" s="11" t="s">
        <v>193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</row>
    <row r="5" spans="1:15" s="6" customFormat="1" ht="15.75">
      <c r="A5" s="1"/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</row>
    <row r="6" spans="1:15" s="8" customFormat="1" ht="20.25">
      <c r="A6" s="9" t="s">
        <v>308</v>
      </c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</row>
    <row r="7" spans="1:15" s="8" customFormat="1" ht="17.25" customHeight="1">
      <c r="A7" s="9"/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</row>
    <row r="8" spans="1:15" s="10" customFormat="1" ht="18.75" customHeight="1" thickBot="1">
      <c r="A8" s="157" t="s">
        <v>293</v>
      </c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</row>
    <row r="9" spans="1:15" s="13" customFormat="1" ht="14.25">
      <c r="A9" s="12"/>
      <c r="B9" s="248" t="s">
        <v>128</v>
      </c>
      <c r="C9" s="251" t="s">
        <v>104</v>
      </c>
      <c r="D9" s="252"/>
      <c r="E9" s="252"/>
      <c r="F9" s="252"/>
      <c r="G9" s="252"/>
      <c r="H9" s="252"/>
      <c r="I9" s="252"/>
      <c r="J9" s="252"/>
      <c r="K9" s="252"/>
      <c r="L9" s="252"/>
      <c r="M9" s="252"/>
      <c r="N9" s="252"/>
      <c r="O9" s="253"/>
    </row>
    <row r="10" spans="1:15" s="13" customFormat="1" ht="14.25" customHeight="1">
      <c r="A10" s="14" t="s">
        <v>0</v>
      </c>
      <c r="B10" s="249"/>
      <c r="C10" s="254" t="s">
        <v>115</v>
      </c>
      <c r="D10" s="255"/>
      <c r="E10" s="256"/>
      <c r="F10" s="257" t="s">
        <v>118</v>
      </c>
      <c r="G10" s="255"/>
      <c r="H10" s="255"/>
      <c r="I10" s="255"/>
      <c r="J10" s="255"/>
      <c r="K10" s="255"/>
      <c r="L10" s="256"/>
      <c r="M10" s="257" t="s">
        <v>125</v>
      </c>
      <c r="N10" s="255"/>
      <c r="O10" s="258"/>
    </row>
    <row r="11" spans="1:15" s="13" customFormat="1" ht="14.25" customHeight="1">
      <c r="A11" s="14"/>
      <c r="B11" s="249"/>
      <c r="C11" s="259" t="s">
        <v>100</v>
      </c>
      <c r="D11" s="246" t="s">
        <v>104</v>
      </c>
      <c r="E11" s="261"/>
      <c r="F11" s="262" t="s">
        <v>100</v>
      </c>
      <c r="G11" s="246" t="s">
        <v>104</v>
      </c>
      <c r="H11" s="264"/>
      <c r="I11" s="264"/>
      <c r="J11" s="264"/>
      <c r="K11" s="264"/>
      <c r="L11" s="261"/>
      <c r="M11" s="262" t="s">
        <v>100</v>
      </c>
      <c r="N11" s="246" t="s">
        <v>104</v>
      </c>
      <c r="O11" s="247"/>
    </row>
    <row r="12" spans="1:15" s="13" customFormat="1" ht="13.5" thickBot="1">
      <c r="A12" s="2"/>
      <c r="B12" s="250"/>
      <c r="C12" s="260"/>
      <c r="D12" s="150" t="s">
        <v>116</v>
      </c>
      <c r="E12" s="150" t="s">
        <v>117</v>
      </c>
      <c r="F12" s="263"/>
      <c r="G12" s="150" t="s">
        <v>119</v>
      </c>
      <c r="H12" s="150" t="s">
        <v>120</v>
      </c>
      <c r="I12" s="150" t="s">
        <v>121</v>
      </c>
      <c r="J12" s="150" t="s">
        <v>122</v>
      </c>
      <c r="K12" s="150" t="s">
        <v>123</v>
      </c>
      <c r="L12" s="150" t="s">
        <v>124</v>
      </c>
      <c r="M12" s="263"/>
      <c r="N12" s="150" t="s">
        <v>126</v>
      </c>
      <c r="O12" s="151" t="s">
        <v>127</v>
      </c>
    </row>
    <row r="13" spans="1:15" ht="15.95" customHeight="1">
      <c r="A13" s="27" t="s">
        <v>1</v>
      </c>
      <c r="B13" s="125">
        <v>420</v>
      </c>
      <c r="C13" s="125">
        <f>D13+E13</f>
        <v>43</v>
      </c>
      <c r="D13" s="126">
        <v>7</v>
      </c>
      <c r="E13" s="126">
        <v>36</v>
      </c>
      <c r="F13" s="126">
        <f>G13+H13+I13+J13+K13+L13</f>
        <v>314</v>
      </c>
      <c r="G13" s="126">
        <v>47</v>
      </c>
      <c r="H13" s="126">
        <v>59</v>
      </c>
      <c r="I13" s="126">
        <v>50</v>
      </c>
      <c r="J13" s="126">
        <v>39</v>
      </c>
      <c r="K13" s="126">
        <v>51</v>
      </c>
      <c r="L13" s="126">
        <v>68</v>
      </c>
      <c r="M13" s="126">
        <f>N13+O13</f>
        <v>63</v>
      </c>
      <c r="N13" s="126">
        <v>62</v>
      </c>
      <c r="O13" s="193">
        <v>1</v>
      </c>
    </row>
    <row r="14" spans="1:15" ht="15.95" customHeight="1">
      <c r="A14" s="27" t="s">
        <v>2</v>
      </c>
      <c r="B14" s="130">
        <v>1716</v>
      </c>
      <c r="C14" s="130">
        <f t="shared" ref="C14:C77" si="0">D14+E14</f>
        <v>250</v>
      </c>
      <c r="D14" s="131">
        <v>65</v>
      </c>
      <c r="E14" s="131">
        <v>185</v>
      </c>
      <c r="F14" s="131">
        <f t="shared" ref="F14:F77" si="1">G14+H14+I14+J14+K14+L14</f>
        <v>1292</v>
      </c>
      <c r="G14" s="131">
        <v>187</v>
      </c>
      <c r="H14" s="131">
        <v>239</v>
      </c>
      <c r="I14" s="131">
        <v>224</v>
      </c>
      <c r="J14" s="131">
        <v>213</v>
      </c>
      <c r="K14" s="131">
        <v>220</v>
      </c>
      <c r="L14" s="131">
        <v>209</v>
      </c>
      <c r="M14" s="131">
        <f t="shared" ref="M14:M77" si="2">N14+O14</f>
        <v>174</v>
      </c>
      <c r="N14" s="131">
        <v>166</v>
      </c>
      <c r="O14" s="194">
        <v>8</v>
      </c>
    </row>
    <row r="15" spans="1:15" ht="15.95" customHeight="1">
      <c r="A15" s="27" t="s">
        <v>3</v>
      </c>
      <c r="B15" s="130">
        <v>760</v>
      </c>
      <c r="C15" s="130">
        <f t="shared" si="0"/>
        <v>107</v>
      </c>
      <c r="D15" s="131">
        <v>36</v>
      </c>
      <c r="E15" s="131">
        <v>71</v>
      </c>
      <c r="F15" s="131">
        <f t="shared" si="1"/>
        <v>583</v>
      </c>
      <c r="G15" s="131">
        <v>70</v>
      </c>
      <c r="H15" s="131">
        <v>138</v>
      </c>
      <c r="I15" s="131">
        <v>95</v>
      </c>
      <c r="J15" s="131">
        <v>83</v>
      </c>
      <c r="K15" s="131">
        <v>81</v>
      </c>
      <c r="L15" s="131">
        <v>116</v>
      </c>
      <c r="M15" s="131">
        <f t="shared" si="2"/>
        <v>70</v>
      </c>
      <c r="N15" s="131">
        <v>70</v>
      </c>
      <c r="O15" s="194">
        <v>0</v>
      </c>
    </row>
    <row r="16" spans="1:15" ht="15.95" customHeight="1">
      <c r="A16" s="27" t="s">
        <v>4</v>
      </c>
      <c r="B16" s="130">
        <v>1183</v>
      </c>
      <c r="C16" s="130">
        <f t="shared" si="0"/>
        <v>201</v>
      </c>
      <c r="D16" s="131">
        <v>47</v>
      </c>
      <c r="E16" s="131">
        <v>154</v>
      </c>
      <c r="F16" s="131">
        <f t="shared" si="1"/>
        <v>902</v>
      </c>
      <c r="G16" s="131">
        <v>127</v>
      </c>
      <c r="H16" s="131">
        <v>160</v>
      </c>
      <c r="I16" s="131">
        <v>185</v>
      </c>
      <c r="J16" s="131">
        <v>154</v>
      </c>
      <c r="K16" s="131">
        <v>137</v>
      </c>
      <c r="L16" s="131">
        <v>139</v>
      </c>
      <c r="M16" s="131">
        <f t="shared" si="2"/>
        <v>80</v>
      </c>
      <c r="N16" s="131">
        <v>79</v>
      </c>
      <c r="O16" s="194">
        <v>1</v>
      </c>
    </row>
    <row r="17" spans="1:15" ht="15.95" customHeight="1">
      <c r="A17" s="27" t="s">
        <v>5</v>
      </c>
      <c r="B17" s="130">
        <v>1951</v>
      </c>
      <c r="C17" s="130">
        <f t="shared" si="0"/>
        <v>255</v>
      </c>
      <c r="D17" s="131">
        <v>47</v>
      </c>
      <c r="E17" s="131">
        <v>208</v>
      </c>
      <c r="F17" s="131">
        <f t="shared" si="1"/>
        <v>1405</v>
      </c>
      <c r="G17" s="131">
        <v>338</v>
      </c>
      <c r="H17" s="131">
        <v>279</v>
      </c>
      <c r="I17" s="131">
        <v>167</v>
      </c>
      <c r="J17" s="131">
        <v>110</v>
      </c>
      <c r="K17" s="131">
        <v>191</v>
      </c>
      <c r="L17" s="131">
        <v>320</v>
      </c>
      <c r="M17" s="131">
        <f t="shared" si="2"/>
        <v>291</v>
      </c>
      <c r="N17" s="131">
        <v>287</v>
      </c>
      <c r="O17" s="194">
        <v>4</v>
      </c>
    </row>
    <row r="18" spans="1:15" ht="15.95" customHeight="1">
      <c r="A18" s="27" t="s">
        <v>6</v>
      </c>
      <c r="B18" s="130">
        <v>1539</v>
      </c>
      <c r="C18" s="130">
        <f t="shared" si="0"/>
        <v>306</v>
      </c>
      <c r="D18" s="131">
        <v>122</v>
      </c>
      <c r="E18" s="131">
        <v>184</v>
      </c>
      <c r="F18" s="131">
        <f t="shared" si="1"/>
        <v>1114</v>
      </c>
      <c r="G18" s="131">
        <v>196</v>
      </c>
      <c r="H18" s="131">
        <v>236</v>
      </c>
      <c r="I18" s="131">
        <v>181</v>
      </c>
      <c r="J18" s="131">
        <v>160</v>
      </c>
      <c r="K18" s="131">
        <v>176</v>
      </c>
      <c r="L18" s="131">
        <v>165</v>
      </c>
      <c r="M18" s="131">
        <f t="shared" si="2"/>
        <v>119</v>
      </c>
      <c r="N18" s="131">
        <v>119</v>
      </c>
      <c r="O18" s="194">
        <v>0</v>
      </c>
    </row>
    <row r="19" spans="1:15" ht="15.95" customHeight="1">
      <c r="A19" s="27" t="s">
        <v>7</v>
      </c>
      <c r="B19" s="130">
        <v>1079</v>
      </c>
      <c r="C19" s="130">
        <f t="shared" si="0"/>
        <v>241</v>
      </c>
      <c r="D19" s="131">
        <v>55</v>
      </c>
      <c r="E19" s="131">
        <v>186</v>
      </c>
      <c r="F19" s="131">
        <f t="shared" si="1"/>
        <v>757</v>
      </c>
      <c r="G19" s="131">
        <v>144</v>
      </c>
      <c r="H19" s="131">
        <v>129</v>
      </c>
      <c r="I19" s="131">
        <v>141</v>
      </c>
      <c r="J19" s="131">
        <v>103</v>
      </c>
      <c r="K19" s="131">
        <v>103</v>
      </c>
      <c r="L19" s="131">
        <v>137</v>
      </c>
      <c r="M19" s="131">
        <f t="shared" si="2"/>
        <v>81</v>
      </c>
      <c r="N19" s="131">
        <v>79</v>
      </c>
      <c r="O19" s="194">
        <v>2</v>
      </c>
    </row>
    <row r="20" spans="1:15" ht="15.95" customHeight="1">
      <c r="A20" s="27" t="s">
        <v>8</v>
      </c>
      <c r="B20" s="135">
        <v>982</v>
      </c>
      <c r="C20" s="135">
        <f t="shared" si="0"/>
        <v>162</v>
      </c>
      <c r="D20" s="136">
        <v>40</v>
      </c>
      <c r="E20" s="136">
        <v>122</v>
      </c>
      <c r="F20" s="136">
        <f t="shared" si="1"/>
        <v>733</v>
      </c>
      <c r="G20" s="136">
        <v>116</v>
      </c>
      <c r="H20" s="136">
        <v>163</v>
      </c>
      <c r="I20" s="136">
        <v>112</v>
      </c>
      <c r="J20" s="136">
        <v>129</v>
      </c>
      <c r="K20" s="136">
        <v>107</v>
      </c>
      <c r="L20" s="136">
        <v>106</v>
      </c>
      <c r="M20" s="136">
        <f t="shared" si="2"/>
        <v>87</v>
      </c>
      <c r="N20" s="136">
        <v>86</v>
      </c>
      <c r="O20" s="195">
        <v>1</v>
      </c>
    </row>
    <row r="21" spans="1:15" ht="15.95" customHeight="1">
      <c r="A21" s="28" t="s">
        <v>9</v>
      </c>
      <c r="B21" s="140">
        <v>9630</v>
      </c>
      <c r="C21" s="140">
        <f t="shared" si="0"/>
        <v>1565</v>
      </c>
      <c r="D21" s="141">
        <v>419</v>
      </c>
      <c r="E21" s="141">
        <v>1146</v>
      </c>
      <c r="F21" s="141">
        <f t="shared" si="1"/>
        <v>7100</v>
      </c>
      <c r="G21" s="141">
        <v>1225</v>
      </c>
      <c r="H21" s="141">
        <v>1403</v>
      </c>
      <c r="I21" s="141">
        <v>1155</v>
      </c>
      <c r="J21" s="141">
        <v>991</v>
      </c>
      <c r="K21" s="141">
        <v>1066</v>
      </c>
      <c r="L21" s="141">
        <v>1260</v>
      </c>
      <c r="M21" s="141">
        <f t="shared" si="2"/>
        <v>965</v>
      </c>
      <c r="N21" s="141">
        <v>948</v>
      </c>
      <c r="O21" s="196">
        <v>17</v>
      </c>
    </row>
    <row r="22" spans="1:15" ht="15.95" customHeight="1">
      <c r="A22" s="27" t="s">
        <v>10</v>
      </c>
      <c r="B22" s="131">
        <v>4288</v>
      </c>
      <c r="C22" s="130">
        <f t="shared" si="0"/>
        <v>780</v>
      </c>
      <c r="D22" s="131">
        <v>240</v>
      </c>
      <c r="E22" s="131">
        <v>540</v>
      </c>
      <c r="F22" s="131">
        <f t="shared" si="1"/>
        <v>3193</v>
      </c>
      <c r="G22" s="131">
        <v>484</v>
      </c>
      <c r="H22" s="131">
        <v>620</v>
      </c>
      <c r="I22" s="131">
        <v>574</v>
      </c>
      <c r="J22" s="131">
        <v>464</v>
      </c>
      <c r="K22" s="131">
        <v>501</v>
      </c>
      <c r="L22" s="131">
        <v>550</v>
      </c>
      <c r="M22" s="131">
        <f t="shared" si="2"/>
        <v>315</v>
      </c>
      <c r="N22" s="131">
        <v>311</v>
      </c>
      <c r="O22" s="194">
        <v>4</v>
      </c>
    </row>
    <row r="23" spans="1:15" ht="15.95" customHeight="1">
      <c r="A23" s="27" t="s">
        <v>11</v>
      </c>
      <c r="B23" s="130">
        <v>1868</v>
      </c>
      <c r="C23" s="130">
        <f t="shared" si="0"/>
        <v>350</v>
      </c>
      <c r="D23" s="131">
        <v>105</v>
      </c>
      <c r="E23" s="131">
        <v>245</v>
      </c>
      <c r="F23" s="131">
        <f t="shared" si="1"/>
        <v>1367</v>
      </c>
      <c r="G23" s="131">
        <v>212</v>
      </c>
      <c r="H23" s="131">
        <v>226</v>
      </c>
      <c r="I23" s="131">
        <v>238</v>
      </c>
      <c r="J23" s="131">
        <v>212</v>
      </c>
      <c r="K23" s="131">
        <v>228</v>
      </c>
      <c r="L23" s="131">
        <v>251</v>
      </c>
      <c r="M23" s="131">
        <f t="shared" si="2"/>
        <v>151</v>
      </c>
      <c r="N23" s="131">
        <v>151</v>
      </c>
      <c r="O23" s="194">
        <v>0</v>
      </c>
    </row>
    <row r="24" spans="1:15" ht="15.95" customHeight="1">
      <c r="A24" s="27" t="s">
        <v>12</v>
      </c>
      <c r="B24" s="130">
        <v>1233</v>
      </c>
      <c r="C24" s="130">
        <f t="shared" si="0"/>
        <v>248</v>
      </c>
      <c r="D24" s="131">
        <v>69</v>
      </c>
      <c r="E24" s="131">
        <v>179</v>
      </c>
      <c r="F24" s="131">
        <f t="shared" si="1"/>
        <v>897</v>
      </c>
      <c r="G24" s="131">
        <v>147</v>
      </c>
      <c r="H24" s="131">
        <v>157</v>
      </c>
      <c r="I24" s="131">
        <v>139</v>
      </c>
      <c r="J24" s="131">
        <v>139</v>
      </c>
      <c r="K24" s="131">
        <v>135</v>
      </c>
      <c r="L24" s="131">
        <v>180</v>
      </c>
      <c r="M24" s="131">
        <f t="shared" si="2"/>
        <v>88</v>
      </c>
      <c r="N24" s="131">
        <v>88</v>
      </c>
      <c r="O24" s="194">
        <v>0</v>
      </c>
    </row>
    <row r="25" spans="1:15" ht="15.95" customHeight="1">
      <c r="A25" s="27" t="s">
        <v>13</v>
      </c>
      <c r="B25" s="130">
        <v>1424</v>
      </c>
      <c r="C25" s="130">
        <f t="shared" si="0"/>
        <v>307</v>
      </c>
      <c r="D25" s="131">
        <v>70</v>
      </c>
      <c r="E25" s="131">
        <v>237</v>
      </c>
      <c r="F25" s="131">
        <f t="shared" si="1"/>
        <v>998</v>
      </c>
      <c r="G25" s="131">
        <v>166</v>
      </c>
      <c r="H25" s="131">
        <v>154</v>
      </c>
      <c r="I25" s="131">
        <v>142</v>
      </c>
      <c r="J25" s="131">
        <v>160</v>
      </c>
      <c r="K25" s="131">
        <v>176</v>
      </c>
      <c r="L25" s="131">
        <v>200</v>
      </c>
      <c r="M25" s="131">
        <f t="shared" si="2"/>
        <v>119</v>
      </c>
      <c r="N25" s="131">
        <v>119</v>
      </c>
      <c r="O25" s="194">
        <v>0</v>
      </c>
    </row>
    <row r="26" spans="1:15" ht="15.95" customHeight="1">
      <c r="A26" s="27" t="s">
        <v>14</v>
      </c>
      <c r="B26" s="130">
        <v>2017</v>
      </c>
      <c r="C26" s="130">
        <f t="shared" si="0"/>
        <v>396</v>
      </c>
      <c r="D26" s="131">
        <v>131</v>
      </c>
      <c r="E26" s="131">
        <v>265</v>
      </c>
      <c r="F26" s="131">
        <f t="shared" si="1"/>
        <v>1485</v>
      </c>
      <c r="G26" s="131">
        <v>229</v>
      </c>
      <c r="H26" s="131">
        <v>273</v>
      </c>
      <c r="I26" s="131">
        <v>236</v>
      </c>
      <c r="J26" s="131">
        <v>215</v>
      </c>
      <c r="K26" s="131">
        <v>267</v>
      </c>
      <c r="L26" s="131">
        <v>265</v>
      </c>
      <c r="M26" s="131">
        <f t="shared" si="2"/>
        <v>136</v>
      </c>
      <c r="N26" s="131">
        <v>134</v>
      </c>
      <c r="O26" s="194">
        <v>2</v>
      </c>
    </row>
    <row r="27" spans="1:15" ht="15.95" customHeight="1">
      <c r="A27" s="27" t="s">
        <v>15</v>
      </c>
      <c r="B27" s="130">
        <v>1122</v>
      </c>
      <c r="C27" s="130">
        <f t="shared" si="0"/>
        <v>248</v>
      </c>
      <c r="D27" s="131">
        <v>83</v>
      </c>
      <c r="E27" s="131">
        <v>165</v>
      </c>
      <c r="F27" s="131">
        <f t="shared" si="1"/>
        <v>793</v>
      </c>
      <c r="G27" s="131">
        <v>131</v>
      </c>
      <c r="H27" s="131">
        <v>139</v>
      </c>
      <c r="I27" s="131">
        <v>117</v>
      </c>
      <c r="J27" s="131">
        <v>127</v>
      </c>
      <c r="K27" s="131">
        <v>124</v>
      </c>
      <c r="L27" s="131">
        <v>155</v>
      </c>
      <c r="M27" s="131">
        <f t="shared" si="2"/>
        <v>81</v>
      </c>
      <c r="N27" s="131">
        <v>81</v>
      </c>
      <c r="O27" s="194">
        <v>0</v>
      </c>
    </row>
    <row r="28" spans="1:15" ht="15.95" customHeight="1">
      <c r="A28" s="29" t="s">
        <v>16</v>
      </c>
      <c r="B28" s="135">
        <v>2728</v>
      </c>
      <c r="C28" s="135">
        <f t="shared" si="0"/>
        <v>538</v>
      </c>
      <c r="D28" s="136">
        <v>142</v>
      </c>
      <c r="E28" s="136">
        <v>396</v>
      </c>
      <c r="F28" s="136">
        <f t="shared" si="1"/>
        <v>1971</v>
      </c>
      <c r="G28" s="136">
        <v>325</v>
      </c>
      <c r="H28" s="136">
        <v>352</v>
      </c>
      <c r="I28" s="136">
        <v>340</v>
      </c>
      <c r="J28" s="136">
        <v>291</v>
      </c>
      <c r="K28" s="136">
        <v>309</v>
      </c>
      <c r="L28" s="136">
        <v>354</v>
      </c>
      <c r="M28" s="136">
        <f t="shared" si="2"/>
        <v>219</v>
      </c>
      <c r="N28" s="136">
        <v>217</v>
      </c>
      <c r="O28" s="195">
        <v>2</v>
      </c>
    </row>
    <row r="29" spans="1:15" ht="15.95" customHeight="1">
      <c r="A29" s="30" t="s">
        <v>17</v>
      </c>
      <c r="B29" s="140">
        <v>14680</v>
      </c>
      <c r="C29" s="140">
        <f t="shared" si="0"/>
        <v>2867</v>
      </c>
      <c r="D29" s="141">
        <v>840</v>
      </c>
      <c r="E29" s="141">
        <v>2027</v>
      </c>
      <c r="F29" s="141">
        <f t="shared" si="1"/>
        <v>10704</v>
      </c>
      <c r="G29" s="141">
        <v>1694</v>
      </c>
      <c r="H29" s="141">
        <v>1921</v>
      </c>
      <c r="I29" s="141">
        <v>1786</v>
      </c>
      <c r="J29" s="141">
        <v>1608</v>
      </c>
      <c r="K29" s="141">
        <v>1740</v>
      </c>
      <c r="L29" s="141">
        <v>1955</v>
      </c>
      <c r="M29" s="141">
        <f t="shared" si="2"/>
        <v>1109</v>
      </c>
      <c r="N29" s="141">
        <v>1101</v>
      </c>
      <c r="O29" s="196">
        <v>8</v>
      </c>
    </row>
    <row r="30" spans="1:15" ht="15.95" customHeight="1">
      <c r="A30" s="27" t="s">
        <v>18</v>
      </c>
      <c r="B30" s="131">
        <v>812</v>
      </c>
      <c r="C30" s="130">
        <f t="shared" si="0"/>
        <v>212</v>
      </c>
      <c r="D30" s="131">
        <v>57</v>
      </c>
      <c r="E30" s="131">
        <v>155</v>
      </c>
      <c r="F30" s="131">
        <f t="shared" si="1"/>
        <v>547</v>
      </c>
      <c r="G30" s="131">
        <v>90</v>
      </c>
      <c r="H30" s="131">
        <v>97</v>
      </c>
      <c r="I30" s="131">
        <v>84</v>
      </c>
      <c r="J30" s="131">
        <v>86</v>
      </c>
      <c r="K30" s="131">
        <v>88</v>
      </c>
      <c r="L30" s="131">
        <v>102</v>
      </c>
      <c r="M30" s="131">
        <f t="shared" si="2"/>
        <v>53</v>
      </c>
      <c r="N30" s="131">
        <v>52</v>
      </c>
      <c r="O30" s="194">
        <v>1</v>
      </c>
    </row>
    <row r="31" spans="1:15" ht="15.95" customHeight="1">
      <c r="A31" s="27" t="s">
        <v>19</v>
      </c>
      <c r="B31" s="130">
        <v>1394</v>
      </c>
      <c r="C31" s="130">
        <f t="shared" si="0"/>
        <v>289</v>
      </c>
      <c r="D31" s="131">
        <v>72</v>
      </c>
      <c r="E31" s="131">
        <v>217</v>
      </c>
      <c r="F31" s="131">
        <f t="shared" si="1"/>
        <v>985</v>
      </c>
      <c r="G31" s="131">
        <v>162</v>
      </c>
      <c r="H31" s="131">
        <v>140</v>
      </c>
      <c r="I31" s="131">
        <v>143</v>
      </c>
      <c r="J31" s="131">
        <v>153</v>
      </c>
      <c r="K31" s="131">
        <v>187</v>
      </c>
      <c r="L31" s="131">
        <v>200</v>
      </c>
      <c r="M31" s="131">
        <f t="shared" si="2"/>
        <v>120</v>
      </c>
      <c r="N31" s="131">
        <v>120</v>
      </c>
      <c r="O31" s="194">
        <v>0</v>
      </c>
    </row>
    <row r="32" spans="1:15" ht="15.95" customHeight="1">
      <c r="A32" s="27" t="s">
        <v>20</v>
      </c>
      <c r="B32" s="130">
        <v>494</v>
      </c>
      <c r="C32" s="130">
        <f t="shared" si="0"/>
        <v>108</v>
      </c>
      <c r="D32" s="131">
        <v>29</v>
      </c>
      <c r="E32" s="131">
        <v>79</v>
      </c>
      <c r="F32" s="131">
        <f t="shared" si="1"/>
        <v>342</v>
      </c>
      <c r="G32" s="131">
        <v>63</v>
      </c>
      <c r="H32" s="131">
        <v>62</v>
      </c>
      <c r="I32" s="131">
        <v>49</v>
      </c>
      <c r="J32" s="131">
        <v>38</v>
      </c>
      <c r="K32" s="131">
        <v>67</v>
      </c>
      <c r="L32" s="131">
        <v>63</v>
      </c>
      <c r="M32" s="131">
        <f t="shared" si="2"/>
        <v>44</v>
      </c>
      <c r="N32" s="131">
        <v>44</v>
      </c>
      <c r="O32" s="194">
        <v>0</v>
      </c>
    </row>
    <row r="33" spans="1:15" ht="15.95" customHeight="1">
      <c r="A33" s="27" t="s">
        <v>21</v>
      </c>
      <c r="B33" s="130">
        <v>1266</v>
      </c>
      <c r="C33" s="130">
        <f t="shared" si="0"/>
        <v>234</v>
      </c>
      <c r="D33" s="131">
        <v>79</v>
      </c>
      <c r="E33" s="131">
        <v>155</v>
      </c>
      <c r="F33" s="131">
        <f t="shared" si="1"/>
        <v>918</v>
      </c>
      <c r="G33" s="131">
        <v>148</v>
      </c>
      <c r="H33" s="131">
        <v>170</v>
      </c>
      <c r="I33" s="131">
        <v>141</v>
      </c>
      <c r="J33" s="131">
        <v>132</v>
      </c>
      <c r="K33" s="131">
        <v>151</v>
      </c>
      <c r="L33" s="131">
        <v>176</v>
      </c>
      <c r="M33" s="131">
        <f t="shared" si="2"/>
        <v>114</v>
      </c>
      <c r="N33" s="131">
        <v>114</v>
      </c>
      <c r="O33" s="194">
        <v>0</v>
      </c>
    </row>
    <row r="34" spans="1:15" ht="15.95" customHeight="1">
      <c r="A34" s="27" t="s">
        <v>22</v>
      </c>
      <c r="B34" s="130">
        <v>1594</v>
      </c>
      <c r="C34" s="130">
        <f t="shared" si="0"/>
        <v>335</v>
      </c>
      <c r="D34" s="131">
        <v>101</v>
      </c>
      <c r="E34" s="131">
        <v>234</v>
      </c>
      <c r="F34" s="131">
        <f t="shared" si="1"/>
        <v>1149</v>
      </c>
      <c r="G34" s="131">
        <v>176</v>
      </c>
      <c r="H34" s="131">
        <v>171</v>
      </c>
      <c r="I34" s="131">
        <v>198</v>
      </c>
      <c r="J34" s="131">
        <v>181</v>
      </c>
      <c r="K34" s="131">
        <v>209</v>
      </c>
      <c r="L34" s="131">
        <v>214</v>
      </c>
      <c r="M34" s="131">
        <f t="shared" si="2"/>
        <v>110</v>
      </c>
      <c r="N34" s="131">
        <v>110</v>
      </c>
      <c r="O34" s="194">
        <v>0</v>
      </c>
    </row>
    <row r="35" spans="1:15" ht="15.95" customHeight="1">
      <c r="A35" s="27" t="s">
        <v>23</v>
      </c>
      <c r="B35" s="130">
        <v>1996</v>
      </c>
      <c r="C35" s="130">
        <f t="shared" si="0"/>
        <v>384</v>
      </c>
      <c r="D35" s="131">
        <v>101</v>
      </c>
      <c r="E35" s="131">
        <v>283</v>
      </c>
      <c r="F35" s="131">
        <f t="shared" si="1"/>
        <v>1425</v>
      </c>
      <c r="G35" s="131">
        <v>211</v>
      </c>
      <c r="H35" s="131">
        <v>223</v>
      </c>
      <c r="I35" s="131">
        <v>234</v>
      </c>
      <c r="J35" s="131">
        <v>194</v>
      </c>
      <c r="K35" s="131">
        <v>266</v>
      </c>
      <c r="L35" s="131">
        <v>297</v>
      </c>
      <c r="M35" s="131">
        <f t="shared" si="2"/>
        <v>187</v>
      </c>
      <c r="N35" s="131">
        <v>187</v>
      </c>
      <c r="O35" s="194">
        <v>0</v>
      </c>
    </row>
    <row r="36" spans="1:15" ht="15.95" customHeight="1">
      <c r="A36" s="27" t="s">
        <v>24</v>
      </c>
      <c r="B36" s="130">
        <v>4789</v>
      </c>
      <c r="C36" s="130">
        <f t="shared" si="0"/>
        <v>1007</v>
      </c>
      <c r="D36" s="131">
        <v>283</v>
      </c>
      <c r="E36" s="131">
        <v>724</v>
      </c>
      <c r="F36" s="131">
        <f t="shared" si="1"/>
        <v>3438</v>
      </c>
      <c r="G36" s="131">
        <v>483</v>
      </c>
      <c r="H36" s="131">
        <v>545</v>
      </c>
      <c r="I36" s="131">
        <v>519</v>
      </c>
      <c r="J36" s="131">
        <v>535</v>
      </c>
      <c r="K36" s="131">
        <v>642</v>
      </c>
      <c r="L36" s="131">
        <v>714</v>
      </c>
      <c r="M36" s="131">
        <f t="shared" si="2"/>
        <v>344</v>
      </c>
      <c r="N36" s="131">
        <v>341</v>
      </c>
      <c r="O36" s="194">
        <v>3</v>
      </c>
    </row>
    <row r="37" spans="1:15" ht="15.95" customHeight="1">
      <c r="A37" s="27" t="s">
        <v>25</v>
      </c>
      <c r="B37" s="130">
        <v>819</v>
      </c>
      <c r="C37" s="130">
        <f t="shared" si="0"/>
        <v>160</v>
      </c>
      <c r="D37" s="131">
        <v>43</v>
      </c>
      <c r="E37" s="131">
        <v>117</v>
      </c>
      <c r="F37" s="131">
        <f t="shared" si="1"/>
        <v>595</v>
      </c>
      <c r="G37" s="131">
        <v>98</v>
      </c>
      <c r="H37" s="131">
        <v>103</v>
      </c>
      <c r="I37" s="131">
        <v>89</v>
      </c>
      <c r="J37" s="131">
        <v>86</v>
      </c>
      <c r="K37" s="131">
        <v>88</v>
      </c>
      <c r="L37" s="131">
        <v>131</v>
      </c>
      <c r="M37" s="131">
        <f t="shared" si="2"/>
        <v>64</v>
      </c>
      <c r="N37" s="131">
        <v>64</v>
      </c>
      <c r="O37" s="194">
        <v>0</v>
      </c>
    </row>
    <row r="38" spans="1:15" ht="15.95" customHeight="1">
      <c r="A38" s="29" t="s">
        <v>26</v>
      </c>
      <c r="B38" s="135">
        <v>2452</v>
      </c>
      <c r="C38" s="135">
        <f t="shared" si="0"/>
        <v>497</v>
      </c>
      <c r="D38" s="136">
        <v>152</v>
      </c>
      <c r="E38" s="136">
        <v>345</v>
      </c>
      <c r="F38" s="136">
        <f t="shared" si="1"/>
        <v>1745</v>
      </c>
      <c r="G38" s="136">
        <v>283</v>
      </c>
      <c r="H38" s="136">
        <v>286</v>
      </c>
      <c r="I38" s="136">
        <v>284</v>
      </c>
      <c r="J38" s="136">
        <v>232</v>
      </c>
      <c r="K38" s="136">
        <v>306</v>
      </c>
      <c r="L38" s="136">
        <v>354</v>
      </c>
      <c r="M38" s="136">
        <f t="shared" si="2"/>
        <v>210</v>
      </c>
      <c r="N38" s="136">
        <v>210</v>
      </c>
      <c r="O38" s="195">
        <v>0</v>
      </c>
    </row>
    <row r="39" spans="1:15" ht="15.95" customHeight="1">
      <c r="A39" s="30" t="s">
        <v>27</v>
      </c>
      <c r="B39" s="197">
        <v>15616</v>
      </c>
      <c r="C39" s="140">
        <f t="shared" si="0"/>
        <v>3226</v>
      </c>
      <c r="D39" s="141">
        <v>917</v>
      </c>
      <c r="E39" s="141">
        <v>2309</v>
      </c>
      <c r="F39" s="141">
        <f t="shared" si="1"/>
        <v>11144</v>
      </c>
      <c r="G39" s="141">
        <v>1714</v>
      </c>
      <c r="H39" s="141">
        <v>1797</v>
      </c>
      <c r="I39" s="141">
        <v>1741</v>
      </c>
      <c r="J39" s="141">
        <v>1637</v>
      </c>
      <c r="K39" s="141">
        <v>2004</v>
      </c>
      <c r="L39" s="141">
        <v>2251</v>
      </c>
      <c r="M39" s="141">
        <f t="shared" si="2"/>
        <v>1246</v>
      </c>
      <c r="N39" s="141">
        <v>1242</v>
      </c>
      <c r="O39" s="196">
        <v>4</v>
      </c>
    </row>
    <row r="40" spans="1:15" ht="15.95" customHeight="1">
      <c r="A40" s="27" t="s">
        <v>28</v>
      </c>
      <c r="B40" s="131">
        <v>5314</v>
      </c>
      <c r="C40" s="130">
        <f t="shared" si="0"/>
        <v>761</v>
      </c>
      <c r="D40" s="131">
        <v>218</v>
      </c>
      <c r="E40" s="131">
        <v>543</v>
      </c>
      <c r="F40" s="131">
        <f t="shared" si="1"/>
        <v>4037</v>
      </c>
      <c r="G40" s="131">
        <v>583</v>
      </c>
      <c r="H40" s="131">
        <v>699</v>
      </c>
      <c r="I40" s="131">
        <v>696</v>
      </c>
      <c r="J40" s="131">
        <v>644</v>
      </c>
      <c r="K40" s="131">
        <v>690</v>
      </c>
      <c r="L40" s="131">
        <v>725</v>
      </c>
      <c r="M40" s="131">
        <f t="shared" si="2"/>
        <v>516</v>
      </c>
      <c r="N40" s="131">
        <v>508</v>
      </c>
      <c r="O40" s="194">
        <v>8</v>
      </c>
    </row>
    <row r="41" spans="1:15" ht="15.95" customHeight="1">
      <c r="A41" s="27" t="s">
        <v>29</v>
      </c>
      <c r="B41" s="130">
        <v>5027</v>
      </c>
      <c r="C41" s="130">
        <f t="shared" si="0"/>
        <v>869</v>
      </c>
      <c r="D41" s="131">
        <v>269</v>
      </c>
      <c r="E41" s="131">
        <v>600</v>
      </c>
      <c r="F41" s="131">
        <f t="shared" si="1"/>
        <v>3805</v>
      </c>
      <c r="G41" s="131">
        <v>528</v>
      </c>
      <c r="H41" s="131">
        <v>648</v>
      </c>
      <c r="I41" s="131">
        <v>696</v>
      </c>
      <c r="J41" s="131">
        <v>624</v>
      </c>
      <c r="K41" s="131">
        <v>645</v>
      </c>
      <c r="L41" s="131">
        <v>664</v>
      </c>
      <c r="M41" s="131">
        <f t="shared" si="2"/>
        <v>353</v>
      </c>
      <c r="N41" s="131">
        <v>350</v>
      </c>
      <c r="O41" s="194">
        <v>3</v>
      </c>
    </row>
    <row r="42" spans="1:15" ht="15.95" customHeight="1">
      <c r="A42" s="27" t="s">
        <v>30</v>
      </c>
      <c r="B42" s="130">
        <v>4053</v>
      </c>
      <c r="C42" s="130">
        <f t="shared" si="0"/>
        <v>747</v>
      </c>
      <c r="D42" s="131">
        <v>163</v>
      </c>
      <c r="E42" s="131">
        <v>584</v>
      </c>
      <c r="F42" s="131">
        <f t="shared" si="1"/>
        <v>2992</v>
      </c>
      <c r="G42" s="131">
        <v>470</v>
      </c>
      <c r="H42" s="131">
        <v>517</v>
      </c>
      <c r="I42" s="131">
        <v>542</v>
      </c>
      <c r="J42" s="131">
        <v>458</v>
      </c>
      <c r="K42" s="131">
        <v>479</v>
      </c>
      <c r="L42" s="131">
        <v>526</v>
      </c>
      <c r="M42" s="131">
        <f t="shared" si="2"/>
        <v>314</v>
      </c>
      <c r="N42" s="131">
        <v>313</v>
      </c>
      <c r="O42" s="194">
        <v>1</v>
      </c>
    </row>
    <row r="43" spans="1:15" ht="15.95" customHeight="1">
      <c r="A43" s="27" t="s">
        <v>31</v>
      </c>
      <c r="B43" s="130">
        <v>5974</v>
      </c>
      <c r="C43" s="130">
        <f t="shared" si="0"/>
        <v>1018</v>
      </c>
      <c r="D43" s="131">
        <v>275</v>
      </c>
      <c r="E43" s="131">
        <v>743</v>
      </c>
      <c r="F43" s="131">
        <f t="shared" si="1"/>
        <v>4399</v>
      </c>
      <c r="G43" s="131">
        <v>604</v>
      </c>
      <c r="H43" s="131">
        <v>731</v>
      </c>
      <c r="I43" s="131">
        <v>800</v>
      </c>
      <c r="J43" s="131">
        <v>686</v>
      </c>
      <c r="K43" s="131">
        <v>729</v>
      </c>
      <c r="L43" s="131">
        <v>849</v>
      </c>
      <c r="M43" s="131">
        <f t="shared" si="2"/>
        <v>557</v>
      </c>
      <c r="N43" s="131">
        <v>552</v>
      </c>
      <c r="O43" s="194">
        <v>5</v>
      </c>
    </row>
    <row r="44" spans="1:15" ht="15.95" customHeight="1">
      <c r="A44" s="27" t="s">
        <v>32</v>
      </c>
      <c r="B44" s="130">
        <v>1889</v>
      </c>
      <c r="C44" s="130">
        <f t="shared" si="0"/>
        <v>329</v>
      </c>
      <c r="D44" s="131">
        <v>95</v>
      </c>
      <c r="E44" s="131">
        <v>234</v>
      </c>
      <c r="F44" s="131">
        <f t="shared" si="1"/>
        <v>1398</v>
      </c>
      <c r="G44" s="131">
        <v>209</v>
      </c>
      <c r="H44" s="131">
        <v>225</v>
      </c>
      <c r="I44" s="131">
        <v>214</v>
      </c>
      <c r="J44" s="131">
        <v>203</v>
      </c>
      <c r="K44" s="131">
        <v>248</v>
      </c>
      <c r="L44" s="131">
        <v>299</v>
      </c>
      <c r="M44" s="131">
        <f t="shared" si="2"/>
        <v>162</v>
      </c>
      <c r="N44" s="131">
        <v>158</v>
      </c>
      <c r="O44" s="194">
        <v>4</v>
      </c>
    </row>
    <row r="45" spans="1:15" ht="15.95" customHeight="1">
      <c r="A45" s="27" t="s">
        <v>33</v>
      </c>
      <c r="B45" s="130">
        <v>2051</v>
      </c>
      <c r="C45" s="130">
        <f t="shared" si="0"/>
        <v>392</v>
      </c>
      <c r="D45" s="131">
        <v>110</v>
      </c>
      <c r="E45" s="131">
        <v>282</v>
      </c>
      <c r="F45" s="131">
        <f t="shared" si="1"/>
        <v>1480</v>
      </c>
      <c r="G45" s="131">
        <v>232</v>
      </c>
      <c r="H45" s="131">
        <v>239</v>
      </c>
      <c r="I45" s="131">
        <v>247</v>
      </c>
      <c r="J45" s="131">
        <v>210</v>
      </c>
      <c r="K45" s="131">
        <v>234</v>
      </c>
      <c r="L45" s="131">
        <v>318</v>
      </c>
      <c r="M45" s="131">
        <f t="shared" si="2"/>
        <v>179</v>
      </c>
      <c r="N45" s="131">
        <v>178</v>
      </c>
      <c r="O45" s="194">
        <v>1</v>
      </c>
    </row>
    <row r="46" spans="1:15" ht="15.95" customHeight="1">
      <c r="A46" s="29" t="s">
        <v>34</v>
      </c>
      <c r="B46" s="135">
        <v>1236</v>
      </c>
      <c r="C46" s="135">
        <f t="shared" si="0"/>
        <v>231</v>
      </c>
      <c r="D46" s="136">
        <v>59</v>
      </c>
      <c r="E46" s="136">
        <v>172</v>
      </c>
      <c r="F46" s="136">
        <f t="shared" si="1"/>
        <v>901</v>
      </c>
      <c r="G46" s="136">
        <v>131</v>
      </c>
      <c r="H46" s="136">
        <v>139</v>
      </c>
      <c r="I46" s="136">
        <v>167</v>
      </c>
      <c r="J46" s="136">
        <v>131</v>
      </c>
      <c r="K46" s="136">
        <v>161</v>
      </c>
      <c r="L46" s="136">
        <v>172</v>
      </c>
      <c r="M46" s="136">
        <f t="shared" si="2"/>
        <v>104</v>
      </c>
      <c r="N46" s="136">
        <v>104</v>
      </c>
      <c r="O46" s="195">
        <v>0</v>
      </c>
    </row>
    <row r="47" spans="1:15" ht="15.95" customHeight="1">
      <c r="A47" s="30" t="s">
        <v>35</v>
      </c>
      <c r="B47" s="140">
        <v>25544</v>
      </c>
      <c r="C47" s="140">
        <f t="shared" si="0"/>
        <v>4347</v>
      </c>
      <c r="D47" s="141">
        <v>1189</v>
      </c>
      <c r="E47" s="141">
        <v>3158</v>
      </c>
      <c r="F47" s="141">
        <f t="shared" si="1"/>
        <v>19012</v>
      </c>
      <c r="G47" s="141">
        <v>2757</v>
      </c>
      <c r="H47" s="141">
        <v>3198</v>
      </c>
      <c r="I47" s="141">
        <v>3362</v>
      </c>
      <c r="J47" s="141">
        <v>2956</v>
      </c>
      <c r="K47" s="141">
        <v>3186</v>
      </c>
      <c r="L47" s="141">
        <v>3553</v>
      </c>
      <c r="M47" s="141">
        <f t="shared" si="2"/>
        <v>2185</v>
      </c>
      <c r="N47" s="141">
        <v>2163</v>
      </c>
      <c r="O47" s="196">
        <v>22</v>
      </c>
    </row>
    <row r="48" spans="1:15" ht="15.95" customHeight="1">
      <c r="A48" s="27" t="s">
        <v>36</v>
      </c>
      <c r="B48" s="131">
        <v>1129</v>
      </c>
      <c r="C48" s="130">
        <f t="shared" si="0"/>
        <v>239</v>
      </c>
      <c r="D48" s="131">
        <v>88</v>
      </c>
      <c r="E48" s="131">
        <v>151</v>
      </c>
      <c r="F48" s="131">
        <f t="shared" si="1"/>
        <v>806</v>
      </c>
      <c r="G48" s="131">
        <v>121</v>
      </c>
      <c r="H48" s="131">
        <v>114</v>
      </c>
      <c r="I48" s="131">
        <v>134</v>
      </c>
      <c r="J48" s="131">
        <v>145</v>
      </c>
      <c r="K48" s="131">
        <v>146</v>
      </c>
      <c r="L48" s="131">
        <v>146</v>
      </c>
      <c r="M48" s="131">
        <f t="shared" si="2"/>
        <v>84</v>
      </c>
      <c r="N48" s="131">
        <v>83</v>
      </c>
      <c r="O48" s="194">
        <v>1</v>
      </c>
    </row>
    <row r="49" spans="1:15" ht="15.95" customHeight="1">
      <c r="A49" s="27" t="s">
        <v>37</v>
      </c>
      <c r="B49" s="130">
        <v>3039</v>
      </c>
      <c r="C49" s="130">
        <f t="shared" si="0"/>
        <v>788</v>
      </c>
      <c r="D49" s="131">
        <v>229</v>
      </c>
      <c r="E49" s="131">
        <v>559</v>
      </c>
      <c r="F49" s="131">
        <f t="shared" si="1"/>
        <v>2077</v>
      </c>
      <c r="G49" s="131">
        <v>311</v>
      </c>
      <c r="H49" s="131">
        <v>339</v>
      </c>
      <c r="I49" s="131">
        <v>354</v>
      </c>
      <c r="J49" s="131">
        <v>347</v>
      </c>
      <c r="K49" s="131">
        <v>335</v>
      </c>
      <c r="L49" s="131">
        <v>391</v>
      </c>
      <c r="M49" s="131">
        <f t="shared" si="2"/>
        <v>174</v>
      </c>
      <c r="N49" s="131">
        <v>172</v>
      </c>
      <c r="O49" s="194">
        <v>2</v>
      </c>
    </row>
    <row r="50" spans="1:15" ht="15.95" customHeight="1">
      <c r="A50" s="27" t="s">
        <v>38</v>
      </c>
      <c r="B50" s="130">
        <v>1172</v>
      </c>
      <c r="C50" s="130">
        <f t="shared" si="0"/>
        <v>266</v>
      </c>
      <c r="D50" s="131">
        <v>68</v>
      </c>
      <c r="E50" s="131">
        <v>198</v>
      </c>
      <c r="F50" s="131">
        <f t="shared" si="1"/>
        <v>814</v>
      </c>
      <c r="G50" s="131">
        <v>126</v>
      </c>
      <c r="H50" s="131">
        <v>128</v>
      </c>
      <c r="I50" s="131">
        <v>137</v>
      </c>
      <c r="J50" s="131">
        <v>110</v>
      </c>
      <c r="K50" s="131">
        <v>146</v>
      </c>
      <c r="L50" s="131">
        <v>167</v>
      </c>
      <c r="M50" s="131">
        <f t="shared" si="2"/>
        <v>92</v>
      </c>
      <c r="N50" s="131">
        <v>92</v>
      </c>
      <c r="O50" s="194">
        <v>0</v>
      </c>
    </row>
    <row r="51" spans="1:15" ht="15.95" customHeight="1">
      <c r="A51" s="27" t="s">
        <v>39</v>
      </c>
      <c r="B51" s="130">
        <v>1091</v>
      </c>
      <c r="C51" s="130">
        <f t="shared" si="0"/>
        <v>224</v>
      </c>
      <c r="D51" s="131">
        <v>71</v>
      </c>
      <c r="E51" s="131">
        <v>153</v>
      </c>
      <c r="F51" s="131">
        <f t="shared" si="1"/>
        <v>791</v>
      </c>
      <c r="G51" s="131">
        <v>121</v>
      </c>
      <c r="H51" s="131">
        <v>121</v>
      </c>
      <c r="I51" s="131">
        <v>127</v>
      </c>
      <c r="J51" s="131">
        <v>132</v>
      </c>
      <c r="K51" s="131">
        <v>125</v>
      </c>
      <c r="L51" s="131">
        <v>165</v>
      </c>
      <c r="M51" s="131">
        <f t="shared" si="2"/>
        <v>76</v>
      </c>
      <c r="N51" s="131">
        <v>76</v>
      </c>
      <c r="O51" s="194">
        <v>0</v>
      </c>
    </row>
    <row r="52" spans="1:15" ht="15.95" customHeight="1">
      <c r="A52" s="27" t="s">
        <v>40</v>
      </c>
      <c r="B52" s="130">
        <v>2546</v>
      </c>
      <c r="C52" s="130">
        <f t="shared" si="0"/>
        <v>498</v>
      </c>
      <c r="D52" s="131">
        <v>144</v>
      </c>
      <c r="E52" s="131">
        <v>354</v>
      </c>
      <c r="F52" s="131">
        <f t="shared" si="1"/>
        <v>1854</v>
      </c>
      <c r="G52" s="131">
        <v>307</v>
      </c>
      <c r="H52" s="131">
        <v>289</v>
      </c>
      <c r="I52" s="131">
        <v>308</v>
      </c>
      <c r="J52" s="131">
        <v>295</v>
      </c>
      <c r="K52" s="131">
        <v>305</v>
      </c>
      <c r="L52" s="131">
        <v>350</v>
      </c>
      <c r="M52" s="131">
        <f t="shared" si="2"/>
        <v>194</v>
      </c>
      <c r="N52" s="131">
        <v>193</v>
      </c>
      <c r="O52" s="194">
        <v>1</v>
      </c>
    </row>
    <row r="53" spans="1:15" ht="15.95" customHeight="1">
      <c r="A53" s="27" t="s">
        <v>41</v>
      </c>
      <c r="B53" s="130">
        <v>2384</v>
      </c>
      <c r="C53" s="130">
        <f t="shared" si="0"/>
        <v>501</v>
      </c>
      <c r="D53" s="131">
        <v>154</v>
      </c>
      <c r="E53" s="131">
        <v>347</v>
      </c>
      <c r="F53" s="131">
        <f t="shared" si="1"/>
        <v>1694</v>
      </c>
      <c r="G53" s="131">
        <v>247</v>
      </c>
      <c r="H53" s="131">
        <v>259</v>
      </c>
      <c r="I53" s="131">
        <v>277</v>
      </c>
      <c r="J53" s="131">
        <v>250</v>
      </c>
      <c r="K53" s="131">
        <v>309</v>
      </c>
      <c r="L53" s="131">
        <v>352</v>
      </c>
      <c r="M53" s="131">
        <f t="shared" si="2"/>
        <v>189</v>
      </c>
      <c r="N53" s="131">
        <v>189</v>
      </c>
      <c r="O53" s="194">
        <v>0</v>
      </c>
    </row>
    <row r="54" spans="1:15" ht="15.95" customHeight="1">
      <c r="A54" s="27" t="s">
        <v>42</v>
      </c>
      <c r="B54" s="130">
        <v>1969</v>
      </c>
      <c r="C54" s="130">
        <f t="shared" si="0"/>
        <v>527</v>
      </c>
      <c r="D54" s="131">
        <v>184</v>
      </c>
      <c r="E54" s="131">
        <v>343</v>
      </c>
      <c r="F54" s="131">
        <f t="shared" si="1"/>
        <v>1359</v>
      </c>
      <c r="G54" s="131">
        <v>186</v>
      </c>
      <c r="H54" s="131">
        <v>217</v>
      </c>
      <c r="I54" s="131">
        <v>259</v>
      </c>
      <c r="J54" s="131">
        <v>232</v>
      </c>
      <c r="K54" s="131">
        <v>218</v>
      </c>
      <c r="L54" s="131">
        <v>247</v>
      </c>
      <c r="M54" s="131">
        <f t="shared" si="2"/>
        <v>83</v>
      </c>
      <c r="N54" s="131">
        <v>83</v>
      </c>
      <c r="O54" s="194">
        <v>0</v>
      </c>
    </row>
    <row r="55" spans="1:15" ht="15.95" customHeight="1">
      <c r="A55" s="27" t="s">
        <v>43</v>
      </c>
      <c r="B55" s="130">
        <v>1882</v>
      </c>
      <c r="C55" s="130">
        <f t="shared" si="0"/>
        <v>374</v>
      </c>
      <c r="D55" s="131">
        <v>72</v>
      </c>
      <c r="E55" s="131">
        <v>302</v>
      </c>
      <c r="F55" s="131">
        <f t="shared" si="1"/>
        <v>1333</v>
      </c>
      <c r="G55" s="131">
        <v>179</v>
      </c>
      <c r="H55" s="131">
        <v>188</v>
      </c>
      <c r="I55" s="131">
        <v>240</v>
      </c>
      <c r="J55" s="131">
        <v>202</v>
      </c>
      <c r="K55" s="131">
        <v>232</v>
      </c>
      <c r="L55" s="131">
        <v>292</v>
      </c>
      <c r="M55" s="131">
        <f t="shared" si="2"/>
        <v>175</v>
      </c>
      <c r="N55" s="131">
        <v>175</v>
      </c>
      <c r="O55" s="194">
        <v>0</v>
      </c>
    </row>
    <row r="56" spans="1:15" s="16" customFormat="1" ht="15.95" customHeight="1">
      <c r="A56" s="27" t="s">
        <v>44</v>
      </c>
      <c r="B56" s="130">
        <v>462</v>
      </c>
      <c r="C56" s="130">
        <f t="shared" si="0"/>
        <v>108</v>
      </c>
      <c r="D56" s="131">
        <v>36</v>
      </c>
      <c r="E56" s="131">
        <v>72</v>
      </c>
      <c r="F56" s="131">
        <f t="shared" si="1"/>
        <v>321</v>
      </c>
      <c r="G56" s="131">
        <v>57</v>
      </c>
      <c r="H56" s="131">
        <v>45</v>
      </c>
      <c r="I56" s="131">
        <v>51</v>
      </c>
      <c r="J56" s="131">
        <v>63</v>
      </c>
      <c r="K56" s="131">
        <v>59</v>
      </c>
      <c r="L56" s="131">
        <v>46</v>
      </c>
      <c r="M56" s="131">
        <f t="shared" si="2"/>
        <v>33</v>
      </c>
      <c r="N56" s="131">
        <v>33</v>
      </c>
      <c r="O56" s="194">
        <v>0</v>
      </c>
    </row>
    <row r="57" spans="1:15" ht="15.95" customHeight="1">
      <c r="A57" s="27" t="s">
        <v>45</v>
      </c>
      <c r="B57" s="130">
        <v>849</v>
      </c>
      <c r="C57" s="130">
        <f t="shared" si="0"/>
        <v>239</v>
      </c>
      <c r="D57" s="131">
        <v>63</v>
      </c>
      <c r="E57" s="131">
        <v>176</v>
      </c>
      <c r="F57" s="131">
        <f t="shared" si="1"/>
        <v>560</v>
      </c>
      <c r="G57" s="131">
        <v>83</v>
      </c>
      <c r="H57" s="131">
        <v>100</v>
      </c>
      <c r="I57" s="131">
        <v>109</v>
      </c>
      <c r="J57" s="131">
        <v>88</v>
      </c>
      <c r="K57" s="131">
        <v>97</v>
      </c>
      <c r="L57" s="131">
        <v>83</v>
      </c>
      <c r="M57" s="131">
        <f t="shared" si="2"/>
        <v>50</v>
      </c>
      <c r="N57" s="131">
        <v>50</v>
      </c>
      <c r="O57" s="194">
        <v>0</v>
      </c>
    </row>
    <row r="58" spans="1:15" ht="15.95" customHeight="1">
      <c r="A58" s="29" t="s">
        <v>46</v>
      </c>
      <c r="B58" s="135">
        <v>3472</v>
      </c>
      <c r="C58" s="135">
        <f t="shared" si="0"/>
        <v>687</v>
      </c>
      <c r="D58" s="136">
        <v>192</v>
      </c>
      <c r="E58" s="136">
        <v>495</v>
      </c>
      <c r="F58" s="136">
        <f t="shared" si="1"/>
        <v>2515</v>
      </c>
      <c r="G58" s="136">
        <v>436</v>
      </c>
      <c r="H58" s="136">
        <v>440</v>
      </c>
      <c r="I58" s="136">
        <v>371</v>
      </c>
      <c r="J58" s="136">
        <v>363</v>
      </c>
      <c r="K58" s="136">
        <v>415</v>
      </c>
      <c r="L58" s="136">
        <v>490</v>
      </c>
      <c r="M58" s="136">
        <f t="shared" si="2"/>
        <v>270</v>
      </c>
      <c r="N58" s="136">
        <v>270</v>
      </c>
      <c r="O58" s="195">
        <v>0</v>
      </c>
    </row>
    <row r="59" spans="1:15" ht="15.95" customHeight="1" thickBot="1">
      <c r="A59" s="31" t="s">
        <v>47</v>
      </c>
      <c r="B59" s="145">
        <v>19995</v>
      </c>
      <c r="C59" s="145">
        <f t="shared" si="0"/>
        <v>4451</v>
      </c>
      <c r="D59" s="146">
        <v>1301</v>
      </c>
      <c r="E59" s="146">
        <v>3150</v>
      </c>
      <c r="F59" s="146">
        <f t="shared" si="1"/>
        <v>14124</v>
      </c>
      <c r="G59" s="146">
        <v>2174</v>
      </c>
      <c r="H59" s="146">
        <v>2240</v>
      </c>
      <c r="I59" s="146">
        <v>2367</v>
      </c>
      <c r="J59" s="146">
        <v>2227</v>
      </c>
      <c r="K59" s="146">
        <v>2387</v>
      </c>
      <c r="L59" s="146">
        <v>2729</v>
      </c>
      <c r="M59" s="146">
        <f t="shared" si="2"/>
        <v>1420</v>
      </c>
      <c r="N59" s="146">
        <v>1416</v>
      </c>
      <c r="O59" s="198">
        <v>4</v>
      </c>
    </row>
    <row r="60" spans="1:15" ht="15.95" customHeight="1">
      <c r="A60" s="32" t="s">
        <v>48</v>
      </c>
      <c r="B60" s="131">
        <v>2728</v>
      </c>
      <c r="C60" s="130">
        <f t="shared" si="0"/>
        <v>467</v>
      </c>
      <c r="D60" s="131">
        <v>136</v>
      </c>
      <c r="E60" s="131">
        <v>331</v>
      </c>
      <c r="F60" s="131">
        <f t="shared" si="1"/>
        <v>2021</v>
      </c>
      <c r="G60" s="131">
        <v>332</v>
      </c>
      <c r="H60" s="131">
        <v>300</v>
      </c>
      <c r="I60" s="131">
        <v>307</v>
      </c>
      <c r="J60" s="131">
        <v>320</v>
      </c>
      <c r="K60" s="131">
        <v>334</v>
      </c>
      <c r="L60" s="131">
        <v>428</v>
      </c>
      <c r="M60" s="131">
        <f t="shared" si="2"/>
        <v>240</v>
      </c>
      <c r="N60" s="131">
        <v>238</v>
      </c>
      <c r="O60" s="194">
        <v>2</v>
      </c>
    </row>
    <row r="61" spans="1:15" ht="15.95" customHeight="1">
      <c r="A61" s="27" t="s">
        <v>49</v>
      </c>
      <c r="B61" s="131">
        <v>839</v>
      </c>
      <c r="C61" s="130">
        <f t="shared" si="0"/>
        <v>149</v>
      </c>
      <c r="D61" s="131">
        <v>32</v>
      </c>
      <c r="E61" s="131">
        <v>117</v>
      </c>
      <c r="F61" s="131">
        <f t="shared" si="1"/>
        <v>619</v>
      </c>
      <c r="G61" s="131">
        <v>90</v>
      </c>
      <c r="H61" s="131">
        <v>102</v>
      </c>
      <c r="I61" s="131">
        <v>112</v>
      </c>
      <c r="J61" s="131">
        <v>103</v>
      </c>
      <c r="K61" s="131">
        <v>110</v>
      </c>
      <c r="L61" s="131">
        <v>102</v>
      </c>
      <c r="M61" s="131">
        <f t="shared" si="2"/>
        <v>71</v>
      </c>
      <c r="N61" s="131">
        <v>70</v>
      </c>
      <c r="O61" s="194">
        <v>1</v>
      </c>
    </row>
    <row r="62" spans="1:15" ht="15.95" customHeight="1">
      <c r="A62" s="27" t="s">
        <v>50</v>
      </c>
      <c r="B62" s="131">
        <v>2953</v>
      </c>
      <c r="C62" s="130">
        <f t="shared" si="0"/>
        <v>582</v>
      </c>
      <c r="D62" s="131">
        <v>203</v>
      </c>
      <c r="E62" s="131">
        <v>379</v>
      </c>
      <c r="F62" s="131">
        <f t="shared" si="1"/>
        <v>2155</v>
      </c>
      <c r="G62" s="131">
        <v>309</v>
      </c>
      <c r="H62" s="131">
        <v>355</v>
      </c>
      <c r="I62" s="131">
        <v>367</v>
      </c>
      <c r="J62" s="131">
        <v>353</v>
      </c>
      <c r="K62" s="131">
        <v>354</v>
      </c>
      <c r="L62" s="131">
        <v>417</v>
      </c>
      <c r="M62" s="131">
        <f t="shared" si="2"/>
        <v>216</v>
      </c>
      <c r="N62" s="131">
        <v>215</v>
      </c>
      <c r="O62" s="194">
        <v>1</v>
      </c>
    </row>
    <row r="63" spans="1:15" ht="15.95" customHeight="1">
      <c r="A63" s="27" t="s">
        <v>51</v>
      </c>
      <c r="B63" s="131">
        <v>1448</v>
      </c>
      <c r="C63" s="130">
        <f t="shared" si="0"/>
        <v>228</v>
      </c>
      <c r="D63" s="131">
        <v>57</v>
      </c>
      <c r="E63" s="131">
        <v>171</v>
      </c>
      <c r="F63" s="131">
        <f t="shared" si="1"/>
        <v>1123</v>
      </c>
      <c r="G63" s="131">
        <v>157</v>
      </c>
      <c r="H63" s="131">
        <v>171</v>
      </c>
      <c r="I63" s="131">
        <v>209</v>
      </c>
      <c r="J63" s="131">
        <v>173</v>
      </c>
      <c r="K63" s="131">
        <v>185</v>
      </c>
      <c r="L63" s="131">
        <v>228</v>
      </c>
      <c r="M63" s="131">
        <f t="shared" si="2"/>
        <v>97</v>
      </c>
      <c r="N63" s="131">
        <v>97</v>
      </c>
      <c r="O63" s="194">
        <v>0</v>
      </c>
    </row>
    <row r="64" spans="1:15" ht="15.95" customHeight="1">
      <c r="A64" s="27" t="s">
        <v>52</v>
      </c>
      <c r="B64" s="131">
        <v>1002</v>
      </c>
      <c r="C64" s="130">
        <f t="shared" si="0"/>
        <v>187</v>
      </c>
      <c r="D64" s="131">
        <v>58</v>
      </c>
      <c r="E64" s="131">
        <v>129</v>
      </c>
      <c r="F64" s="131">
        <f t="shared" si="1"/>
        <v>751</v>
      </c>
      <c r="G64" s="131">
        <v>112</v>
      </c>
      <c r="H64" s="131">
        <v>119</v>
      </c>
      <c r="I64" s="131">
        <v>128</v>
      </c>
      <c r="J64" s="131">
        <v>132</v>
      </c>
      <c r="K64" s="131">
        <v>118</v>
      </c>
      <c r="L64" s="131">
        <v>142</v>
      </c>
      <c r="M64" s="131">
        <f t="shared" si="2"/>
        <v>64</v>
      </c>
      <c r="N64" s="131">
        <v>61</v>
      </c>
      <c r="O64" s="194">
        <v>3</v>
      </c>
    </row>
    <row r="65" spans="1:15" ht="15.95" customHeight="1">
      <c r="A65" s="27" t="s">
        <v>53</v>
      </c>
      <c r="B65" s="131">
        <v>4167</v>
      </c>
      <c r="C65" s="130">
        <f t="shared" si="0"/>
        <v>750</v>
      </c>
      <c r="D65" s="131">
        <v>258</v>
      </c>
      <c r="E65" s="131">
        <v>492</v>
      </c>
      <c r="F65" s="131">
        <f t="shared" si="1"/>
        <v>3155</v>
      </c>
      <c r="G65" s="131">
        <v>526</v>
      </c>
      <c r="H65" s="131">
        <v>583</v>
      </c>
      <c r="I65" s="131">
        <v>553</v>
      </c>
      <c r="J65" s="131">
        <v>470</v>
      </c>
      <c r="K65" s="131">
        <v>512</v>
      </c>
      <c r="L65" s="131">
        <v>511</v>
      </c>
      <c r="M65" s="131">
        <f t="shared" si="2"/>
        <v>262</v>
      </c>
      <c r="N65" s="131">
        <v>258</v>
      </c>
      <c r="O65" s="194">
        <v>4</v>
      </c>
    </row>
    <row r="66" spans="1:15" ht="15.95" customHeight="1">
      <c r="A66" s="27" t="s">
        <v>54</v>
      </c>
      <c r="B66" s="131">
        <v>1441</v>
      </c>
      <c r="C66" s="130">
        <f t="shared" si="0"/>
        <v>217</v>
      </c>
      <c r="D66" s="131">
        <v>59</v>
      </c>
      <c r="E66" s="131">
        <v>158</v>
      </c>
      <c r="F66" s="131">
        <f t="shared" si="1"/>
        <v>1122</v>
      </c>
      <c r="G66" s="131">
        <v>147</v>
      </c>
      <c r="H66" s="131">
        <v>205</v>
      </c>
      <c r="I66" s="131">
        <v>189</v>
      </c>
      <c r="J66" s="131">
        <v>181</v>
      </c>
      <c r="K66" s="131">
        <v>191</v>
      </c>
      <c r="L66" s="131">
        <v>209</v>
      </c>
      <c r="M66" s="131">
        <f t="shared" si="2"/>
        <v>102</v>
      </c>
      <c r="N66" s="131">
        <v>102</v>
      </c>
      <c r="O66" s="194">
        <v>0</v>
      </c>
    </row>
    <row r="67" spans="1:15" ht="15.95" customHeight="1">
      <c r="A67" s="27" t="s">
        <v>55</v>
      </c>
      <c r="B67" s="131">
        <v>3362</v>
      </c>
      <c r="C67" s="130">
        <f t="shared" si="0"/>
        <v>571</v>
      </c>
      <c r="D67" s="131">
        <v>203</v>
      </c>
      <c r="E67" s="131">
        <v>368</v>
      </c>
      <c r="F67" s="131">
        <f t="shared" si="1"/>
        <v>2546</v>
      </c>
      <c r="G67" s="131">
        <v>384</v>
      </c>
      <c r="H67" s="131">
        <v>446</v>
      </c>
      <c r="I67" s="131">
        <v>465</v>
      </c>
      <c r="J67" s="131">
        <v>403</v>
      </c>
      <c r="K67" s="131">
        <v>426</v>
      </c>
      <c r="L67" s="131">
        <v>422</v>
      </c>
      <c r="M67" s="131">
        <f t="shared" si="2"/>
        <v>245</v>
      </c>
      <c r="N67" s="131">
        <v>241</v>
      </c>
      <c r="O67" s="194">
        <v>4</v>
      </c>
    </row>
    <row r="68" spans="1:15" ht="15.95" customHeight="1">
      <c r="A68" s="27" t="s">
        <v>56</v>
      </c>
      <c r="B68" s="131">
        <v>6650</v>
      </c>
      <c r="C68" s="130">
        <f t="shared" si="0"/>
        <v>1245</v>
      </c>
      <c r="D68" s="131">
        <v>456</v>
      </c>
      <c r="E68" s="131">
        <v>789</v>
      </c>
      <c r="F68" s="131">
        <f t="shared" si="1"/>
        <v>4982</v>
      </c>
      <c r="G68" s="131">
        <v>788</v>
      </c>
      <c r="H68" s="131">
        <v>915</v>
      </c>
      <c r="I68" s="131">
        <v>890</v>
      </c>
      <c r="J68" s="131">
        <v>761</v>
      </c>
      <c r="K68" s="131">
        <v>823</v>
      </c>
      <c r="L68" s="131">
        <v>805</v>
      </c>
      <c r="M68" s="131">
        <f t="shared" si="2"/>
        <v>423</v>
      </c>
      <c r="N68" s="131">
        <v>420</v>
      </c>
      <c r="O68" s="194">
        <v>3</v>
      </c>
    </row>
    <row r="69" spans="1:15" ht="15.95" customHeight="1">
      <c r="A69" s="27" t="s">
        <v>57</v>
      </c>
      <c r="B69" s="131">
        <v>2567</v>
      </c>
      <c r="C69" s="130">
        <f t="shared" si="0"/>
        <v>502</v>
      </c>
      <c r="D69" s="131">
        <v>171</v>
      </c>
      <c r="E69" s="131">
        <v>331</v>
      </c>
      <c r="F69" s="131">
        <f t="shared" si="1"/>
        <v>1889</v>
      </c>
      <c r="G69" s="131">
        <v>257</v>
      </c>
      <c r="H69" s="131">
        <v>303</v>
      </c>
      <c r="I69" s="131">
        <v>318</v>
      </c>
      <c r="J69" s="131">
        <v>337</v>
      </c>
      <c r="K69" s="131">
        <v>361</v>
      </c>
      <c r="L69" s="131">
        <v>313</v>
      </c>
      <c r="M69" s="131">
        <f t="shared" si="2"/>
        <v>176</v>
      </c>
      <c r="N69" s="131">
        <v>174</v>
      </c>
      <c r="O69" s="194">
        <v>2</v>
      </c>
    </row>
    <row r="70" spans="1:15" ht="15.95" customHeight="1">
      <c r="A70" s="27" t="s">
        <v>58</v>
      </c>
      <c r="B70" s="131">
        <v>2034</v>
      </c>
      <c r="C70" s="130">
        <f t="shared" si="0"/>
        <v>410</v>
      </c>
      <c r="D70" s="131">
        <v>106</v>
      </c>
      <c r="E70" s="131">
        <v>304</v>
      </c>
      <c r="F70" s="131">
        <f t="shared" si="1"/>
        <v>1449</v>
      </c>
      <c r="G70" s="131">
        <v>253</v>
      </c>
      <c r="H70" s="131">
        <v>244</v>
      </c>
      <c r="I70" s="131">
        <v>253</v>
      </c>
      <c r="J70" s="131">
        <v>186</v>
      </c>
      <c r="K70" s="131">
        <v>245</v>
      </c>
      <c r="L70" s="131">
        <v>268</v>
      </c>
      <c r="M70" s="131">
        <f t="shared" si="2"/>
        <v>175</v>
      </c>
      <c r="N70" s="131">
        <v>174</v>
      </c>
      <c r="O70" s="194">
        <v>1</v>
      </c>
    </row>
    <row r="71" spans="1:15" ht="15.95" customHeight="1">
      <c r="A71" s="27" t="s">
        <v>59</v>
      </c>
      <c r="B71" s="131">
        <v>1373</v>
      </c>
      <c r="C71" s="130">
        <f t="shared" si="0"/>
        <v>243</v>
      </c>
      <c r="D71" s="131">
        <v>55</v>
      </c>
      <c r="E71" s="131">
        <v>188</v>
      </c>
      <c r="F71" s="131">
        <f t="shared" si="1"/>
        <v>1025</v>
      </c>
      <c r="G71" s="131">
        <v>134</v>
      </c>
      <c r="H71" s="131">
        <v>164</v>
      </c>
      <c r="I71" s="131">
        <v>173</v>
      </c>
      <c r="J71" s="131">
        <v>169</v>
      </c>
      <c r="K71" s="131">
        <v>173</v>
      </c>
      <c r="L71" s="131">
        <v>212</v>
      </c>
      <c r="M71" s="131">
        <f t="shared" si="2"/>
        <v>105</v>
      </c>
      <c r="N71" s="131">
        <v>103</v>
      </c>
      <c r="O71" s="194">
        <v>2</v>
      </c>
    </row>
    <row r="72" spans="1:15" ht="15.95" customHeight="1">
      <c r="A72" s="27" t="s">
        <v>60</v>
      </c>
      <c r="B72" s="136">
        <v>1839</v>
      </c>
      <c r="C72" s="135">
        <f t="shared" si="0"/>
        <v>379</v>
      </c>
      <c r="D72" s="136">
        <v>88</v>
      </c>
      <c r="E72" s="136">
        <v>291</v>
      </c>
      <c r="F72" s="136">
        <f t="shared" si="1"/>
        <v>1319</v>
      </c>
      <c r="G72" s="136">
        <v>209</v>
      </c>
      <c r="H72" s="136">
        <v>242</v>
      </c>
      <c r="I72" s="136">
        <v>223</v>
      </c>
      <c r="J72" s="136">
        <v>195</v>
      </c>
      <c r="K72" s="136">
        <v>195</v>
      </c>
      <c r="L72" s="136">
        <v>255</v>
      </c>
      <c r="M72" s="136">
        <f t="shared" si="2"/>
        <v>141</v>
      </c>
      <c r="N72" s="136">
        <v>141</v>
      </c>
      <c r="O72" s="195">
        <v>0</v>
      </c>
    </row>
    <row r="73" spans="1:15" ht="15.95" customHeight="1">
      <c r="A73" s="28" t="s">
        <v>61</v>
      </c>
      <c r="B73" s="141">
        <v>32403</v>
      </c>
      <c r="C73" s="140">
        <f t="shared" si="0"/>
        <v>5930</v>
      </c>
      <c r="D73" s="141">
        <v>1882</v>
      </c>
      <c r="E73" s="141">
        <v>4048</v>
      </c>
      <c r="F73" s="141">
        <f t="shared" si="1"/>
        <v>24156</v>
      </c>
      <c r="G73" s="141">
        <v>3698</v>
      </c>
      <c r="H73" s="141">
        <v>4149</v>
      </c>
      <c r="I73" s="141">
        <v>4187</v>
      </c>
      <c r="J73" s="141">
        <v>3783</v>
      </c>
      <c r="K73" s="141">
        <v>4027</v>
      </c>
      <c r="L73" s="141">
        <v>4312</v>
      </c>
      <c r="M73" s="141">
        <f t="shared" si="2"/>
        <v>2317</v>
      </c>
      <c r="N73" s="141">
        <v>2294</v>
      </c>
      <c r="O73" s="196">
        <v>23</v>
      </c>
    </row>
    <row r="74" spans="1:15" ht="15.95" customHeight="1">
      <c r="A74" s="27" t="s">
        <v>62</v>
      </c>
      <c r="B74" s="131">
        <v>3781</v>
      </c>
      <c r="C74" s="130">
        <f t="shared" si="0"/>
        <v>859</v>
      </c>
      <c r="D74" s="131">
        <v>269</v>
      </c>
      <c r="E74" s="131">
        <v>590</v>
      </c>
      <c r="F74" s="131">
        <f t="shared" si="1"/>
        <v>2744</v>
      </c>
      <c r="G74" s="131">
        <v>412</v>
      </c>
      <c r="H74" s="131">
        <v>519</v>
      </c>
      <c r="I74" s="131">
        <v>453</v>
      </c>
      <c r="J74" s="131">
        <v>467</v>
      </c>
      <c r="K74" s="131">
        <v>439</v>
      </c>
      <c r="L74" s="131">
        <v>454</v>
      </c>
      <c r="M74" s="131">
        <f t="shared" si="2"/>
        <v>178</v>
      </c>
      <c r="N74" s="131">
        <v>178</v>
      </c>
      <c r="O74" s="194">
        <v>0</v>
      </c>
    </row>
    <row r="75" spans="1:15" ht="15.95" customHeight="1">
      <c r="A75" s="27" t="s">
        <v>63</v>
      </c>
      <c r="B75" s="131">
        <v>2872</v>
      </c>
      <c r="C75" s="130">
        <f t="shared" si="0"/>
        <v>536</v>
      </c>
      <c r="D75" s="131">
        <v>150</v>
      </c>
      <c r="E75" s="131">
        <v>386</v>
      </c>
      <c r="F75" s="131">
        <f t="shared" si="1"/>
        <v>2168</v>
      </c>
      <c r="G75" s="131">
        <v>333</v>
      </c>
      <c r="H75" s="131">
        <v>362</v>
      </c>
      <c r="I75" s="131">
        <v>398</v>
      </c>
      <c r="J75" s="131">
        <v>352</v>
      </c>
      <c r="K75" s="131">
        <v>360</v>
      </c>
      <c r="L75" s="131">
        <v>363</v>
      </c>
      <c r="M75" s="131">
        <f t="shared" si="2"/>
        <v>168</v>
      </c>
      <c r="N75" s="131">
        <v>167</v>
      </c>
      <c r="O75" s="194">
        <v>1</v>
      </c>
    </row>
    <row r="76" spans="1:15" ht="15.95" customHeight="1">
      <c r="A76" s="27" t="s">
        <v>64</v>
      </c>
      <c r="B76" s="131">
        <v>3875</v>
      </c>
      <c r="C76" s="130">
        <f t="shared" si="0"/>
        <v>871</v>
      </c>
      <c r="D76" s="131">
        <v>366</v>
      </c>
      <c r="E76" s="131">
        <v>505</v>
      </c>
      <c r="F76" s="131">
        <f t="shared" si="1"/>
        <v>2842</v>
      </c>
      <c r="G76" s="131">
        <v>486</v>
      </c>
      <c r="H76" s="131">
        <v>479</v>
      </c>
      <c r="I76" s="131">
        <v>492</v>
      </c>
      <c r="J76" s="131">
        <v>507</v>
      </c>
      <c r="K76" s="131">
        <v>455</v>
      </c>
      <c r="L76" s="131">
        <v>423</v>
      </c>
      <c r="M76" s="131">
        <f t="shared" si="2"/>
        <v>162</v>
      </c>
      <c r="N76" s="131">
        <v>158</v>
      </c>
      <c r="O76" s="194">
        <v>4</v>
      </c>
    </row>
    <row r="77" spans="1:15" ht="15.95" customHeight="1">
      <c r="A77" s="27" t="s">
        <v>65</v>
      </c>
      <c r="B77" s="131">
        <v>1497</v>
      </c>
      <c r="C77" s="130">
        <f t="shared" si="0"/>
        <v>309</v>
      </c>
      <c r="D77" s="131">
        <v>123</v>
      </c>
      <c r="E77" s="131">
        <v>186</v>
      </c>
      <c r="F77" s="131">
        <f t="shared" si="1"/>
        <v>1122</v>
      </c>
      <c r="G77" s="131">
        <v>182</v>
      </c>
      <c r="H77" s="131">
        <v>192</v>
      </c>
      <c r="I77" s="131">
        <v>202</v>
      </c>
      <c r="J77" s="131">
        <v>190</v>
      </c>
      <c r="K77" s="131">
        <v>193</v>
      </c>
      <c r="L77" s="131">
        <v>163</v>
      </c>
      <c r="M77" s="131">
        <f t="shared" si="2"/>
        <v>66</v>
      </c>
      <c r="N77" s="131">
        <v>66</v>
      </c>
      <c r="O77" s="194">
        <v>0</v>
      </c>
    </row>
    <row r="78" spans="1:15" ht="15.95" customHeight="1">
      <c r="A78" s="27" t="s">
        <v>66</v>
      </c>
      <c r="B78" s="131">
        <v>626</v>
      </c>
      <c r="C78" s="130">
        <f t="shared" ref="C78:C100" si="3">D78+E78</f>
        <v>113</v>
      </c>
      <c r="D78" s="131">
        <v>20</v>
      </c>
      <c r="E78" s="131">
        <v>93</v>
      </c>
      <c r="F78" s="131">
        <f t="shared" ref="F78:F100" si="4">G78+H78+I78+J78+K78+L78</f>
        <v>481</v>
      </c>
      <c r="G78" s="131">
        <v>80</v>
      </c>
      <c r="H78" s="131">
        <v>73</v>
      </c>
      <c r="I78" s="131">
        <v>88</v>
      </c>
      <c r="J78" s="131">
        <v>79</v>
      </c>
      <c r="K78" s="131">
        <v>82</v>
      </c>
      <c r="L78" s="131">
        <v>79</v>
      </c>
      <c r="M78" s="131">
        <f t="shared" ref="M78:M100" si="5">N78+O78</f>
        <v>32</v>
      </c>
      <c r="N78" s="131">
        <v>32</v>
      </c>
      <c r="O78" s="194">
        <v>0</v>
      </c>
    </row>
    <row r="79" spans="1:15" ht="15.95" customHeight="1">
      <c r="A79" s="27" t="s">
        <v>67</v>
      </c>
      <c r="B79" s="131">
        <v>3797</v>
      </c>
      <c r="C79" s="130">
        <f t="shared" si="3"/>
        <v>808</v>
      </c>
      <c r="D79" s="131">
        <v>262</v>
      </c>
      <c r="E79" s="131">
        <v>546</v>
      </c>
      <c r="F79" s="131">
        <f t="shared" si="4"/>
        <v>2779</v>
      </c>
      <c r="G79" s="131">
        <v>455</v>
      </c>
      <c r="H79" s="131">
        <v>494</v>
      </c>
      <c r="I79" s="131">
        <v>479</v>
      </c>
      <c r="J79" s="131">
        <v>449</v>
      </c>
      <c r="K79" s="131">
        <v>452</v>
      </c>
      <c r="L79" s="131">
        <v>450</v>
      </c>
      <c r="M79" s="131">
        <f t="shared" si="5"/>
        <v>210</v>
      </c>
      <c r="N79" s="131">
        <v>207</v>
      </c>
      <c r="O79" s="194">
        <v>3</v>
      </c>
    </row>
    <row r="80" spans="1:15" ht="15.95" customHeight="1">
      <c r="A80" s="27" t="s">
        <v>68</v>
      </c>
      <c r="B80" s="131">
        <v>6411</v>
      </c>
      <c r="C80" s="130">
        <f t="shared" si="3"/>
        <v>1292</v>
      </c>
      <c r="D80" s="131">
        <v>388</v>
      </c>
      <c r="E80" s="131">
        <v>904</v>
      </c>
      <c r="F80" s="131">
        <f t="shared" si="4"/>
        <v>4672</v>
      </c>
      <c r="G80" s="131">
        <v>750</v>
      </c>
      <c r="H80" s="131">
        <v>731</v>
      </c>
      <c r="I80" s="131">
        <v>835</v>
      </c>
      <c r="J80" s="131">
        <v>738</v>
      </c>
      <c r="K80" s="131">
        <v>813</v>
      </c>
      <c r="L80" s="131">
        <v>805</v>
      </c>
      <c r="M80" s="131">
        <f t="shared" si="5"/>
        <v>447</v>
      </c>
      <c r="N80" s="131">
        <v>439</v>
      </c>
      <c r="O80" s="194">
        <v>8</v>
      </c>
    </row>
    <row r="81" spans="1:15" ht="15.95" customHeight="1">
      <c r="A81" s="27" t="s">
        <v>69</v>
      </c>
      <c r="B81" s="131">
        <v>3115</v>
      </c>
      <c r="C81" s="130">
        <f t="shared" si="3"/>
        <v>698</v>
      </c>
      <c r="D81" s="131">
        <v>252</v>
      </c>
      <c r="E81" s="131">
        <v>446</v>
      </c>
      <c r="F81" s="131">
        <f t="shared" si="4"/>
        <v>2292</v>
      </c>
      <c r="G81" s="131">
        <v>364</v>
      </c>
      <c r="H81" s="131">
        <v>404</v>
      </c>
      <c r="I81" s="131">
        <v>433</v>
      </c>
      <c r="J81" s="131">
        <v>391</v>
      </c>
      <c r="K81" s="131">
        <v>360</v>
      </c>
      <c r="L81" s="131">
        <v>340</v>
      </c>
      <c r="M81" s="131">
        <f t="shared" si="5"/>
        <v>125</v>
      </c>
      <c r="N81" s="131">
        <v>123</v>
      </c>
      <c r="O81" s="194">
        <v>2</v>
      </c>
    </row>
    <row r="82" spans="1:15" ht="15.95" customHeight="1">
      <c r="A82" s="27" t="s">
        <v>70</v>
      </c>
      <c r="B82" s="131">
        <v>1928</v>
      </c>
      <c r="C82" s="130">
        <f t="shared" si="3"/>
        <v>380</v>
      </c>
      <c r="D82" s="131">
        <v>98</v>
      </c>
      <c r="E82" s="131">
        <v>282</v>
      </c>
      <c r="F82" s="131">
        <f t="shared" si="4"/>
        <v>1468</v>
      </c>
      <c r="G82" s="131">
        <v>215</v>
      </c>
      <c r="H82" s="131">
        <v>224</v>
      </c>
      <c r="I82" s="131">
        <v>268</v>
      </c>
      <c r="J82" s="131">
        <v>265</v>
      </c>
      <c r="K82" s="131">
        <v>262</v>
      </c>
      <c r="L82" s="131">
        <v>234</v>
      </c>
      <c r="M82" s="131">
        <f t="shared" si="5"/>
        <v>80</v>
      </c>
      <c r="N82" s="131">
        <v>79</v>
      </c>
      <c r="O82" s="194">
        <v>1</v>
      </c>
    </row>
    <row r="83" spans="1:15" ht="15.95" customHeight="1">
      <c r="A83" s="27" t="s">
        <v>71</v>
      </c>
      <c r="B83" s="131">
        <v>2297</v>
      </c>
      <c r="C83" s="130">
        <f t="shared" si="3"/>
        <v>521</v>
      </c>
      <c r="D83" s="131">
        <v>183</v>
      </c>
      <c r="E83" s="131">
        <v>338</v>
      </c>
      <c r="F83" s="131">
        <f t="shared" si="4"/>
        <v>1682</v>
      </c>
      <c r="G83" s="131">
        <v>227</v>
      </c>
      <c r="H83" s="131">
        <v>270</v>
      </c>
      <c r="I83" s="131">
        <v>328</v>
      </c>
      <c r="J83" s="131">
        <v>295</v>
      </c>
      <c r="K83" s="131">
        <v>286</v>
      </c>
      <c r="L83" s="131">
        <v>276</v>
      </c>
      <c r="M83" s="131">
        <f t="shared" si="5"/>
        <v>94</v>
      </c>
      <c r="N83" s="131">
        <v>93</v>
      </c>
      <c r="O83" s="194">
        <v>1</v>
      </c>
    </row>
    <row r="84" spans="1:15" ht="15.95" customHeight="1">
      <c r="A84" s="27" t="s">
        <v>72</v>
      </c>
      <c r="B84" s="131">
        <v>1101</v>
      </c>
      <c r="C84" s="130">
        <f t="shared" si="3"/>
        <v>231</v>
      </c>
      <c r="D84" s="131">
        <v>72</v>
      </c>
      <c r="E84" s="131">
        <v>159</v>
      </c>
      <c r="F84" s="131">
        <f t="shared" si="4"/>
        <v>806</v>
      </c>
      <c r="G84" s="131">
        <v>153</v>
      </c>
      <c r="H84" s="131">
        <v>117</v>
      </c>
      <c r="I84" s="131">
        <v>154</v>
      </c>
      <c r="J84" s="131">
        <v>133</v>
      </c>
      <c r="K84" s="131">
        <v>128</v>
      </c>
      <c r="L84" s="131">
        <v>121</v>
      </c>
      <c r="M84" s="131">
        <f t="shared" si="5"/>
        <v>64</v>
      </c>
      <c r="N84" s="131">
        <v>62</v>
      </c>
      <c r="O84" s="194">
        <v>2</v>
      </c>
    </row>
    <row r="85" spans="1:15" ht="15.95" customHeight="1">
      <c r="A85" s="27" t="s">
        <v>73</v>
      </c>
      <c r="B85" s="131">
        <v>1946</v>
      </c>
      <c r="C85" s="130">
        <f t="shared" si="3"/>
        <v>431</v>
      </c>
      <c r="D85" s="131">
        <v>143</v>
      </c>
      <c r="E85" s="131">
        <v>288</v>
      </c>
      <c r="F85" s="131">
        <f t="shared" si="4"/>
        <v>1431</v>
      </c>
      <c r="G85" s="131">
        <v>203</v>
      </c>
      <c r="H85" s="131">
        <v>253</v>
      </c>
      <c r="I85" s="131">
        <v>273</v>
      </c>
      <c r="J85" s="131">
        <v>234</v>
      </c>
      <c r="K85" s="131">
        <v>233</v>
      </c>
      <c r="L85" s="131">
        <v>235</v>
      </c>
      <c r="M85" s="131">
        <f t="shared" si="5"/>
        <v>84</v>
      </c>
      <c r="N85" s="131">
        <v>83</v>
      </c>
      <c r="O85" s="194">
        <v>1</v>
      </c>
    </row>
    <row r="86" spans="1:15" ht="15.95" customHeight="1">
      <c r="A86" s="27" t="s">
        <v>74</v>
      </c>
      <c r="B86" s="136">
        <v>4527</v>
      </c>
      <c r="C86" s="135">
        <f t="shared" si="3"/>
        <v>945</v>
      </c>
      <c r="D86" s="136">
        <v>363</v>
      </c>
      <c r="E86" s="136">
        <v>582</v>
      </c>
      <c r="F86" s="136">
        <f t="shared" si="4"/>
        <v>3377</v>
      </c>
      <c r="G86" s="136">
        <v>590</v>
      </c>
      <c r="H86" s="136">
        <v>566</v>
      </c>
      <c r="I86" s="136">
        <v>618</v>
      </c>
      <c r="J86" s="136">
        <v>558</v>
      </c>
      <c r="K86" s="136">
        <v>540</v>
      </c>
      <c r="L86" s="136">
        <v>505</v>
      </c>
      <c r="M86" s="136">
        <f t="shared" si="5"/>
        <v>205</v>
      </c>
      <c r="N86" s="136">
        <v>203</v>
      </c>
      <c r="O86" s="195">
        <v>2</v>
      </c>
    </row>
    <row r="87" spans="1:15" ht="15.95" customHeight="1">
      <c r="A87" s="28" t="s">
        <v>75</v>
      </c>
      <c r="B87" s="141">
        <v>37773</v>
      </c>
      <c r="C87" s="140">
        <f t="shared" si="3"/>
        <v>7994</v>
      </c>
      <c r="D87" s="141">
        <v>2689</v>
      </c>
      <c r="E87" s="141">
        <v>5305</v>
      </c>
      <c r="F87" s="141">
        <f t="shared" si="4"/>
        <v>27864</v>
      </c>
      <c r="G87" s="141">
        <v>4450</v>
      </c>
      <c r="H87" s="141">
        <v>4684</v>
      </c>
      <c r="I87" s="141">
        <v>5021</v>
      </c>
      <c r="J87" s="141">
        <v>4658</v>
      </c>
      <c r="K87" s="141">
        <v>4603</v>
      </c>
      <c r="L87" s="141">
        <v>4448</v>
      </c>
      <c r="M87" s="141">
        <f t="shared" si="5"/>
        <v>1915</v>
      </c>
      <c r="N87" s="141">
        <v>1890</v>
      </c>
      <c r="O87" s="196">
        <v>25</v>
      </c>
    </row>
    <row r="88" spans="1:15" ht="15.95" customHeight="1">
      <c r="A88" s="27" t="s">
        <v>76</v>
      </c>
      <c r="B88" s="131">
        <v>1442</v>
      </c>
      <c r="C88" s="130">
        <f t="shared" si="3"/>
        <v>312</v>
      </c>
      <c r="D88" s="131">
        <v>134</v>
      </c>
      <c r="E88" s="131">
        <v>178</v>
      </c>
      <c r="F88" s="131">
        <f t="shared" si="4"/>
        <v>1061</v>
      </c>
      <c r="G88" s="131">
        <v>152</v>
      </c>
      <c r="H88" s="131">
        <v>144</v>
      </c>
      <c r="I88" s="131">
        <v>207</v>
      </c>
      <c r="J88" s="131">
        <v>206</v>
      </c>
      <c r="K88" s="131">
        <v>180</v>
      </c>
      <c r="L88" s="131">
        <v>172</v>
      </c>
      <c r="M88" s="131">
        <f t="shared" si="5"/>
        <v>69</v>
      </c>
      <c r="N88" s="131">
        <v>68</v>
      </c>
      <c r="O88" s="194">
        <v>1</v>
      </c>
    </row>
    <row r="89" spans="1:15" ht="15.95" customHeight="1">
      <c r="A89" s="27" t="s">
        <v>77</v>
      </c>
      <c r="B89" s="131">
        <v>1758</v>
      </c>
      <c r="C89" s="130">
        <f t="shared" si="3"/>
        <v>391</v>
      </c>
      <c r="D89" s="131">
        <v>87</v>
      </c>
      <c r="E89" s="131">
        <v>304</v>
      </c>
      <c r="F89" s="131">
        <f t="shared" si="4"/>
        <v>1262</v>
      </c>
      <c r="G89" s="131">
        <v>177</v>
      </c>
      <c r="H89" s="131">
        <v>199</v>
      </c>
      <c r="I89" s="131">
        <v>240</v>
      </c>
      <c r="J89" s="131">
        <v>213</v>
      </c>
      <c r="K89" s="131">
        <v>236</v>
      </c>
      <c r="L89" s="131">
        <v>197</v>
      </c>
      <c r="M89" s="131">
        <f t="shared" si="5"/>
        <v>105</v>
      </c>
      <c r="N89" s="131">
        <v>105</v>
      </c>
      <c r="O89" s="194">
        <v>0</v>
      </c>
    </row>
    <row r="90" spans="1:15" ht="15.95" customHeight="1">
      <c r="A90" s="27" t="s">
        <v>78</v>
      </c>
      <c r="B90" s="131">
        <v>2271</v>
      </c>
      <c r="C90" s="130">
        <f t="shared" si="3"/>
        <v>467</v>
      </c>
      <c r="D90" s="131">
        <v>87</v>
      </c>
      <c r="E90" s="131">
        <v>380</v>
      </c>
      <c r="F90" s="131">
        <f t="shared" si="4"/>
        <v>1672</v>
      </c>
      <c r="G90" s="131">
        <v>309</v>
      </c>
      <c r="H90" s="131">
        <v>264</v>
      </c>
      <c r="I90" s="131">
        <v>266</v>
      </c>
      <c r="J90" s="131">
        <v>252</v>
      </c>
      <c r="K90" s="131">
        <v>321</v>
      </c>
      <c r="L90" s="131">
        <v>260</v>
      </c>
      <c r="M90" s="131">
        <f t="shared" si="5"/>
        <v>132</v>
      </c>
      <c r="N90" s="131">
        <v>129</v>
      </c>
      <c r="O90" s="194">
        <v>3</v>
      </c>
    </row>
    <row r="91" spans="1:15" ht="15.95" customHeight="1">
      <c r="A91" s="27" t="s">
        <v>79</v>
      </c>
      <c r="B91" s="131">
        <v>933</v>
      </c>
      <c r="C91" s="130">
        <f t="shared" si="3"/>
        <v>124</v>
      </c>
      <c r="D91" s="131">
        <v>18</v>
      </c>
      <c r="E91" s="131">
        <v>106</v>
      </c>
      <c r="F91" s="131">
        <f t="shared" si="4"/>
        <v>673</v>
      </c>
      <c r="G91" s="131">
        <v>131</v>
      </c>
      <c r="H91" s="131">
        <v>140</v>
      </c>
      <c r="I91" s="131">
        <v>102</v>
      </c>
      <c r="J91" s="131">
        <v>56</v>
      </c>
      <c r="K91" s="131">
        <v>69</v>
      </c>
      <c r="L91" s="131">
        <v>175</v>
      </c>
      <c r="M91" s="131">
        <f t="shared" si="5"/>
        <v>136</v>
      </c>
      <c r="N91" s="131">
        <v>136</v>
      </c>
      <c r="O91" s="194">
        <v>0</v>
      </c>
    </row>
    <row r="92" spans="1:15" ht="15.95" customHeight="1">
      <c r="A92" s="27" t="s">
        <v>80</v>
      </c>
      <c r="B92" s="131">
        <v>1440</v>
      </c>
      <c r="C92" s="130">
        <f t="shared" si="3"/>
        <v>229</v>
      </c>
      <c r="D92" s="131">
        <v>60</v>
      </c>
      <c r="E92" s="131">
        <v>169</v>
      </c>
      <c r="F92" s="131">
        <f t="shared" si="4"/>
        <v>1093</v>
      </c>
      <c r="G92" s="131">
        <v>171</v>
      </c>
      <c r="H92" s="131">
        <v>253</v>
      </c>
      <c r="I92" s="131">
        <v>255</v>
      </c>
      <c r="J92" s="131">
        <v>162</v>
      </c>
      <c r="K92" s="131">
        <v>118</v>
      </c>
      <c r="L92" s="131">
        <v>134</v>
      </c>
      <c r="M92" s="131">
        <f t="shared" si="5"/>
        <v>118</v>
      </c>
      <c r="N92" s="131">
        <v>115</v>
      </c>
      <c r="O92" s="194">
        <v>3</v>
      </c>
    </row>
    <row r="93" spans="1:15" ht="15.95" customHeight="1">
      <c r="A93" s="27" t="s">
        <v>81</v>
      </c>
      <c r="B93" s="131">
        <v>5610</v>
      </c>
      <c r="C93" s="130">
        <f t="shared" si="3"/>
        <v>1159</v>
      </c>
      <c r="D93" s="131">
        <v>417</v>
      </c>
      <c r="E93" s="131">
        <v>742</v>
      </c>
      <c r="F93" s="131">
        <f t="shared" si="4"/>
        <v>4126</v>
      </c>
      <c r="G93" s="131">
        <v>670</v>
      </c>
      <c r="H93" s="131">
        <v>720</v>
      </c>
      <c r="I93" s="131">
        <v>710</v>
      </c>
      <c r="J93" s="131">
        <v>628</v>
      </c>
      <c r="K93" s="131">
        <v>693</v>
      </c>
      <c r="L93" s="131">
        <v>705</v>
      </c>
      <c r="M93" s="131">
        <f t="shared" si="5"/>
        <v>325</v>
      </c>
      <c r="N93" s="131">
        <v>314</v>
      </c>
      <c r="O93" s="194">
        <v>11</v>
      </c>
    </row>
    <row r="94" spans="1:15" ht="15.95" customHeight="1">
      <c r="A94" s="27" t="s">
        <v>82</v>
      </c>
      <c r="B94" s="131">
        <v>5187</v>
      </c>
      <c r="C94" s="130">
        <f t="shared" si="3"/>
        <v>974</v>
      </c>
      <c r="D94" s="131">
        <v>324</v>
      </c>
      <c r="E94" s="131">
        <v>650</v>
      </c>
      <c r="F94" s="131">
        <f t="shared" si="4"/>
        <v>3887</v>
      </c>
      <c r="G94" s="131">
        <v>633</v>
      </c>
      <c r="H94" s="131">
        <v>703</v>
      </c>
      <c r="I94" s="131">
        <v>626</v>
      </c>
      <c r="J94" s="131">
        <v>616</v>
      </c>
      <c r="K94" s="131">
        <v>658</v>
      </c>
      <c r="L94" s="131">
        <v>651</v>
      </c>
      <c r="M94" s="131">
        <f t="shared" si="5"/>
        <v>326</v>
      </c>
      <c r="N94" s="131">
        <v>314</v>
      </c>
      <c r="O94" s="194">
        <v>12</v>
      </c>
    </row>
    <row r="95" spans="1:15" ht="15.95" customHeight="1">
      <c r="A95" s="27" t="s">
        <v>83</v>
      </c>
      <c r="B95" s="131">
        <v>4311</v>
      </c>
      <c r="C95" s="130">
        <f t="shared" si="3"/>
        <v>745</v>
      </c>
      <c r="D95" s="131">
        <v>209</v>
      </c>
      <c r="E95" s="131">
        <v>536</v>
      </c>
      <c r="F95" s="131">
        <f t="shared" si="4"/>
        <v>3285</v>
      </c>
      <c r="G95" s="131">
        <v>505</v>
      </c>
      <c r="H95" s="131">
        <v>559</v>
      </c>
      <c r="I95" s="131">
        <v>585</v>
      </c>
      <c r="J95" s="131">
        <v>500</v>
      </c>
      <c r="K95" s="131">
        <v>587</v>
      </c>
      <c r="L95" s="131">
        <v>549</v>
      </c>
      <c r="M95" s="131">
        <f t="shared" si="5"/>
        <v>281</v>
      </c>
      <c r="N95" s="131">
        <v>279</v>
      </c>
      <c r="O95" s="194">
        <v>2</v>
      </c>
    </row>
    <row r="96" spans="1:15" ht="15.95" customHeight="1">
      <c r="A96" s="27" t="s">
        <v>84</v>
      </c>
      <c r="B96" s="131">
        <v>1044</v>
      </c>
      <c r="C96" s="130">
        <f t="shared" si="3"/>
        <v>234</v>
      </c>
      <c r="D96" s="131">
        <v>59</v>
      </c>
      <c r="E96" s="131">
        <v>175</v>
      </c>
      <c r="F96" s="131">
        <f t="shared" si="4"/>
        <v>735</v>
      </c>
      <c r="G96" s="131">
        <v>114</v>
      </c>
      <c r="H96" s="131">
        <v>125</v>
      </c>
      <c r="I96" s="131">
        <v>129</v>
      </c>
      <c r="J96" s="131">
        <v>122</v>
      </c>
      <c r="K96" s="131">
        <v>130</v>
      </c>
      <c r="L96" s="131">
        <v>115</v>
      </c>
      <c r="M96" s="131">
        <f t="shared" si="5"/>
        <v>75</v>
      </c>
      <c r="N96" s="131">
        <v>71</v>
      </c>
      <c r="O96" s="194">
        <v>4</v>
      </c>
    </row>
    <row r="97" spans="1:15" ht="15.95" customHeight="1">
      <c r="A97" s="27" t="s">
        <v>85</v>
      </c>
      <c r="B97" s="131">
        <v>4154</v>
      </c>
      <c r="C97" s="130">
        <f t="shared" si="3"/>
        <v>886</v>
      </c>
      <c r="D97" s="131">
        <v>360</v>
      </c>
      <c r="E97" s="131">
        <v>526</v>
      </c>
      <c r="F97" s="131">
        <f t="shared" si="4"/>
        <v>3099</v>
      </c>
      <c r="G97" s="131">
        <v>511</v>
      </c>
      <c r="H97" s="131">
        <v>478</v>
      </c>
      <c r="I97" s="131">
        <v>579</v>
      </c>
      <c r="J97" s="131">
        <v>500</v>
      </c>
      <c r="K97" s="131">
        <v>545</v>
      </c>
      <c r="L97" s="131">
        <v>486</v>
      </c>
      <c r="M97" s="131">
        <f t="shared" si="5"/>
        <v>169</v>
      </c>
      <c r="N97" s="131">
        <v>160</v>
      </c>
      <c r="O97" s="194">
        <v>9</v>
      </c>
    </row>
    <row r="98" spans="1:15" ht="15.95" customHeight="1">
      <c r="A98" s="27" t="s">
        <v>86</v>
      </c>
      <c r="B98" s="136">
        <v>6300</v>
      </c>
      <c r="C98" s="135">
        <f t="shared" si="3"/>
        <v>1090</v>
      </c>
      <c r="D98" s="136">
        <v>344</v>
      </c>
      <c r="E98" s="136">
        <v>746</v>
      </c>
      <c r="F98" s="136">
        <f t="shared" si="4"/>
        <v>4767</v>
      </c>
      <c r="G98" s="136">
        <v>697</v>
      </c>
      <c r="H98" s="136">
        <v>778</v>
      </c>
      <c r="I98" s="136">
        <v>835</v>
      </c>
      <c r="J98" s="136">
        <v>793</v>
      </c>
      <c r="K98" s="136">
        <v>814</v>
      </c>
      <c r="L98" s="136">
        <v>850</v>
      </c>
      <c r="M98" s="136">
        <f t="shared" si="5"/>
        <v>443</v>
      </c>
      <c r="N98" s="136">
        <v>431</v>
      </c>
      <c r="O98" s="195">
        <v>12</v>
      </c>
    </row>
    <row r="99" spans="1:15" ht="15.95" customHeight="1">
      <c r="A99" s="28" t="s">
        <v>87</v>
      </c>
      <c r="B99" s="141">
        <v>34450</v>
      </c>
      <c r="C99" s="140">
        <f t="shared" si="3"/>
        <v>6611</v>
      </c>
      <c r="D99" s="141">
        <v>2099</v>
      </c>
      <c r="E99" s="141">
        <v>4512</v>
      </c>
      <c r="F99" s="141">
        <f t="shared" si="4"/>
        <v>25660</v>
      </c>
      <c r="G99" s="141">
        <v>4070</v>
      </c>
      <c r="H99" s="141">
        <v>4363</v>
      </c>
      <c r="I99" s="141">
        <v>4534</v>
      </c>
      <c r="J99" s="141">
        <v>4048</v>
      </c>
      <c r="K99" s="141">
        <v>4351</v>
      </c>
      <c r="L99" s="141">
        <v>4294</v>
      </c>
      <c r="M99" s="141">
        <f t="shared" si="5"/>
        <v>2179</v>
      </c>
      <c r="N99" s="141">
        <v>2122</v>
      </c>
      <c r="O99" s="196">
        <v>57</v>
      </c>
    </row>
    <row r="100" spans="1:15" ht="15.95" customHeight="1" thickBot="1">
      <c r="A100" s="31" t="s">
        <v>88</v>
      </c>
      <c r="B100" s="146">
        <v>190091</v>
      </c>
      <c r="C100" s="145">
        <f t="shared" si="3"/>
        <v>36991</v>
      </c>
      <c r="D100" s="146">
        <v>11336</v>
      </c>
      <c r="E100" s="146">
        <v>25655</v>
      </c>
      <c r="F100" s="146">
        <f t="shared" si="4"/>
        <v>139764</v>
      </c>
      <c r="G100" s="146">
        <v>21782</v>
      </c>
      <c r="H100" s="146">
        <v>23755</v>
      </c>
      <c r="I100" s="146">
        <v>24153</v>
      </c>
      <c r="J100" s="146">
        <v>21908</v>
      </c>
      <c r="K100" s="146">
        <v>23364</v>
      </c>
      <c r="L100" s="146">
        <v>24802</v>
      </c>
      <c r="M100" s="146">
        <f t="shared" si="5"/>
        <v>13336</v>
      </c>
      <c r="N100" s="146">
        <v>13176</v>
      </c>
      <c r="O100" s="198">
        <v>160</v>
      </c>
    </row>
  </sheetData>
  <mergeCells count="11">
    <mergeCell ref="N11:O11"/>
    <mergeCell ref="B9:B12"/>
    <mergeCell ref="C9:O9"/>
    <mergeCell ref="C10:E10"/>
    <mergeCell ref="F10:L10"/>
    <mergeCell ref="M10:O10"/>
    <mergeCell ref="C11:C12"/>
    <mergeCell ref="D11:E11"/>
    <mergeCell ref="F11:F12"/>
    <mergeCell ref="G11:L11"/>
    <mergeCell ref="M11:M12"/>
  </mergeCells>
  <pageMargins left="0.59055118110236227" right="0.59055118110236227" top="0.98425196850393704" bottom="0.51181102362204722" header="0.43307086614173229" footer="0.39370078740157483"/>
  <pageSetup paperSize="9" scale="50" fitToHeight="2" orientation="portrait" r:id="rId1"/>
  <headerFooter alignWithMargins="0">
    <oddFooter>Strana &amp;P z &amp;N</oddFooter>
  </headerFooter>
  <rowBreaks count="1" manualBreakCount="1">
    <brk id="59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A1:J100"/>
  <sheetViews>
    <sheetView showGridLines="0" topLeftCell="A2" workbookViewId="0">
      <selection activeCell="C17" sqref="C17"/>
    </sheetView>
  </sheetViews>
  <sheetFormatPr defaultColWidth="9.140625" defaultRowHeight="12.75"/>
  <cols>
    <col min="1" max="1" width="24.85546875" style="16" customWidth="1"/>
    <col min="2" max="2" width="13.85546875" style="15" customWidth="1"/>
    <col min="3" max="3" width="12.85546875" style="15" customWidth="1"/>
    <col min="4" max="4" width="12.5703125" style="15" customWidth="1"/>
    <col min="5" max="7" width="12.85546875" style="15" customWidth="1"/>
    <col min="8" max="8" width="14.28515625" style="15" customWidth="1"/>
    <col min="9" max="10" width="12.85546875" style="15" customWidth="1"/>
    <col min="11" max="16384" width="9.140625" style="15"/>
  </cols>
  <sheetData>
    <row r="1" spans="1:10" s="6" customFormat="1" ht="15.75">
      <c r="A1" s="3" t="s">
        <v>102</v>
      </c>
    </row>
    <row r="2" spans="1:10" s="7" customFormat="1" ht="11.25">
      <c r="A2" s="5"/>
    </row>
    <row r="3" spans="1:10" s="6" customFormat="1" ht="18.75">
      <c r="A3" s="4" t="s">
        <v>101</v>
      </c>
    </row>
    <row r="4" spans="1:10" s="8" customFormat="1" ht="18.75">
      <c r="A4" s="11" t="s">
        <v>193</v>
      </c>
    </row>
    <row r="5" spans="1:10" s="6" customFormat="1" ht="15.75">
      <c r="A5" s="1"/>
    </row>
    <row r="6" spans="1:10" s="8" customFormat="1" ht="20.25">
      <c r="A6" s="9" t="s">
        <v>281</v>
      </c>
    </row>
    <row r="7" spans="1:10" s="8" customFormat="1" ht="17.25" customHeight="1">
      <c r="A7" s="9"/>
    </row>
    <row r="8" spans="1:10" s="10" customFormat="1" ht="18.75" customHeight="1" thickBot="1">
      <c r="A8" s="157" t="s">
        <v>282</v>
      </c>
    </row>
    <row r="9" spans="1:10" s="13" customFormat="1" ht="18" customHeight="1">
      <c r="A9" s="12"/>
      <c r="B9" s="268" t="s">
        <v>182</v>
      </c>
      <c r="C9" s="232" t="s">
        <v>283</v>
      </c>
      <c r="D9" s="233"/>
      <c r="E9" s="233"/>
      <c r="F9" s="233"/>
      <c r="G9" s="233"/>
      <c r="H9" s="233"/>
      <c r="I9" s="233"/>
      <c r="J9" s="121"/>
    </row>
    <row r="10" spans="1:10" s="13" customFormat="1" ht="18" customHeight="1">
      <c r="A10" s="14" t="s">
        <v>0</v>
      </c>
      <c r="B10" s="269"/>
      <c r="C10" s="271" t="s">
        <v>284</v>
      </c>
      <c r="D10" s="273" t="s">
        <v>183</v>
      </c>
      <c r="E10" s="273" t="s">
        <v>184</v>
      </c>
      <c r="F10" s="273" t="s">
        <v>185</v>
      </c>
      <c r="G10" s="122" t="s">
        <v>285</v>
      </c>
      <c r="H10" s="122" t="s">
        <v>286</v>
      </c>
      <c r="I10" s="273" t="s">
        <v>287</v>
      </c>
      <c r="J10" s="265" t="s">
        <v>288</v>
      </c>
    </row>
    <row r="11" spans="1:10" s="13" customFormat="1" ht="18" customHeight="1">
      <c r="A11" s="14"/>
      <c r="B11" s="269"/>
      <c r="C11" s="271"/>
      <c r="D11" s="273"/>
      <c r="E11" s="273"/>
      <c r="F11" s="273"/>
      <c r="G11" s="122" t="s">
        <v>289</v>
      </c>
      <c r="H11" s="122" t="s">
        <v>290</v>
      </c>
      <c r="I11" s="275"/>
      <c r="J11" s="266"/>
    </row>
    <row r="12" spans="1:10" s="13" customFormat="1" ht="18" customHeight="1" thickBot="1">
      <c r="A12" s="2"/>
      <c r="B12" s="270"/>
      <c r="C12" s="272"/>
      <c r="D12" s="274"/>
      <c r="E12" s="274"/>
      <c r="F12" s="274"/>
      <c r="G12" s="123" t="s">
        <v>291</v>
      </c>
      <c r="H12" s="124" t="s">
        <v>292</v>
      </c>
      <c r="I12" s="276"/>
      <c r="J12" s="267"/>
    </row>
    <row r="13" spans="1:10" ht="15.95" customHeight="1">
      <c r="A13" s="18" t="s">
        <v>1</v>
      </c>
      <c r="B13" s="125">
        <v>826</v>
      </c>
      <c r="C13" s="125">
        <v>306</v>
      </c>
      <c r="D13" s="126">
        <v>6</v>
      </c>
      <c r="E13" s="126">
        <v>27</v>
      </c>
      <c r="F13" s="126">
        <v>226</v>
      </c>
      <c r="G13" s="127">
        <v>0</v>
      </c>
      <c r="H13" s="128">
        <v>0</v>
      </c>
      <c r="I13" s="127">
        <v>42</v>
      </c>
      <c r="J13" s="129">
        <v>0</v>
      </c>
    </row>
    <row r="14" spans="1:10" ht="15.95" customHeight="1">
      <c r="A14" s="18" t="s">
        <v>2</v>
      </c>
      <c r="B14" s="130">
        <v>3284</v>
      </c>
      <c r="C14" s="130">
        <v>1115</v>
      </c>
      <c r="D14" s="131">
        <v>53</v>
      </c>
      <c r="E14" s="131">
        <v>193</v>
      </c>
      <c r="F14" s="131">
        <v>727</v>
      </c>
      <c r="G14" s="132">
        <v>0</v>
      </c>
      <c r="H14" s="133">
        <v>1</v>
      </c>
      <c r="I14" s="132">
        <v>186</v>
      </c>
      <c r="J14" s="134">
        <v>0</v>
      </c>
    </row>
    <row r="15" spans="1:10" ht="15.95" customHeight="1">
      <c r="A15" s="18" t="s">
        <v>3</v>
      </c>
      <c r="B15" s="130">
        <v>1506</v>
      </c>
      <c r="C15" s="130">
        <v>515</v>
      </c>
      <c r="D15" s="131">
        <v>30</v>
      </c>
      <c r="E15" s="131">
        <v>74</v>
      </c>
      <c r="F15" s="131">
        <v>368</v>
      </c>
      <c r="G15" s="132">
        <v>0</v>
      </c>
      <c r="H15" s="133">
        <v>0</v>
      </c>
      <c r="I15" s="132">
        <v>57</v>
      </c>
      <c r="J15" s="134">
        <v>0</v>
      </c>
    </row>
    <row r="16" spans="1:10" ht="15.95" customHeight="1">
      <c r="A16" s="18" t="s">
        <v>4</v>
      </c>
      <c r="B16" s="130">
        <v>2328</v>
      </c>
      <c r="C16" s="130">
        <v>388</v>
      </c>
      <c r="D16" s="131">
        <v>45</v>
      </c>
      <c r="E16" s="131">
        <v>68</v>
      </c>
      <c r="F16" s="131">
        <v>279</v>
      </c>
      <c r="G16" s="132">
        <v>9</v>
      </c>
      <c r="H16" s="133">
        <v>9</v>
      </c>
      <c r="I16" s="132">
        <v>140</v>
      </c>
      <c r="J16" s="134">
        <v>0</v>
      </c>
    </row>
    <row r="17" spans="1:10" ht="15.95" customHeight="1">
      <c r="A17" s="18" t="s">
        <v>5</v>
      </c>
      <c r="B17" s="130">
        <v>3780</v>
      </c>
      <c r="C17" s="130">
        <v>1207</v>
      </c>
      <c r="D17" s="131">
        <v>63</v>
      </c>
      <c r="E17" s="131">
        <v>149</v>
      </c>
      <c r="F17" s="131">
        <v>1034</v>
      </c>
      <c r="G17" s="132">
        <v>0</v>
      </c>
      <c r="H17" s="133">
        <v>0</v>
      </c>
      <c r="I17" s="132">
        <v>55</v>
      </c>
      <c r="J17" s="134">
        <v>0</v>
      </c>
    </row>
    <row r="18" spans="1:10" ht="15.95" customHeight="1">
      <c r="A18" s="18" t="s">
        <v>6</v>
      </c>
      <c r="B18" s="130">
        <v>2914</v>
      </c>
      <c r="C18" s="130">
        <v>1164</v>
      </c>
      <c r="D18" s="131">
        <v>63</v>
      </c>
      <c r="E18" s="131">
        <v>144</v>
      </c>
      <c r="F18" s="131">
        <v>605</v>
      </c>
      <c r="G18" s="132">
        <v>2</v>
      </c>
      <c r="H18" s="133">
        <v>18</v>
      </c>
      <c r="I18" s="132">
        <v>151</v>
      </c>
      <c r="J18" s="134">
        <v>0</v>
      </c>
    </row>
    <row r="19" spans="1:10" ht="15.95" customHeight="1">
      <c r="A19" s="18" t="s">
        <v>7</v>
      </c>
      <c r="B19" s="130">
        <v>2207</v>
      </c>
      <c r="C19" s="130">
        <v>646</v>
      </c>
      <c r="D19" s="131">
        <v>50</v>
      </c>
      <c r="E19" s="131">
        <v>189</v>
      </c>
      <c r="F19" s="131">
        <v>455</v>
      </c>
      <c r="G19" s="132">
        <v>1</v>
      </c>
      <c r="H19" s="133">
        <v>1</v>
      </c>
      <c r="I19" s="132">
        <v>12</v>
      </c>
      <c r="J19" s="134">
        <v>0</v>
      </c>
    </row>
    <row r="20" spans="1:10" ht="15.95" customHeight="1">
      <c r="A20" s="18" t="s">
        <v>8</v>
      </c>
      <c r="B20" s="135">
        <v>1841</v>
      </c>
      <c r="C20" s="135">
        <v>437</v>
      </c>
      <c r="D20" s="136">
        <v>17</v>
      </c>
      <c r="E20" s="136">
        <v>128</v>
      </c>
      <c r="F20" s="136">
        <v>332</v>
      </c>
      <c r="G20" s="137">
        <v>5</v>
      </c>
      <c r="H20" s="138">
        <v>4</v>
      </c>
      <c r="I20" s="137">
        <v>82</v>
      </c>
      <c r="J20" s="139">
        <v>3</v>
      </c>
    </row>
    <row r="21" spans="1:10" ht="15.95" customHeight="1">
      <c r="A21" s="19" t="s">
        <v>9</v>
      </c>
      <c r="B21" s="140">
        <v>18686</v>
      </c>
      <c r="C21" s="140">
        <v>5778</v>
      </c>
      <c r="D21" s="141">
        <v>327</v>
      </c>
      <c r="E21" s="141">
        <v>972</v>
      </c>
      <c r="F21" s="141">
        <v>4026</v>
      </c>
      <c r="G21" s="142">
        <v>17</v>
      </c>
      <c r="H21" s="143">
        <v>33</v>
      </c>
      <c r="I21" s="142">
        <v>725</v>
      </c>
      <c r="J21" s="144">
        <v>3</v>
      </c>
    </row>
    <row r="22" spans="1:10" ht="15.95" customHeight="1">
      <c r="A22" s="18" t="s">
        <v>10</v>
      </c>
      <c r="B22" s="130">
        <v>7892</v>
      </c>
      <c r="C22" s="130">
        <v>3817</v>
      </c>
      <c r="D22" s="131">
        <v>211</v>
      </c>
      <c r="E22" s="131">
        <v>545</v>
      </c>
      <c r="F22" s="131">
        <v>1650</v>
      </c>
      <c r="G22" s="132">
        <v>54</v>
      </c>
      <c r="H22" s="133">
        <v>0</v>
      </c>
      <c r="I22" s="132">
        <v>237</v>
      </c>
      <c r="J22" s="134">
        <v>0</v>
      </c>
    </row>
    <row r="23" spans="1:10" ht="15.95" customHeight="1">
      <c r="A23" s="18" t="s">
        <v>11</v>
      </c>
      <c r="B23" s="130">
        <v>3305</v>
      </c>
      <c r="C23" s="130">
        <v>1001</v>
      </c>
      <c r="D23" s="131">
        <v>104</v>
      </c>
      <c r="E23" s="131">
        <v>201</v>
      </c>
      <c r="F23" s="131">
        <v>718</v>
      </c>
      <c r="G23" s="132">
        <v>2</v>
      </c>
      <c r="H23" s="133">
        <v>43</v>
      </c>
      <c r="I23" s="132">
        <v>182</v>
      </c>
      <c r="J23" s="134">
        <v>10</v>
      </c>
    </row>
    <row r="24" spans="1:10" ht="15.95" customHeight="1">
      <c r="A24" s="18" t="s">
        <v>12</v>
      </c>
      <c r="B24" s="130">
        <v>2318</v>
      </c>
      <c r="C24" s="130">
        <v>985</v>
      </c>
      <c r="D24" s="131">
        <v>50</v>
      </c>
      <c r="E24" s="131">
        <v>158</v>
      </c>
      <c r="F24" s="131">
        <v>512</v>
      </c>
      <c r="G24" s="132">
        <v>0</v>
      </c>
      <c r="H24" s="133">
        <v>1</v>
      </c>
      <c r="I24" s="132">
        <v>189</v>
      </c>
      <c r="J24" s="134">
        <v>0</v>
      </c>
    </row>
    <row r="25" spans="1:10" ht="15.95" customHeight="1">
      <c r="A25" s="18" t="s">
        <v>13</v>
      </c>
      <c r="B25" s="130">
        <v>2883</v>
      </c>
      <c r="C25" s="130">
        <v>1211</v>
      </c>
      <c r="D25" s="131">
        <v>128</v>
      </c>
      <c r="E25" s="131">
        <v>209</v>
      </c>
      <c r="F25" s="131">
        <v>663</v>
      </c>
      <c r="G25" s="132">
        <v>0</v>
      </c>
      <c r="H25" s="133">
        <v>5</v>
      </c>
      <c r="I25" s="132">
        <v>129</v>
      </c>
      <c r="J25" s="134">
        <v>0</v>
      </c>
    </row>
    <row r="26" spans="1:10" ht="15.95" customHeight="1">
      <c r="A26" s="18" t="s">
        <v>14</v>
      </c>
      <c r="B26" s="130">
        <v>3897</v>
      </c>
      <c r="C26" s="130">
        <v>1919</v>
      </c>
      <c r="D26" s="131">
        <v>79</v>
      </c>
      <c r="E26" s="131">
        <v>125</v>
      </c>
      <c r="F26" s="131">
        <v>742</v>
      </c>
      <c r="G26" s="132">
        <v>18</v>
      </c>
      <c r="H26" s="133">
        <v>47</v>
      </c>
      <c r="I26" s="132">
        <v>210</v>
      </c>
      <c r="J26" s="134">
        <v>8</v>
      </c>
    </row>
    <row r="27" spans="1:10" ht="15.95" customHeight="1">
      <c r="A27" s="18" t="s">
        <v>15</v>
      </c>
      <c r="B27" s="130">
        <v>2227</v>
      </c>
      <c r="C27" s="130">
        <v>1004</v>
      </c>
      <c r="D27" s="131">
        <v>70</v>
      </c>
      <c r="E27" s="131">
        <v>158</v>
      </c>
      <c r="F27" s="131">
        <v>441</v>
      </c>
      <c r="G27" s="132">
        <v>20</v>
      </c>
      <c r="H27" s="133">
        <v>28</v>
      </c>
      <c r="I27" s="132">
        <v>100</v>
      </c>
      <c r="J27" s="134">
        <v>17</v>
      </c>
    </row>
    <row r="28" spans="1:10" ht="15.95" customHeight="1">
      <c r="A28" s="20" t="s">
        <v>16</v>
      </c>
      <c r="B28" s="135">
        <v>5007</v>
      </c>
      <c r="C28" s="135">
        <v>1607</v>
      </c>
      <c r="D28" s="136">
        <v>167</v>
      </c>
      <c r="E28" s="136">
        <v>319</v>
      </c>
      <c r="F28" s="136">
        <v>1130</v>
      </c>
      <c r="G28" s="137">
        <v>14</v>
      </c>
      <c r="H28" s="138">
        <v>1</v>
      </c>
      <c r="I28" s="137">
        <v>189</v>
      </c>
      <c r="J28" s="139">
        <v>0</v>
      </c>
    </row>
    <row r="29" spans="1:10" ht="15.95" customHeight="1">
      <c r="A29" s="21" t="s">
        <v>17</v>
      </c>
      <c r="B29" s="140">
        <v>27529</v>
      </c>
      <c r="C29" s="140">
        <v>11544</v>
      </c>
      <c r="D29" s="141">
        <v>809</v>
      </c>
      <c r="E29" s="141">
        <v>1715</v>
      </c>
      <c r="F29" s="141">
        <v>5856</v>
      </c>
      <c r="G29" s="142">
        <v>108</v>
      </c>
      <c r="H29" s="143">
        <v>125</v>
      </c>
      <c r="I29" s="142">
        <v>1236</v>
      </c>
      <c r="J29" s="144">
        <v>35</v>
      </c>
    </row>
    <row r="30" spans="1:10" ht="15.95" customHeight="1">
      <c r="A30" s="18" t="s">
        <v>18</v>
      </c>
      <c r="B30" s="130">
        <v>1946</v>
      </c>
      <c r="C30" s="130">
        <v>883</v>
      </c>
      <c r="D30" s="131">
        <v>95</v>
      </c>
      <c r="E30" s="131">
        <v>153</v>
      </c>
      <c r="F30" s="131">
        <v>445</v>
      </c>
      <c r="G30" s="132">
        <v>28</v>
      </c>
      <c r="H30" s="133">
        <v>15</v>
      </c>
      <c r="I30" s="132">
        <v>49</v>
      </c>
      <c r="J30" s="134">
        <v>18</v>
      </c>
    </row>
    <row r="31" spans="1:10" ht="15.95" customHeight="1">
      <c r="A31" s="18" t="s">
        <v>19</v>
      </c>
      <c r="B31" s="130">
        <v>2656</v>
      </c>
      <c r="C31" s="130">
        <v>1006</v>
      </c>
      <c r="D31" s="131">
        <v>109</v>
      </c>
      <c r="E31" s="131">
        <v>182</v>
      </c>
      <c r="F31" s="131">
        <v>676</v>
      </c>
      <c r="G31" s="132">
        <v>37</v>
      </c>
      <c r="H31" s="133">
        <v>22</v>
      </c>
      <c r="I31" s="132">
        <v>145</v>
      </c>
      <c r="J31" s="134">
        <v>4</v>
      </c>
    </row>
    <row r="32" spans="1:10" ht="15.95" customHeight="1">
      <c r="A32" s="18" t="s">
        <v>20</v>
      </c>
      <c r="B32" s="130">
        <v>1059</v>
      </c>
      <c r="C32" s="130">
        <v>454</v>
      </c>
      <c r="D32" s="131">
        <v>42</v>
      </c>
      <c r="E32" s="131">
        <v>72</v>
      </c>
      <c r="F32" s="131">
        <v>278</v>
      </c>
      <c r="G32" s="132">
        <v>2</v>
      </c>
      <c r="H32" s="133">
        <v>21</v>
      </c>
      <c r="I32" s="132">
        <v>61</v>
      </c>
      <c r="J32" s="134">
        <v>0</v>
      </c>
    </row>
    <row r="33" spans="1:10" ht="15.95" customHeight="1">
      <c r="A33" s="18" t="s">
        <v>21</v>
      </c>
      <c r="B33" s="130">
        <v>2598</v>
      </c>
      <c r="C33" s="130">
        <v>1231</v>
      </c>
      <c r="D33" s="131">
        <v>111</v>
      </c>
      <c r="E33" s="131">
        <v>142</v>
      </c>
      <c r="F33" s="131">
        <v>676</v>
      </c>
      <c r="G33" s="132">
        <v>0</v>
      </c>
      <c r="H33" s="133">
        <v>76</v>
      </c>
      <c r="I33" s="132">
        <v>263</v>
      </c>
      <c r="J33" s="134">
        <v>4</v>
      </c>
    </row>
    <row r="34" spans="1:10" ht="15.95" customHeight="1">
      <c r="A34" s="18" t="s">
        <v>22</v>
      </c>
      <c r="B34" s="130">
        <v>3380</v>
      </c>
      <c r="C34" s="130">
        <v>1676</v>
      </c>
      <c r="D34" s="131">
        <v>103</v>
      </c>
      <c r="E34" s="131">
        <v>240</v>
      </c>
      <c r="F34" s="131">
        <v>744</v>
      </c>
      <c r="G34" s="132">
        <v>1</v>
      </c>
      <c r="H34" s="133">
        <v>13</v>
      </c>
      <c r="I34" s="132">
        <v>195</v>
      </c>
      <c r="J34" s="134">
        <v>3</v>
      </c>
    </row>
    <row r="35" spans="1:10" ht="15.95" customHeight="1">
      <c r="A35" s="18" t="s">
        <v>23</v>
      </c>
      <c r="B35" s="130">
        <v>4290</v>
      </c>
      <c r="C35" s="130">
        <v>2128</v>
      </c>
      <c r="D35" s="131">
        <v>194</v>
      </c>
      <c r="E35" s="131">
        <v>284</v>
      </c>
      <c r="F35" s="131">
        <v>1180</v>
      </c>
      <c r="G35" s="132">
        <v>14</v>
      </c>
      <c r="H35" s="133">
        <v>34</v>
      </c>
      <c r="I35" s="132">
        <v>211</v>
      </c>
      <c r="J35" s="134">
        <v>1</v>
      </c>
    </row>
    <row r="36" spans="1:10" ht="15.95" customHeight="1">
      <c r="A36" s="18" t="s">
        <v>24</v>
      </c>
      <c r="B36" s="130">
        <v>9322</v>
      </c>
      <c r="C36" s="130">
        <v>4447</v>
      </c>
      <c r="D36" s="131">
        <v>558</v>
      </c>
      <c r="E36" s="131">
        <v>627</v>
      </c>
      <c r="F36" s="131">
        <v>2057</v>
      </c>
      <c r="G36" s="132">
        <v>18</v>
      </c>
      <c r="H36" s="133">
        <v>5</v>
      </c>
      <c r="I36" s="132">
        <v>620</v>
      </c>
      <c r="J36" s="134">
        <v>0</v>
      </c>
    </row>
    <row r="37" spans="1:10" ht="15.95" customHeight="1">
      <c r="A37" s="18" t="s">
        <v>25</v>
      </c>
      <c r="B37" s="130">
        <v>1658</v>
      </c>
      <c r="C37" s="130">
        <v>788</v>
      </c>
      <c r="D37" s="131">
        <v>74</v>
      </c>
      <c r="E37" s="131">
        <v>114</v>
      </c>
      <c r="F37" s="131">
        <v>460</v>
      </c>
      <c r="G37" s="132">
        <v>1</v>
      </c>
      <c r="H37" s="133">
        <v>0</v>
      </c>
      <c r="I37" s="132">
        <v>106</v>
      </c>
      <c r="J37" s="134">
        <v>0</v>
      </c>
    </row>
    <row r="38" spans="1:10" ht="15.95" customHeight="1">
      <c r="A38" s="20" t="s">
        <v>26</v>
      </c>
      <c r="B38" s="135">
        <v>4839</v>
      </c>
      <c r="C38" s="135">
        <v>1745</v>
      </c>
      <c r="D38" s="136">
        <v>161</v>
      </c>
      <c r="E38" s="136">
        <v>497</v>
      </c>
      <c r="F38" s="136">
        <v>1213</v>
      </c>
      <c r="G38" s="137">
        <v>1</v>
      </c>
      <c r="H38" s="138">
        <v>52</v>
      </c>
      <c r="I38" s="137">
        <v>492</v>
      </c>
      <c r="J38" s="139">
        <v>1</v>
      </c>
    </row>
    <row r="39" spans="1:10" ht="15.95" customHeight="1">
      <c r="A39" s="21" t="s">
        <v>27</v>
      </c>
      <c r="B39" s="197">
        <v>31748</v>
      </c>
      <c r="C39" s="140">
        <v>14358</v>
      </c>
      <c r="D39" s="141">
        <v>1447</v>
      </c>
      <c r="E39" s="141">
        <v>2311</v>
      </c>
      <c r="F39" s="141">
        <v>7729</v>
      </c>
      <c r="G39" s="142">
        <v>102</v>
      </c>
      <c r="H39" s="143">
        <v>238</v>
      </c>
      <c r="I39" s="142">
        <v>2142</v>
      </c>
      <c r="J39" s="144">
        <v>31</v>
      </c>
    </row>
    <row r="40" spans="1:10" ht="15.95" customHeight="1">
      <c r="A40" s="18" t="s">
        <v>28</v>
      </c>
      <c r="B40" s="130">
        <v>10489</v>
      </c>
      <c r="C40" s="130">
        <v>5538</v>
      </c>
      <c r="D40" s="131">
        <v>126</v>
      </c>
      <c r="E40" s="131">
        <v>492</v>
      </c>
      <c r="F40" s="131">
        <v>2531</v>
      </c>
      <c r="G40" s="132">
        <v>41</v>
      </c>
      <c r="H40" s="133">
        <v>183</v>
      </c>
      <c r="I40" s="132">
        <v>496</v>
      </c>
      <c r="J40" s="134">
        <v>7</v>
      </c>
    </row>
    <row r="41" spans="1:10" ht="15.95" customHeight="1">
      <c r="A41" s="18" t="s">
        <v>29</v>
      </c>
      <c r="B41" s="130">
        <v>9444</v>
      </c>
      <c r="C41" s="130">
        <v>5695</v>
      </c>
      <c r="D41" s="131">
        <v>185</v>
      </c>
      <c r="E41" s="131">
        <v>565</v>
      </c>
      <c r="F41" s="131">
        <v>2263</v>
      </c>
      <c r="G41" s="132">
        <v>114</v>
      </c>
      <c r="H41" s="133">
        <v>461</v>
      </c>
      <c r="I41" s="132">
        <v>378</v>
      </c>
      <c r="J41" s="134">
        <v>47</v>
      </c>
    </row>
    <row r="42" spans="1:10" ht="15.95" customHeight="1">
      <c r="A42" s="18" t="s">
        <v>30</v>
      </c>
      <c r="B42" s="130">
        <v>8054</v>
      </c>
      <c r="C42" s="130">
        <v>3114</v>
      </c>
      <c r="D42" s="131">
        <v>236</v>
      </c>
      <c r="E42" s="131">
        <v>430</v>
      </c>
      <c r="F42" s="131">
        <v>1793</v>
      </c>
      <c r="G42" s="132">
        <v>66</v>
      </c>
      <c r="H42" s="133">
        <v>13</v>
      </c>
      <c r="I42" s="132">
        <v>602</v>
      </c>
      <c r="J42" s="134">
        <v>0</v>
      </c>
    </row>
    <row r="43" spans="1:10" ht="15.95" customHeight="1">
      <c r="A43" s="18" t="s">
        <v>31</v>
      </c>
      <c r="B43" s="130">
        <v>11251</v>
      </c>
      <c r="C43" s="130">
        <v>5732</v>
      </c>
      <c r="D43" s="131">
        <v>159</v>
      </c>
      <c r="E43" s="131">
        <v>648</v>
      </c>
      <c r="F43" s="131">
        <v>2735</v>
      </c>
      <c r="G43" s="132">
        <v>26</v>
      </c>
      <c r="H43" s="133">
        <v>28</v>
      </c>
      <c r="I43" s="132">
        <v>558</v>
      </c>
      <c r="J43" s="134">
        <v>2</v>
      </c>
    </row>
    <row r="44" spans="1:10" ht="15.95" customHeight="1">
      <c r="A44" s="18" t="s">
        <v>32</v>
      </c>
      <c r="B44" s="130">
        <v>3299</v>
      </c>
      <c r="C44" s="130">
        <v>1241</v>
      </c>
      <c r="D44" s="131">
        <v>53</v>
      </c>
      <c r="E44" s="131">
        <v>96</v>
      </c>
      <c r="F44" s="131">
        <v>670</v>
      </c>
      <c r="G44" s="132">
        <v>0</v>
      </c>
      <c r="H44" s="133">
        <v>0</v>
      </c>
      <c r="I44" s="132">
        <v>113</v>
      </c>
      <c r="J44" s="134">
        <v>0</v>
      </c>
    </row>
    <row r="45" spans="1:10" ht="15.95" customHeight="1">
      <c r="A45" s="18" t="s">
        <v>33</v>
      </c>
      <c r="B45" s="130">
        <v>4595</v>
      </c>
      <c r="C45" s="130">
        <v>2350</v>
      </c>
      <c r="D45" s="131">
        <v>153</v>
      </c>
      <c r="E45" s="131">
        <v>317</v>
      </c>
      <c r="F45" s="131">
        <v>1134</v>
      </c>
      <c r="G45" s="132">
        <v>4</v>
      </c>
      <c r="H45" s="133">
        <v>17</v>
      </c>
      <c r="I45" s="132">
        <v>242</v>
      </c>
      <c r="J45" s="134">
        <v>0</v>
      </c>
    </row>
    <row r="46" spans="1:10" ht="15.95" customHeight="1">
      <c r="A46" s="20" t="s">
        <v>34</v>
      </c>
      <c r="B46" s="135">
        <v>2424</v>
      </c>
      <c r="C46" s="135">
        <v>1040</v>
      </c>
      <c r="D46" s="136">
        <v>61</v>
      </c>
      <c r="E46" s="136">
        <v>155</v>
      </c>
      <c r="F46" s="136">
        <v>573</v>
      </c>
      <c r="G46" s="137">
        <v>15</v>
      </c>
      <c r="H46" s="138">
        <v>2</v>
      </c>
      <c r="I46" s="137">
        <v>198</v>
      </c>
      <c r="J46" s="139">
        <v>0</v>
      </c>
    </row>
    <row r="47" spans="1:10" ht="15.95" customHeight="1">
      <c r="A47" s="21" t="s">
        <v>35</v>
      </c>
      <c r="B47" s="140">
        <v>49556</v>
      </c>
      <c r="C47" s="140">
        <v>24710</v>
      </c>
      <c r="D47" s="141">
        <v>973</v>
      </c>
      <c r="E47" s="141">
        <v>2703</v>
      </c>
      <c r="F47" s="141">
        <v>11699</v>
      </c>
      <c r="G47" s="142">
        <v>266</v>
      </c>
      <c r="H47" s="143">
        <v>704</v>
      </c>
      <c r="I47" s="142">
        <v>2587</v>
      </c>
      <c r="J47" s="144">
        <v>56</v>
      </c>
    </row>
    <row r="48" spans="1:10" ht="15.95" customHeight="1">
      <c r="A48" s="18" t="s">
        <v>36</v>
      </c>
      <c r="B48" s="130">
        <v>2353</v>
      </c>
      <c r="C48" s="130">
        <v>1259</v>
      </c>
      <c r="D48" s="131">
        <v>42</v>
      </c>
      <c r="E48" s="131">
        <v>155</v>
      </c>
      <c r="F48" s="131">
        <v>561</v>
      </c>
      <c r="G48" s="132">
        <v>0</v>
      </c>
      <c r="H48" s="133">
        <v>0</v>
      </c>
      <c r="I48" s="132">
        <v>152</v>
      </c>
      <c r="J48" s="134">
        <v>0</v>
      </c>
    </row>
    <row r="49" spans="1:10" ht="15.95" customHeight="1">
      <c r="A49" s="18" t="s">
        <v>37</v>
      </c>
      <c r="B49" s="130">
        <v>5788</v>
      </c>
      <c r="C49" s="130">
        <v>2541</v>
      </c>
      <c r="D49" s="131">
        <v>194</v>
      </c>
      <c r="E49" s="131">
        <v>582</v>
      </c>
      <c r="F49" s="131">
        <v>1198</v>
      </c>
      <c r="G49" s="132">
        <v>13</v>
      </c>
      <c r="H49" s="133">
        <v>0</v>
      </c>
      <c r="I49" s="132">
        <v>169</v>
      </c>
      <c r="J49" s="134">
        <v>0</v>
      </c>
    </row>
    <row r="50" spans="1:10" ht="15.95" customHeight="1">
      <c r="A50" s="18" t="s">
        <v>38</v>
      </c>
      <c r="B50" s="130">
        <v>2738</v>
      </c>
      <c r="C50" s="130">
        <v>1373</v>
      </c>
      <c r="D50" s="131">
        <v>94</v>
      </c>
      <c r="E50" s="131">
        <v>242</v>
      </c>
      <c r="F50" s="131">
        <v>593</v>
      </c>
      <c r="G50" s="132">
        <v>54</v>
      </c>
      <c r="H50" s="133">
        <v>17</v>
      </c>
      <c r="I50" s="132">
        <v>115</v>
      </c>
      <c r="J50" s="134">
        <v>0</v>
      </c>
    </row>
    <row r="51" spans="1:10" ht="15.95" customHeight="1">
      <c r="A51" s="18" t="s">
        <v>39</v>
      </c>
      <c r="B51" s="130">
        <v>2252</v>
      </c>
      <c r="C51" s="130">
        <v>1095</v>
      </c>
      <c r="D51" s="131">
        <v>70</v>
      </c>
      <c r="E51" s="131">
        <v>145</v>
      </c>
      <c r="F51" s="131">
        <v>523</v>
      </c>
      <c r="G51" s="132">
        <v>5</v>
      </c>
      <c r="H51" s="133">
        <v>22</v>
      </c>
      <c r="I51" s="132">
        <v>112</v>
      </c>
      <c r="J51" s="134">
        <v>5</v>
      </c>
    </row>
    <row r="52" spans="1:10" ht="15.95" customHeight="1">
      <c r="A52" s="18" t="s">
        <v>40</v>
      </c>
      <c r="B52" s="130">
        <v>5410</v>
      </c>
      <c r="C52" s="130">
        <v>2806</v>
      </c>
      <c r="D52" s="131">
        <v>159</v>
      </c>
      <c r="E52" s="131">
        <v>295</v>
      </c>
      <c r="F52" s="131">
        <v>1221</v>
      </c>
      <c r="G52" s="132">
        <v>51</v>
      </c>
      <c r="H52" s="133">
        <v>68</v>
      </c>
      <c r="I52" s="132">
        <v>261</v>
      </c>
      <c r="J52" s="134">
        <v>37</v>
      </c>
    </row>
    <row r="53" spans="1:10" ht="15.95" customHeight="1">
      <c r="A53" s="18" t="s">
        <v>41</v>
      </c>
      <c r="B53" s="130">
        <v>4918</v>
      </c>
      <c r="C53" s="130">
        <v>2267</v>
      </c>
      <c r="D53" s="131">
        <v>144</v>
      </c>
      <c r="E53" s="131">
        <v>283</v>
      </c>
      <c r="F53" s="131">
        <v>1115</v>
      </c>
      <c r="G53" s="132">
        <v>6</v>
      </c>
      <c r="H53" s="133">
        <v>14</v>
      </c>
      <c r="I53" s="132">
        <v>235</v>
      </c>
      <c r="J53" s="134">
        <v>0</v>
      </c>
    </row>
    <row r="54" spans="1:10" ht="15.95" customHeight="1">
      <c r="A54" s="18" t="s">
        <v>42</v>
      </c>
      <c r="B54" s="130">
        <v>4094</v>
      </c>
      <c r="C54" s="130">
        <v>1547</v>
      </c>
      <c r="D54" s="131">
        <v>138</v>
      </c>
      <c r="E54" s="131">
        <v>528</v>
      </c>
      <c r="F54" s="131">
        <v>720</v>
      </c>
      <c r="G54" s="132">
        <v>0</v>
      </c>
      <c r="H54" s="133">
        <v>1</v>
      </c>
      <c r="I54" s="132">
        <v>56</v>
      </c>
      <c r="J54" s="134">
        <v>0</v>
      </c>
    </row>
    <row r="55" spans="1:10" ht="15.95" customHeight="1">
      <c r="A55" s="18" t="s">
        <v>43</v>
      </c>
      <c r="B55" s="130">
        <v>3920</v>
      </c>
      <c r="C55" s="130">
        <v>1901</v>
      </c>
      <c r="D55" s="131">
        <v>94</v>
      </c>
      <c r="E55" s="131">
        <v>258</v>
      </c>
      <c r="F55" s="131">
        <v>990</v>
      </c>
      <c r="G55" s="132">
        <v>3</v>
      </c>
      <c r="H55" s="133">
        <v>8</v>
      </c>
      <c r="I55" s="132">
        <v>172</v>
      </c>
      <c r="J55" s="134">
        <v>0</v>
      </c>
    </row>
    <row r="56" spans="1:10" s="16" customFormat="1" ht="15.95" customHeight="1">
      <c r="A56" s="18" t="s">
        <v>44</v>
      </c>
      <c r="B56" s="130">
        <v>1059</v>
      </c>
      <c r="C56" s="130">
        <v>572</v>
      </c>
      <c r="D56" s="131">
        <v>53</v>
      </c>
      <c r="E56" s="131">
        <v>55</v>
      </c>
      <c r="F56" s="131">
        <v>249</v>
      </c>
      <c r="G56" s="132">
        <v>1</v>
      </c>
      <c r="H56" s="133">
        <v>11</v>
      </c>
      <c r="I56" s="132">
        <v>59</v>
      </c>
      <c r="J56" s="134">
        <v>0</v>
      </c>
    </row>
    <row r="57" spans="1:10" ht="15.95" customHeight="1">
      <c r="A57" s="18" t="s">
        <v>45</v>
      </c>
      <c r="B57" s="130">
        <v>2026</v>
      </c>
      <c r="C57" s="130">
        <v>828</v>
      </c>
      <c r="D57" s="131">
        <v>70</v>
      </c>
      <c r="E57" s="131">
        <v>248</v>
      </c>
      <c r="F57" s="131">
        <v>342</v>
      </c>
      <c r="G57" s="132">
        <v>6</v>
      </c>
      <c r="H57" s="133">
        <v>12</v>
      </c>
      <c r="I57" s="132">
        <v>53</v>
      </c>
      <c r="J57" s="134">
        <v>1</v>
      </c>
    </row>
    <row r="58" spans="1:10" ht="15.95" customHeight="1">
      <c r="A58" s="20" t="s">
        <v>46</v>
      </c>
      <c r="B58" s="135">
        <v>7030</v>
      </c>
      <c r="C58" s="135">
        <v>2828</v>
      </c>
      <c r="D58" s="136">
        <v>166</v>
      </c>
      <c r="E58" s="136">
        <v>484</v>
      </c>
      <c r="F58" s="136">
        <v>1581</v>
      </c>
      <c r="G58" s="137">
        <v>1</v>
      </c>
      <c r="H58" s="138">
        <v>6</v>
      </c>
      <c r="I58" s="137">
        <v>372</v>
      </c>
      <c r="J58" s="139">
        <v>0</v>
      </c>
    </row>
    <row r="59" spans="1:10" ht="15.95" customHeight="1" thickBot="1">
      <c r="A59" s="22" t="s">
        <v>47</v>
      </c>
      <c r="B59" s="145">
        <v>41588</v>
      </c>
      <c r="C59" s="145">
        <v>19017</v>
      </c>
      <c r="D59" s="146">
        <v>1224</v>
      </c>
      <c r="E59" s="146">
        <v>3275</v>
      </c>
      <c r="F59" s="146">
        <v>9093</v>
      </c>
      <c r="G59" s="147">
        <v>140</v>
      </c>
      <c r="H59" s="148">
        <v>159</v>
      </c>
      <c r="I59" s="147">
        <v>1756</v>
      </c>
      <c r="J59" s="149">
        <v>43</v>
      </c>
    </row>
    <row r="60" spans="1:10" ht="15.95" customHeight="1">
      <c r="A60" s="23" t="s">
        <v>48</v>
      </c>
      <c r="B60" s="130">
        <v>5709</v>
      </c>
      <c r="C60" s="130">
        <v>2707</v>
      </c>
      <c r="D60" s="131">
        <v>138</v>
      </c>
      <c r="E60" s="131">
        <v>366</v>
      </c>
      <c r="F60" s="131">
        <v>1459</v>
      </c>
      <c r="G60" s="132">
        <v>35</v>
      </c>
      <c r="H60" s="133">
        <v>4</v>
      </c>
      <c r="I60" s="132">
        <v>470</v>
      </c>
      <c r="J60" s="134">
        <v>0</v>
      </c>
    </row>
    <row r="61" spans="1:10" ht="15.95" customHeight="1">
      <c r="A61" s="18" t="s">
        <v>49</v>
      </c>
      <c r="B61" s="130">
        <v>1623</v>
      </c>
      <c r="C61" s="130">
        <v>830</v>
      </c>
      <c r="D61" s="131">
        <v>123</v>
      </c>
      <c r="E61" s="131">
        <v>110</v>
      </c>
      <c r="F61" s="131">
        <v>359</v>
      </c>
      <c r="G61" s="132">
        <v>0</v>
      </c>
      <c r="H61" s="133">
        <v>95</v>
      </c>
      <c r="I61" s="132">
        <v>83</v>
      </c>
      <c r="J61" s="134">
        <v>3</v>
      </c>
    </row>
    <row r="62" spans="1:10" ht="15.95" customHeight="1">
      <c r="A62" s="18" t="s">
        <v>50</v>
      </c>
      <c r="B62" s="130">
        <v>5914</v>
      </c>
      <c r="C62" s="130">
        <v>3603</v>
      </c>
      <c r="D62" s="131">
        <v>132</v>
      </c>
      <c r="E62" s="131">
        <v>257</v>
      </c>
      <c r="F62" s="131">
        <v>1332</v>
      </c>
      <c r="G62" s="132">
        <v>21</v>
      </c>
      <c r="H62" s="133">
        <v>6</v>
      </c>
      <c r="I62" s="132">
        <v>302</v>
      </c>
      <c r="J62" s="134">
        <v>7</v>
      </c>
    </row>
    <row r="63" spans="1:10" ht="15.95" customHeight="1">
      <c r="A63" s="18" t="s">
        <v>51</v>
      </c>
      <c r="B63" s="130">
        <v>2831</v>
      </c>
      <c r="C63" s="130">
        <v>1764</v>
      </c>
      <c r="D63" s="131">
        <v>93</v>
      </c>
      <c r="E63" s="131">
        <v>154</v>
      </c>
      <c r="F63" s="131">
        <v>687</v>
      </c>
      <c r="G63" s="132">
        <v>25</v>
      </c>
      <c r="H63" s="133">
        <v>1</v>
      </c>
      <c r="I63" s="132">
        <v>134</v>
      </c>
      <c r="J63" s="134">
        <v>12</v>
      </c>
    </row>
    <row r="64" spans="1:10" ht="15.95" customHeight="1">
      <c r="A64" s="18" t="s">
        <v>52</v>
      </c>
      <c r="B64" s="130">
        <v>2335</v>
      </c>
      <c r="C64" s="130">
        <v>1509</v>
      </c>
      <c r="D64" s="131">
        <v>64</v>
      </c>
      <c r="E64" s="131">
        <v>123</v>
      </c>
      <c r="F64" s="131">
        <v>505</v>
      </c>
      <c r="G64" s="132">
        <v>21</v>
      </c>
      <c r="H64" s="133">
        <v>3</v>
      </c>
      <c r="I64" s="132">
        <v>115</v>
      </c>
      <c r="J64" s="134">
        <v>0</v>
      </c>
    </row>
    <row r="65" spans="1:10" ht="15.95" customHeight="1">
      <c r="A65" s="18" t="s">
        <v>53</v>
      </c>
      <c r="B65" s="130">
        <v>8916</v>
      </c>
      <c r="C65" s="130">
        <v>5564</v>
      </c>
      <c r="D65" s="131">
        <v>115</v>
      </c>
      <c r="E65" s="131">
        <v>412</v>
      </c>
      <c r="F65" s="131">
        <v>1849</v>
      </c>
      <c r="G65" s="132">
        <v>5</v>
      </c>
      <c r="H65" s="133">
        <v>111</v>
      </c>
      <c r="I65" s="132">
        <v>235</v>
      </c>
      <c r="J65" s="134">
        <v>35</v>
      </c>
    </row>
    <row r="66" spans="1:10" ht="15.95" customHeight="1">
      <c r="A66" s="18" t="s">
        <v>54</v>
      </c>
      <c r="B66" s="130">
        <v>3184</v>
      </c>
      <c r="C66" s="130">
        <v>1923</v>
      </c>
      <c r="D66" s="131">
        <v>70</v>
      </c>
      <c r="E66" s="131">
        <v>133</v>
      </c>
      <c r="F66" s="131">
        <v>735</v>
      </c>
      <c r="G66" s="132">
        <v>5</v>
      </c>
      <c r="H66" s="133">
        <v>2</v>
      </c>
      <c r="I66" s="132">
        <v>382</v>
      </c>
      <c r="J66" s="134">
        <v>2</v>
      </c>
    </row>
    <row r="67" spans="1:10" ht="15.95" customHeight="1">
      <c r="A67" s="18" t="s">
        <v>55</v>
      </c>
      <c r="B67" s="130">
        <v>6943</v>
      </c>
      <c r="C67" s="130">
        <v>5106</v>
      </c>
      <c r="D67" s="131">
        <v>208</v>
      </c>
      <c r="E67" s="131">
        <v>212</v>
      </c>
      <c r="F67" s="131">
        <v>1521</v>
      </c>
      <c r="G67" s="132">
        <v>1</v>
      </c>
      <c r="H67" s="133">
        <v>3</v>
      </c>
      <c r="I67" s="132">
        <v>120</v>
      </c>
      <c r="J67" s="134">
        <v>2</v>
      </c>
    </row>
    <row r="68" spans="1:10" ht="15.95" customHeight="1">
      <c r="A68" s="18" t="s">
        <v>56</v>
      </c>
      <c r="B68" s="130">
        <v>14251</v>
      </c>
      <c r="C68" s="130">
        <v>9552</v>
      </c>
      <c r="D68" s="131">
        <v>278</v>
      </c>
      <c r="E68" s="131">
        <v>291</v>
      </c>
      <c r="F68" s="131">
        <v>2422</v>
      </c>
      <c r="G68" s="132">
        <v>87</v>
      </c>
      <c r="H68" s="133">
        <v>39</v>
      </c>
      <c r="I68" s="132">
        <v>249</v>
      </c>
      <c r="J68" s="134">
        <v>49</v>
      </c>
    </row>
    <row r="69" spans="1:10" ht="15.95" customHeight="1">
      <c r="A69" s="18" t="s">
        <v>57</v>
      </c>
      <c r="B69" s="130">
        <v>5158</v>
      </c>
      <c r="C69" s="130">
        <v>2841</v>
      </c>
      <c r="D69" s="131">
        <v>245</v>
      </c>
      <c r="E69" s="131">
        <v>308</v>
      </c>
      <c r="F69" s="131">
        <v>1066</v>
      </c>
      <c r="G69" s="132">
        <v>4</v>
      </c>
      <c r="H69" s="133">
        <v>10</v>
      </c>
      <c r="I69" s="132">
        <v>188</v>
      </c>
      <c r="J69" s="134">
        <v>64</v>
      </c>
    </row>
    <row r="70" spans="1:10" ht="15.95" customHeight="1">
      <c r="A70" s="18" t="s">
        <v>58</v>
      </c>
      <c r="B70" s="130">
        <v>3899</v>
      </c>
      <c r="C70" s="130">
        <v>1887</v>
      </c>
      <c r="D70" s="131">
        <v>103</v>
      </c>
      <c r="E70" s="131">
        <v>225</v>
      </c>
      <c r="F70" s="131">
        <v>898</v>
      </c>
      <c r="G70" s="132">
        <v>0</v>
      </c>
      <c r="H70" s="133">
        <v>0</v>
      </c>
      <c r="I70" s="132">
        <v>238</v>
      </c>
      <c r="J70" s="134">
        <v>0</v>
      </c>
    </row>
    <row r="71" spans="1:10" ht="15.95" customHeight="1">
      <c r="A71" s="18" t="s">
        <v>59</v>
      </c>
      <c r="B71" s="130">
        <v>2652</v>
      </c>
      <c r="C71" s="130">
        <v>1618</v>
      </c>
      <c r="D71" s="131">
        <v>58</v>
      </c>
      <c r="E71" s="131">
        <v>145</v>
      </c>
      <c r="F71" s="131">
        <v>652</v>
      </c>
      <c r="G71" s="132">
        <v>78</v>
      </c>
      <c r="H71" s="133">
        <v>2</v>
      </c>
      <c r="I71" s="132">
        <v>123</v>
      </c>
      <c r="J71" s="134">
        <v>4</v>
      </c>
    </row>
    <row r="72" spans="1:10" ht="15.95" customHeight="1">
      <c r="A72" s="18" t="s">
        <v>60</v>
      </c>
      <c r="B72" s="135">
        <v>3485</v>
      </c>
      <c r="C72" s="135">
        <v>1900</v>
      </c>
      <c r="D72" s="136">
        <v>144</v>
      </c>
      <c r="E72" s="136">
        <v>232</v>
      </c>
      <c r="F72" s="136">
        <v>823</v>
      </c>
      <c r="G72" s="137">
        <v>9</v>
      </c>
      <c r="H72" s="138">
        <v>293</v>
      </c>
      <c r="I72" s="137">
        <v>195</v>
      </c>
      <c r="J72" s="139">
        <v>14</v>
      </c>
    </row>
    <row r="73" spans="1:10" ht="15.95" customHeight="1">
      <c r="A73" s="19" t="s">
        <v>61</v>
      </c>
      <c r="B73" s="140">
        <v>66900</v>
      </c>
      <c r="C73" s="140">
        <v>40804</v>
      </c>
      <c r="D73" s="141">
        <v>1771</v>
      </c>
      <c r="E73" s="141">
        <v>2968</v>
      </c>
      <c r="F73" s="141">
        <v>14308</v>
      </c>
      <c r="G73" s="142">
        <v>291</v>
      </c>
      <c r="H73" s="143">
        <v>569</v>
      </c>
      <c r="I73" s="142">
        <v>2834</v>
      </c>
      <c r="J73" s="144">
        <v>192</v>
      </c>
    </row>
    <row r="74" spans="1:10" ht="15.95" customHeight="1">
      <c r="A74" s="18" t="s">
        <v>62</v>
      </c>
      <c r="B74" s="130">
        <v>7949</v>
      </c>
      <c r="C74" s="130">
        <v>4553</v>
      </c>
      <c r="D74" s="131">
        <v>331</v>
      </c>
      <c r="E74" s="131">
        <v>538</v>
      </c>
      <c r="F74" s="131">
        <v>1395</v>
      </c>
      <c r="G74" s="132">
        <v>200</v>
      </c>
      <c r="H74" s="133">
        <v>121</v>
      </c>
      <c r="I74" s="132">
        <v>70</v>
      </c>
      <c r="J74" s="134">
        <v>18</v>
      </c>
    </row>
    <row r="75" spans="1:10" ht="15.95" customHeight="1">
      <c r="A75" s="18" t="s">
        <v>63</v>
      </c>
      <c r="B75" s="130">
        <v>6320</v>
      </c>
      <c r="C75" s="130">
        <v>3394</v>
      </c>
      <c r="D75" s="131">
        <v>309</v>
      </c>
      <c r="E75" s="131">
        <v>472</v>
      </c>
      <c r="F75" s="131">
        <v>1265</v>
      </c>
      <c r="G75" s="132">
        <v>18</v>
      </c>
      <c r="H75" s="133">
        <v>28</v>
      </c>
      <c r="I75" s="132">
        <v>431</v>
      </c>
      <c r="J75" s="134">
        <v>1</v>
      </c>
    </row>
    <row r="76" spans="1:10" ht="15.95" customHeight="1">
      <c r="A76" s="18" t="s">
        <v>64</v>
      </c>
      <c r="B76" s="130">
        <v>9302</v>
      </c>
      <c r="C76" s="130">
        <v>6360</v>
      </c>
      <c r="D76" s="131">
        <v>188</v>
      </c>
      <c r="E76" s="131">
        <v>392</v>
      </c>
      <c r="F76" s="131">
        <v>1489</v>
      </c>
      <c r="G76" s="132">
        <v>9</v>
      </c>
      <c r="H76" s="133">
        <v>10</v>
      </c>
      <c r="I76" s="132">
        <v>163</v>
      </c>
      <c r="J76" s="134">
        <v>23</v>
      </c>
    </row>
    <row r="77" spans="1:10" ht="15.95" customHeight="1">
      <c r="A77" s="18" t="s">
        <v>65</v>
      </c>
      <c r="B77" s="130">
        <v>3141</v>
      </c>
      <c r="C77" s="130">
        <v>1845</v>
      </c>
      <c r="D77" s="131">
        <v>97</v>
      </c>
      <c r="E77" s="131">
        <v>176</v>
      </c>
      <c r="F77" s="131">
        <v>562</v>
      </c>
      <c r="G77" s="132">
        <v>15</v>
      </c>
      <c r="H77" s="133">
        <v>2</v>
      </c>
      <c r="I77" s="132">
        <v>51</v>
      </c>
      <c r="J77" s="134">
        <v>0</v>
      </c>
    </row>
    <row r="78" spans="1:10" ht="15.95" customHeight="1">
      <c r="A78" s="18" t="s">
        <v>66</v>
      </c>
      <c r="B78" s="130">
        <v>1357</v>
      </c>
      <c r="C78" s="130">
        <v>851</v>
      </c>
      <c r="D78" s="131">
        <v>83</v>
      </c>
      <c r="E78" s="131">
        <v>75</v>
      </c>
      <c r="F78" s="131">
        <v>280</v>
      </c>
      <c r="G78" s="132">
        <v>1</v>
      </c>
      <c r="H78" s="133">
        <v>5</v>
      </c>
      <c r="I78" s="132">
        <v>55</v>
      </c>
      <c r="J78" s="134">
        <v>1</v>
      </c>
    </row>
    <row r="79" spans="1:10" ht="15.95" customHeight="1">
      <c r="A79" s="18" t="s">
        <v>67</v>
      </c>
      <c r="B79" s="130">
        <v>8317</v>
      </c>
      <c r="C79" s="130">
        <v>4739</v>
      </c>
      <c r="D79" s="131">
        <v>297</v>
      </c>
      <c r="E79" s="131">
        <v>438</v>
      </c>
      <c r="F79" s="131">
        <v>1546</v>
      </c>
      <c r="G79" s="132">
        <v>70</v>
      </c>
      <c r="H79" s="133">
        <v>12</v>
      </c>
      <c r="I79" s="132">
        <v>267</v>
      </c>
      <c r="J79" s="134">
        <v>11</v>
      </c>
    </row>
    <row r="80" spans="1:10" ht="15.95" customHeight="1">
      <c r="A80" s="18" t="s">
        <v>68</v>
      </c>
      <c r="B80" s="130">
        <v>14722</v>
      </c>
      <c r="C80" s="130">
        <v>8787</v>
      </c>
      <c r="D80" s="131">
        <v>377</v>
      </c>
      <c r="E80" s="131">
        <v>953</v>
      </c>
      <c r="F80" s="131">
        <v>3017</v>
      </c>
      <c r="G80" s="132">
        <v>121</v>
      </c>
      <c r="H80" s="133">
        <v>1</v>
      </c>
      <c r="I80" s="132">
        <v>504</v>
      </c>
      <c r="J80" s="134">
        <v>3</v>
      </c>
    </row>
    <row r="81" spans="1:10" ht="15.95" customHeight="1">
      <c r="A81" s="18" t="s">
        <v>69</v>
      </c>
      <c r="B81" s="130">
        <v>6624</v>
      </c>
      <c r="C81" s="130">
        <v>4173</v>
      </c>
      <c r="D81" s="131">
        <v>128</v>
      </c>
      <c r="E81" s="131">
        <v>359</v>
      </c>
      <c r="F81" s="131">
        <v>1091</v>
      </c>
      <c r="G81" s="132">
        <v>5</v>
      </c>
      <c r="H81" s="133">
        <v>9</v>
      </c>
      <c r="I81" s="132">
        <v>91</v>
      </c>
      <c r="J81" s="134">
        <v>25</v>
      </c>
    </row>
    <row r="82" spans="1:10" ht="15.95" customHeight="1">
      <c r="A82" s="18" t="s">
        <v>70</v>
      </c>
      <c r="B82" s="130">
        <v>4134</v>
      </c>
      <c r="C82" s="130">
        <v>2480</v>
      </c>
      <c r="D82" s="131">
        <v>137</v>
      </c>
      <c r="E82" s="131">
        <v>260</v>
      </c>
      <c r="F82" s="131">
        <v>807</v>
      </c>
      <c r="G82" s="132">
        <v>22</v>
      </c>
      <c r="H82" s="133">
        <v>261</v>
      </c>
      <c r="I82" s="132">
        <v>253</v>
      </c>
      <c r="J82" s="134">
        <v>36</v>
      </c>
    </row>
    <row r="83" spans="1:10" ht="15.95" customHeight="1">
      <c r="A83" s="18" t="s">
        <v>71</v>
      </c>
      <c r="B83" s="130">
        <v>4821</v>
      </c>
      <c r="C83" s="130">
        <v>2329</v>
      </c>
      <c r="D83" s="131">
        <v>168</v>
      </c>
      <c r="E83" s="131">
        <v>390</v>
      </c>
      <c r="F83" s="131">
        <v>814</v>
      </c>
      <c r="G83" s="132">
        <v>78</v>
      </c>
      <c r="H83" s="133">
        <v>472</v>
      </c>
      <c r="I83" s="132">
        <v>150</v>
      </c>
      <c r="J83" s="134">
        <v>13</v>
      </c>
    </row>
    <row r="84" spans="1:10" ht="15.95" customHeight="1">
      <c r="A84" s="18" t="s">
        <v>72</v>
      </c>
      <c r="B84" s="130">
        <v>2281</v>
      </c>
      <c r="C84" s="130">
        <v>1293</v>
      </c>
      <c r="D84" s="131">
        <v>128</v>
      </c>
      <c r="E84" s="131">
        <v>146</v>
      </c>
      <c r="F84" s="131">
        <v>392</v>
      </c>
      <c r="G84" s="132">
        <v>0</v>
      </c>
      <c r="H84" s="133">
        <v>0</v>
      </c>
      <c r="I84" s="132">
        <v>54</v>
      </c>
      <c r="J84" s="134">
        <v>0</v>
      </c>
    </row>
    <row r="85" spans="1:10" ht="15.95" customHeight="1">
      <c r="A85" s="18" t="s">
        <v>73</v>
      </c>
      <c r="B85" s="130">
        <v>3946</v>
      </c>
      <c r="C85" s="130">
        <v>2270</v>
      </c>
      <c r="D85" s="131">
        <v>169</v>
      </c>
      <c r="E85" s="131">
        <v>263</v>
      </c>
      <c r="F85" s="131">
        <v>665</v>
      </c>
      <c r="G85" s="132">
        <v>13</v>
      </c>
      <c r="H85" s="133">
        <v>9</v>
      </c>
      <c r="I85" s="132">
        <v>62</v>
      </c>
      <c r="J85" s="134">
        <v>8</v>
      </c>
    </row>
    <row r="86" spans="1:10" ht="15.95" customHeight="1">
      <c r="A86" s="18" t="s">
        <v>74</v>
      </c>
      <c r="B86" s="135">
        <v>9674</v>
      </c>
      <c r="C86" s="135">
        <v>6070</v>
      </c>
      <c r="D86" s="136">
        <v>319</v>
      </c>
      <c r="E86" s="136">
        <v>545</v>
      </c>
      <c r="F86" s="136">
        <v>1640</v>
      </c>
      <c r="G86" s="137">
        <v>416</v>
      </c>
      <c r="H86" s="138">
        <v>476</v>
      </c>
      <c r="I86" s="137">
        <v>231</v>
      </c>
      <c r="J86" s="139">
        <v>39</v>
      </c>
    </row>
    <row r="87" spans="1:10" ht="15.95" customHeight="1">
      <c r="A87" s="19" t="s">
        <v>75</v>
      </c>
      <c r="B87" s="140">
        <v>82588</v>
      </c>
      <c r="C87" s="140">
        <v>49144</v>
      </c>
      <c r="D87" s="141">
        <v>2731</v>
      </c>
      <c r="E87" s="141">
        <v>5007</v>
      </c>
      <c r="F87" s="141">
        <v>14963</v>
      </c>
      <c r="G87" s="142">
        <v>968</v>
      </c>
      <c r="H87" s="143">
        <v>1406</v>
      </c>
      <c r="I87" s="142">
        <v>2382</v>
      </c>
      <c r="J87" s="144">
        <v>178</v>
      </c>
    </row>
    <row r="88" spans="1:10" ht="15.95" customHeight="1">
      <c r="A88" s="18" t="s">
        <v>76</v>
      </c>
      <c r="B88" s="130">
        <v>3365</v>
      </c>
      <c r="C88" s="130">
        <v>1963</v>
      </c>
      <c r="D88" s="131">
        <v>99</v>
      </c>
      <c r="E88" s="131">
        <v>153</v>
      </c>
      <c r="F88" s="131">
        <v>583</v>
      </c>
      <c r="G88" s="132">
        <v>28</v>
      </c>
      <c r="H88" s="133">
        <v>29</v>
      </c>
      <c r="I88" s="132">
        <v>95</v>
      </c>
      <c r="J88" s="134">
        <v>28</v>
      </c>
    </row>
    <row r="89" spans="1:10" ht="15.95" customHeight="1">
      <c r="A89" s="18" t="s">
        <v>77</v>
      </c>
      <c r="B89" s="130">
        <v>3527</v>
      </c>
      <c r="C89" s="130">
        <v>1603</v>
      </c>
      <c r="D89" s="131">
        <v>93</v>
      </c>
      <c r="E89" s="131">
        <v>397</v>
      </c>
      <c r="F89" s="131">
        <v>718</v>
      </c>
      <c r="G89" s="132">
        <v>20</v>
      </c>
      <c r="H89" s="133">
        <v>115</v>
      </c>
      <c r="I89" s="132">
        <v>297</v>
      </c>
      <c r="J89" s="134">
        <v>15</v>
      </c>
    </row>
    <row r="90" spans="1:10" ht="15.95" customHeight="1">
      <c r="A90" s="18" t="s">
        <v>78</v>
      </c>
      <c r="B90" s="130">
        <v>4372</v>
      </c>
      <c r="C90" s="130">
        <v>2044</v>
      </c>
      <c r="D90" s="131">
        <v>71</v>
      </c>
      <c r="E90" s="131">
        <v>247</v>
      </c>
      <c r="F90" s="131">
        <v>875</v>
      </c>
      <c r="G90" s="132">
        <v>0</v>
      </c>
      <c r="H90" s="133">
        <v>1</v>
      </c>
      <c r="I90" s="132">
        <v>245</v>
      </c>
      <c r="J90" s="134">
        <v>0</v>
      </c>
    </row>
    <row r="91" spans="1:10" ht="15.95" customHeight="1">
      <c r="A91" s="18" t="s">
        <v>79</v>
      </c>
      <c r="B91" s="130">
        <v>1852</v>
      </c>
      <c r="C91" s="130">
        <v>904</v>
      </c>
      <c r="D91" s="131">
        <v>64</v>
      </c>
      <c r="E91" s="131">
        <v>92</v>
      </c>
      <c r="F91" s="131">
        <v>552</v>
      </c>
      <c r="G91" s="132">
        <v>19</v>
      </c>
      <c r="H91" s="133">
        <v>55</v>
      </c>
      <c r="I91" s="132">
        <v>181</v>
      </c>
      <c r="J91" s="134">
        <v>5</v>
      </c>
    </row>
    <row r="92" spans="1:10" ht="15.95" customHeight="1">
      <c r="A92" s="18" t="s">
        <v>80</v>
      </c>
      <c r="B92" s="130">
        <v>2871</v>
      </c>
      <c r="C92" s="130">
        <v>1363</v>
      </c>
      <c r="D92" s="131">
        <v>112</v>
      </c>
      <c r="E92" s="131">
        <v>209</v>
      </c>
      <c r="F92" s="131">
        <v>592</v>
      </c>
      <c r="G92" s="132">
        <v>79</v>
      </c>
      <c r="H92" s="133">
        <v>115</v>
      </c>
      <c r="I92" s="132">
        <v>257</v>
      </c>
      <c r="J92" s="134">
        <v>11</v>
      </c>
    </row>
    <row r="93" spans="1:10" ht="15.95" customHeight="1">
      <c r="A93" s="18" t="s">
        <v>81</v>
      </c>
      <c r="B93" s="130">
        <v>12153</v>
      </c>
      <c r="C93" s="130">
        <v>7500</v>
      </c>
      <c r="D93" s="131">
        <v>155</v>
      </c>
      <c r="E93" s="131">
        <v>571</v>
      </c>
      <c r="F93" s="131">
        <v>2423</v>
      </c>
      <c r="G93" s="132">
        <v>360</v>
      </c>
      <c r="H93" s="133">
        <v>101</v>
      </c>
      <c r="I93" s="132">
        <v>539</v>
      </c>
      <c r="J93" s="134">
        <v>6</v>
      </c>
    </row>
    <row r="94" spans="1:10" ht="15.95" customHeight="1">
      <c r="A94" s="18" t="s">
        <v>82</v>
      </c>
      <c r="B94" s="130">
        <v>11193</v>
      </c>
      <c r="C94" s="130">
        <v>6877</v>
      </c>
      <c r="D94" s="131">
        <v>411</v>
      </c>
      <c r="E94" s="131">
        <v>442</v>
      </c>
      <c r="F94" s="131">
        <v>1928</v>
      </c>
      <c r="G94" s="132">
        <v>1</v>
      </c>
      <c r="H94" s="133">
        <v>2</v>
      </c>
      <c r="I94" s="132">
        <v>389</v>
      </c>
      <c r="J94" s="134">
        <v>3</v>
      </c>
    </row>
    <row r="95" spans="1:10" ht="15.95" customHeight="1">
      <c r="A95" s="18" t="s">
        <v>83</v>
      </c>
      <c r="B95" s="130">
        <v>9305</v>
      </c>
      <c r="C95" s="130">
        <v>6521</v>
      </c>
      <c r="D95" s="131">
        <v>141</v>
      </c>
      <c r="E95" s="131">
        <v>411</v>
      </c>
      <c r="F95" s="131">
        <v>2003</v>
      </c>
      <c r="G95" s="132">
        <v>260</v>
      </c>
      <c r="H95" s="133">
        <v>210</v>
      </c>
      <c r="I95" s="132">
        <v>251</v>
      </c>
      <c r="J95" s="134">
        <v>87</v>
      </c>
    </row>
    <row r="96" spans="1:10" ht="15.95" customHeight="1">
      <c r="A96" s="18" t="s">
        <v>84</v>
      </c>
      <c r="B96" s="130">
        <v>2382</v>
      </c>
      <c r="C96" s="130">
        <v>1462</v>
      </c>
      <c r="D96" s="131">
        <v>48</v>
      </c>
      <c r="E96" s="131">
        <v>126</v>
      </c>
      <c r="F96" s="131">
        <v>469</v>
      </c>
      <c r="G96" s="132">
        <v>7</v>
      </c>
      <c r="H96" s="133">
        <v>95</v>
      </c>
      <c r="I96" s="132">
        <v>73</v>
      </c>
      <c r="J96" s="134">
        <v>10</v>
      </c>
    </row>
    <row r="97" spans="1:10" ht="15.95" customHeight="1">
      <c r="A97" s="18" t="s">
        <v>85</v>
      </c>
      <c r="B97" s="130">
        <v>9247</v>
      </c>
      <c r="C97" s="130">
        <v>5618</v>
      </c>
      <c r="D97" s="131">
        <v>310</v>
      </c>
      <c r="E97" s="131">
        <v>411</v>
      </c>
      <c r="F97" s="131">
        <v>1621</v>
      </c>
      <c r="G97" s="132">
        <v>83</v>
      </c>
      <c r="H97" s="133">
        <v>0</v>
      </c>
      <c r="I97" s="132">
        <v>240</v>
      </c>
      <c r="J97" s="134">
        <v>0</v>
      </c>
    </row>
    <row r="98" spans="1:10" ht="15.95" customHeight="1">
      <c r="A98" s="18" t="s">
        <v>86</v>
      </c>
      <c r="B98" s="135">
        <v>13431</v>
      </c>
      <c r="C98" s="135">
        <v>8728</v>
      </c>
      <c r="D98" s="136">
        <v>270</v>
      </c>
      <c r="E98" s="136">
        <v>503</v>
      </c>
      <c r="F98" s="136">
        <v>2574</v>
      </c>
      <c r="G98" s="137">
        <v>3</v>
      </c>
      <c r="H98" s="138">
        <v>1</v>
      </c>
      <c r="I98" s="137">
        <v>226</v>
      </c>
      <c r="J98" s="139">
        <v>0</v>
      </c>
    </row>
    <row r="99" spans="1:10" ht="15.95" customHeight="1">
      <c r="A99" s="19" t="s">
        <v>87</v>
      </c>
      <c r="B99" s="140">
        <v>73698</v>
      </c>
      <c r="C99" s="140">
        <v>44583</v>
      </c>
      <c r="D99" s="141">
        <v>1774</v>
      </c>
      <c r="E99" s="141">
        <v>3562</v>
      </c>
      <c r="F99" s="141">
        <v>14338</v>
      </c>
      <c r="G99" s="142">
        <v>860</v>
      </c>
      <c r="H99" s="143">
        <v>724</v>
      </c>
      <c r="I99" s="142">
        <v>2793</v>
      </c>
      <c r="J99" s="144">
        <v>165</v>
      </c>
    </row>
    <row r="100" spans="1:10" ht="15.95" customHeight="1" thickBot="1">
      <c r="A100" s="22" t="s">
        <v>88</v>
      </c>
      <c r="B100" s="145">
        <v>392293</v>
      </c>
      <c r="C100" s="145">
        <v>209938</v>
      </c>
      <c r="D100" s="146">
        <v>11056</v>
      </c>
      <c r="E100" s="146">
        <v>22513</v>
      </c>
      <c r="F100" s="146">
        <v>82012</v>
      </c>
      <c r="G100" s="147">
        <v>2752</v>
      </c>
      <c r="H100" s="148">
        <v>3958</v>
      </c>
      <c r="I100" s="147">
        <v>16455</v>
      </c>
      <c r="J100" s="149">
        <v>703</v>
      </c>
    </row>
  </sheetData>
  <mergeCells count="8">
    <mergeCell ref="J10:J12"/>
    <mergeCell ref="B9:B12"/>
    <mergeCell ref="C9:I9"/>
    <mergeCell ref="C10:C12"/>
    <mergeCell ref="D10:D12"/>
    <mergeCell ref="E10:E12"/>
    <mergeCell ref="F10:F12"/>
    <mergeCell ref="I10:I12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Q100"/>
  <sheetViews>
    <sheetView showGridLines="0" workbookViewId="0">
      <selection activeCell="E14" sqref="E14"/>
    </sheetView>
  </sheetViews>
  <sheetFormatPr defaultColWidth="9.140625" defaultRowHeight="12.75"/>
  <cols>
    <col min="1" max="1" width="24.85546875" style="16" customWidth="1"/>
    <col min="2" max="2" width="9" style="15" customWidth="1"/>
    <col min="3" max="14" width="10.5703125" style="15" customWidth="1"/>
    <col min="15" max="15" width="8.7109375" style="15" customWidth="1"/>
    <col min="16" max="16" width="10.5703125" style="15" customWidth="1"/>
    <col min="17" max="16384" width="9.140625" style="15"/>
  </cols>
  <sheetData>
    <row r="1" spans="1:17" s="6" customFormat="1" ht="15.75">
      <c r="A1" s="3" t="s">
        <v>102</v>
      </c>
    </row>
    <row r="2" spans="1:17" s="7" customFormat="1" ht="11.25">
      <c r="A2" s="5"/>
    </row>
    <row r="3" spans="1:17" s="6" customFormat="1" ht="18.75">
      <c r="A3" s="4" t="s">
        <v>101</v>
      </c>
    </row>
    <row r="4" spans="1:17" s="8" customFormat="1" ht="18.75">
      <c r="A4" s="11" t="s">
        <v>194</v>
      </c>
    </row>
    <row r="5" spans="1:17" s="6" customFormat="1" ht="15.75">
      <c r="A5" s="1"/>
    </row>
    <row r="6" spans="1:17" s="8" customFormat="1" ht="20.25">
      <c r="A6" s="9" t="s">
        <v>309</v>
      </c>
    </row>
    <row r="7" spans="1:17" s="8" customFormat="1" ht="17.25" customHeight="1">
      <c r="A7" s="9"/>
    </row>
    <row r="8" spans="1:17" s="10" customFormat="1" ht="13.5" thickBot="1">
      <c r="A8" s="157" t="s">
        <v>279</v>
      </c>
    </row>
    <row r="9" spans="1:17" s="13" customFormat="1" ht="14.25" customHeight="1">
      <c r="A9" s="12"/>
      <c r="B9" s="277" t="s">
        <v>128</v>
      </c>
      <c r="C9" s="251" t="s">
        <v>130</v>
      </c>
      <c r="D9" s="252"/>
      <c r="E9" s="252"/>
      <c r="F9" s="252"/>
      <c r="G9" s="252"/>
      <c r="H9" s="252"/>
      <c r="I9" s="252"/>
      <c r="J9" s="252"/>
      <c r="K9" s="252"/>
      <c r="L9" s="252"/>
      <c r="M9" s="252"/>
      <c r="N9" s="252"/>
      <c r="O9" s="252"/>
      <c r="P9" s="253"/>
    </row>
    <row r="10" spans="1:17" s="13" customFormat="1" ht="14.25" customHeight="1">
      <c r="A10" s="14" t="s">
        <v>0</v>
      </c>
      <c r="B10" s="278"/>
      <c r="C10" s="280" t="s">
        <v>132</v>
      </c>
      <c r="D10" s="281"/>
      <c r="E10" s="282"/>
      <c r="F10" s="283" t="s">
        <v>131</v>
      </c>
      <c r="G10" s="281"/>
      <c r="H10" s="282"/>
      <c r="I10" s="283" t="s">
        <v>133</v>
      </c>
      <c r="J10" s="281"/>
      <c r="K10" s="281"/>
      <c r="L10" s="281"/>
      <c r="M10" s="281"/>
      <c r="N10" s="281"/>
      <c r="O10" s="281"/>
      <c r="P10" s="284"/>
    </row>
    <row r="11" spans="1:17" s="13" customFormat="1" ht="14.25" customHeight="1">
      <c r="A11" s="14"/>
      <c r="B11" s="278"/>
      <c r="C11" s="285" t="s">
        <v>100</v>
      </c>
      <c r="D11" s="287" t="s">
        <v>104</v>
      </c>
      <c r="E11" s="288"/>
      <c r="F11" s="289" t="s">
        <v>100</v>
      </c>
      <c r="G11" s="287" t="s">
        <v>104</v>
      </c>
      <c r="H11" s="288"/>
      <c r="I11" s="289" t="s">
        <v>100</v>
      </c>
      <c r="J11" s="287" t="s">
        <v>104</v>
      </c>
      <c r="K11" s="291"/>
      <c r="L11" s="291"/>
      <c r="M11" s="291"/>
      <c r="N11" s="291"/>
      <c r="O11" s="291"/>
      <c r="P11" s="292"/>
    </row>
    <row r="12" spans="1:17" s="13" customFormat="1" ht="13.5" customHeight="1" thickBot="1">
      <c r="A12" s="2"/>
      <c r="B12" s="279"/>
      <c r="C12" s="286"/>
      <c r="D12" s="17" t="s">
        <v>89</v>
      </c>
      <c r="E12" s="17" t="s">
        <v>90</v>
      </c>
      <c r="F12" s="290"/>
      <c r="G12" s="17" t="s">
        <v>91</v>
      </c>
      <c r="H12" s="17" t="s">
        <v>92</v>
      </c>
      <c r="I12" s="290"/>
      <c r="J12" s="17" t="s">
        <v>93</v>
      </c>
      <c r="K12" s="17" t="s">
        <v>94</v>
      </c>
      <c r="L12" s="17" t="s">
        <v>95</v>
      </c>
      <c r="M12" s="17" t="s">
        <v>96</v>
      </c>
      <c r="N12" s="17" t="s">
        <v>97</v>
      </c>
      <c r="O12" s="17" t="s">
        <v>98</v>
      </c>
      <c r="P12" s="33" t="s">
        <v>99</v>
      </c>
    </row>
    <row r="13" spans="1:17" ht="15.95" customHeight="1">
      <c r="A13" s="27" t="s">
        <v>1</v>
      </c>
      <c r="B13" s="125">
        <v>826</v>
      </c>
      <c r="C13" s="125">
        <f>D13+E13</f>
        <v>336</v>
      </c>
      <c r="D13" s="126">
        <v>162</v>
      </c>
      <c r="E13" s="126">
        <v>174</v>
      </c>
      <c r="F13" s="126">
        <f>G13+H13</f>
        <v>191</v>
      </c>
      <c r="G13" s="126">
        <v>98</v>
      </c>
      <c r="H13" s="126">
        <v>93</v>
      </c>
      <c r="I13" s="126">
        <f>SUM(J13:P13)</f>
        <v>299</v>
      </c>
      <c r="J13" s="126">
        <v>109</v>
      </c>
      <c r="K13" s="126">
        <v>55</v>
      </c>
      <c r="L13" s="126">
        <v>44</v>
      </c>
      <c r="M13" s="126">
        <v>29</v>
      </c>
      <c r="N13" s="126">
        <v>28</v>
      </c>
      <c r="O13" s="126">
        <v>10</v>
      </c>
      <c r="P13" s="193">
        <v>24</v>
      </c>
      <c r="Q13" s="69"/>
    </row>
    <row r="14" spans="1:17" ht="15.95" customHeight="1">
      <c r="A14" s="27" t="s">
        <v>2</v>
      </c>
      <c r="B14" s="130">
        <v>3284</v>
      </c>
      <c r="C14" s="130">
        <f t="shared" ref="C14:C77" si="0">D14+E14</f>
        <v>1372</v>
      </c>
      <c r="D14" s="131">
        <v>644</v>
      </c>
      <c r="E14" s="131">
        <v>728</v>
      </c>
      <c r="F14" s="131">
        <f t="shared" ref="F14:F77" si="1">G14+H14</f>
        <v>839</v>
      </c>
      <c r="G14" s="131">
        <v>475</v>
      </c>
      <c r="H14" s="131">
        <v>364</v>
      </c>
      <c r="I14" s="131">
        <f t="shared" ref="I14:I77" si="2">SUM(J14:P14)</f>
        <v>1073</v>
      </c>
      <c r="J14" s="131">
        <v>379</v>
      </c>
      <c r="K14" s="131">
        <v>210</v>
      </c>
      <c r="L14" s="131">
        <v>173</v>
      </c>
      <c r="M14" s="131">
        <v>115</v>
      </c>
      <c r="N14" s="131">
        <v>68</v>
      </c>
      <c r="O14" s="131">
        <v>28</v>
      </c>
      <c r="P14" s="194">
        <v>100</v>
      </c>
    </row>
    <row r="15" spans="1:17" ht="15.95" customHeight="1">
      <c r="A15" s="27" t="s">
        <v>3</v>
      </c>
      <c r="B15" s="130">
        <v>1506</v>
      </c>
      <c r="C15" s="130">
        <f t="shared" si="0"/>
        <v>633</v>
      </c>
      <c r="D15" s="131">
        <v>281</v>
      </c>
      <c r="E15" s="131">
        <v>352</v>
      </c>
      <c r="F15" s="131">
        <f t="shared" si="1"/>
        <v>394</v>
      </c>
      <c r="G15" s="131">
        <v>224</v>
      </c>
      <c r="H15" s="131">
        <v>170</v>
      </c>
      <c r="I15" s="131">
        <f t="shared" si="2"/>
        <v>479</v>
      </c>
      <c r="J15" s="131">
        <v>179</v>
      </c>
      <c r="K15" s="131">
        <v>101</v>
      </c>
      <c r="L15" s="131">
        <v>76</v>
      </c>
      <c r="M15" s="131">
        <v>42</v>
      </c>
      <c r="N15" s="131">
        <v>34</v>
      </c>
      <c r="O15" s="131">
        <v>8</v>
      </c>
      <c r="P15" s="194">
        <v>39</v>
      </c>
    </row>
    <row r="16" spans="1:17" ht="15.95" customHeight="1">
      <c r="A16" s="27" t="s">
        <v>4</v>
      </c>
      <c r="B16" s="130">
        <v>2328</v>
      </c>
      <c r="C16" s="130">
        <f t="shared" si="0"/>
        <v>1095</v>
      </c>
      <c r="D16" s="131">
        <v>521</v>
      </c>
      <c r="E16" s="131">
        <v>574</v>
      </c>
      <c r="F16" s="131">
        <f t="shared" si="1"/>
        <v>617</v>
      </c>
      <c r="G16" s="131">
        <v>339</v>
      </c>
      <c r="H16" s="131">
        <v>278</v>
      </c>
      <c r="I16" s="131">
        <f t="shared" si="2"/>
        <v>616</v>
      </c>
      <c r="J16" s="131">
        <v>258</v>
      </c>
      <c r="K16" s="131">
        <v>124</v>
      </c>
      <c r="L16" s="131">
        <v>68</v>
      </c>
      <c r="M16" s="131">
        <v>56</v>
      </c>
      <c r="N16" s="131">
        <v>45</v>
      </c>
      <c r="O16" s="131">
        <v>12</v>
      </c>
      <c r="P16" s="194">
        <v>53</v>
      </c>
    </row>
    <row r="17" spans="1:16" ht="15.95" customHeight="1">
      <c r="A17" s="27" t="s">
        <v>5</v>
      </c>
      <c r="B17" s="130">
        <v>3780</v>
      </c>
      <c r="C17" s="130">
        <f t="shared" si="0"/>
        <v>1698</v>
      </c>
      <c r="D17" s="131">
        <v>888</v>
      </c>
      <c r="E17" s="131">
        <v>810</v>
      </c>
      <c r="F17" s="131">
        <f t="shared" si="1"/>
        <v>986</v>
      </c>
      <c r="G17" s="131">
        <v>566</v>
      </c>
      <c r="H17" s="131">
        <v>420</v>
      </c>
      <c r="I17" s="131">
        <f t="shared" si="2"/>
        <v>1096</v>
      </c>
      <c r="J17" s="131">
        <v>456</v>
      </c>
      <c r="K17" s="131">
        <v>226</v>
      </c>
      <c r="L17" s="131">
        <v>144</v>
      </c>
      <c r="M17" s="131">
        <v>98</v>
      </c>
      <c r="N17" s="131">
        <v>66</v>
      </c>
      <c r="O17" s="131">
        <v>35</v>
      </c>
      <c r="P17" s="194">
        <v>71</v>
      </c>
    </row>
    <row r="18" spans="1:16" ht="15.95" customHeight="1">
      <c r="A18" s="27" t="s">
        <v>6</v>
      </c>
      <c r="B18" s="130">
        <v>2914</v>
      </c>
      <c r="C18" s="130">
        <f t="shared" si="0"/>
        <v>1132</v>
      </c>
      <c r="D18" s="131">
        <v>479</v>
      </c>
      <c r="E18" s="131">
        <v>653</v>
      </c>
      <c r="F18" s="131">
        <f t="shared" si="1"/>
        <v>716</v>
      </c>
      <c r="G18" s="131">
        <v>431</v>
      </c>
      <c r="H18" s="131">
        <v>285</v>
      </c>
      <c r="I18" s="131">
        <f t="shared" si="2"/>
        <v>1066</v>
      </c>
      <c r="J18" s="131">
        <v>355</v>
      </c>
      <c r="K18" s="131">
        <v>192</v>
      </c>
      <c r="L18" s="131">
        <v>172</v>
      </c>
      <c r="M18" s="131">
        <v>100</v>
      </c>
      <c r="N18" s="131">
        <v>112</v>
      </c>
      <c r="O18" s="131">
        <v>52</v>
      </c>
      <c r="P18" s="194">
        <v>83</v>
      </c>
    </row>
    <row r="19" spans="1:16" ht="15.95" customHeight="1">
      <c r="A19" s="27" t="s">
        <v>7</v>
      </c>
      <c r="B19" s="130">
        <v>2207</v>
      </c>
      <c r="C19" s="130">
        <f t="shared" si="0"/>
        <v>1010</v>
      </c>
      <c r="D19" s="131">
        <v>519</v>
      </c>
      <c r="E19" s="131">
        <v>491</v>
      </c>
      <c r="F19" s="131">
        <f t="shared" si="1"/>
        <v>616</v>
      </c>
      <c r="G19" s="131">
        <v>354</v>
      </c>
      <c r="H19" s="131">
        <v>262</v>
      </c>
      <c r="I19" s="131">
        <f t="shared" si="2"/>
        <v>581</v>
      </c>
      <c r="J19" s="131">
        <v>230</v>
      </c>
      <c r="K19" s="131">
        <v>121</v>
      </c>
      <c r="L19" s="131">
        <v>77</v>
      </c>
      <c r="M19" s="131">
        <v>57</v>
      </c>
      <c r="N19" s="131">
        <v>34</v>
      </c>
      <c r="O19" s="131">
        <v>22</v>
      </c>
      <c r="P19" s="194">
        <v>40</v>
      </c>
    </row>
    <row r="20" spans="1:16" ht="15.95" customHeight="1">
      <c r="A20" s="27" t="s">
        <v>8</v>
      </c>
      <c r="B20" s="135">
        <v>1841</v>
      </c>
      <c r="C20" s="135">
        <f t="shared" si="0"/>
        <v>1034</v>
      </c>
      <c r="D20" s="136">
        <v>542</v>
      </c>
      <c r="E20" s="136">
        <v>492</v>
      </c>
      <c r="F20" s="136">
        <f t="shared" si="1"/>
        <v>409</v>
      </c>
      <c r="G20" s="136">
        <v>239</v>
      </c>
      <c r="H20" s="136">
        <v>170</v>
      </c>
      <c r="I20" s="136">
        <f t="shared" si="2"/>
        <v>398</v>
      </c>
      <c r="J20" s="136">
        <v>174</v>
      </c>
      <c r="K20" s="136">
        <v>94</v>
      </c>
      <c r="L20" s="136">
        <v>55</v>
      </c>
      <c r="M20" s="136">
        <v>28</v>
      </c>
      <c r="N20" s="136">
        <v>24</v>
      </c>
      <c r="O20" s="136">
        <v>9</v>
      </c>
      <c r="P20" s="195">
        <v>14</v>
      </c>
    </row>
    <row r="21" spans="1:16" ht="15.95" customHeight="1">
      <c r="A21" s="28" t="s">
        <v>9</v>
      </c>
      <c r="B21" s="140">
        <v>18686</v>
      </c>
      <c r="C21" s="140">
        <f t="shared" si="0"/>
        <v>8310</v>
      </c>
      <c r="D21" s="141">
        <v>4036</v>
      </c>
      <c r="E21" s="141">
        <v>4274</v>
      </c>
      <c r="F21" s="141">
        <f t="shared" si="1"/>
        <v>4768</v>
      </c>
      <c r="G21" s="141">
        <v>2726</v>
      </c>
      <c r="H21" s="141">
        <v>2042</v>
      </c>
      <c r="I21" s="141">
        <f t="shared" si="2"/>
        <v>5608</v>
      </c>
      <c r="J21" s="141">
        <v>2140</v>
      </c>
      <c r="K21" s="141">
        <v>1123</v>
      </c>
      <c r="L21" s="141">
        <v>809</v>
      </c>
      <c r="M21" s="141">
        <v>525</v>
      </c>
      <c r="N21" s="141">
        <v>411</v>
      </c>
      <c r="O21" s="141">
        <v>176</v>
      </c>
      <c r="P21" s="196">
        <v>424</v>
      </c>
    </row>
    <row r="22" spans="1:16" ht="15.95" customHeight="1">
      <c r="A22" s="27" t="s">
        <v>10</v>
      </c>
      <c r="B22" s="130">
        <v>7892</v>
      </c>
      <c r="C22" s="130">
        <f t="shared" si="0"/>
        <v>2594</v>
      </c>
      <c r="D22" s="131">
        <v>1158</v>
      </c>
      <c r="E22" s="131">
        <v>1436</v>
      </c>
      <c r="F22" s="131">
        <f t="shared" si="1"/>
        <v>1803</v>
      </c>
      <c r="G22" s="131">
        <v>1030</v>
      </c>
      <c r="H22" s="131">
        <v>773</v>
      </c>
      <c r="I22" s="131">
        <f t="shared" si="2"/>
        <v>3495</v>
      </c>
      <c r="J22" s="131">
        <v>965</v>
      </c>
      <c r="K22" s="131">
        <v>632</v>
      </c>
      <c r="L22" s="131">
        <v>485</v>
      </c>
      <c r="M22" s="131">
        <v>355</v>
      </c>
      <c r="N22" s="131">
        <v>309</v>
      </c>
      <c r="O22" s="131">
        <v>187</v>
      </c>
      <c r="P22" s="194">
        <v>562</v>
      </c>
    </row>
    <row r="23" spans="1:16" ht="15.95" customHeight="1">
      <c r="A23" s="27" t="s">
        <v>11</v>
      </c>
      <c r="B23" s="130">
        <v>3305</v>
      </c>
      <c r="C23" s="130">
        <f t="shared" si="0"/>
        <v>1658</v>
      </c>
      <c r="D23" s="131">
        <v>824</v>
      </c>
      <c r="E23" s="131">
        <v>834</v>
      </c>
      <c r="F23" s="131">
        <f t="shared" si="1"/>
        <v>808</v>
      </c>
      <c r="G23" s="131">
        <v>477</v>
      </c>
      <c r="H23" s="131">
        <v>331</v>
      </c>
      <c r="I23" s="131">
        <f t="shared" si="2"/>
        <v>839</v>
      </c>
      <c r="J23" s="131">
        <v>333</v>
      </c>
      <c r="K23" s="131">
        <v>187</v>
      </c>
      <c r="L23" s="131">
        <v>119</v>
      </c>
      <c r="M23" s="131">
        <v>81</v>
      </c>
      <c r="N23" s="131">
        <v>58</v>
      </c>
      <c r="O23" s="131">
        <v>15</v>
      </c>
      <c r="P23" s="194">
        <v>46</v>
      </c>
    </row>
    <row r="24" spans="1:16" ht="15.95" customHeight="1">
      <c r="A24" s="27" t="s">
        <v>12</v>
      </c>
      <c r="B24" s="130">
        <v>2318</v>
      </c>
      <c r="C24" s="130">
        <f t="shared" si="0"/>
        <v>894</v>
      </c>
      <c r="D24" s="131">
        <v>405</v>
      </c>
      <c r="E24" s="131">
        <v>489</v>
      </c>
      <c r="F24" s="131">
        <f t="shared" si="1"/>
        <v>554</v>
      </c>
      <c r="G24" s="131">
        <v>318</v>
      </c>
      <c r="H24" s="131">
        <v>236</v>
      </c>
      <c r="I24" s="131">
        <f t="shared" si="2"/>
        <v>870</v>
      </c>
      <c r="J24" s="131">
        <v>299</v>
      </c>
      <c r="K24" s="131">
        <v>165</v>
      </c>
      <c r="L24" s="131">
        <v>95</v>
      </c>
      <c r="M24" s="131">
        <v>91</v>
      </c>
      <c r="N24" s="131">
        <v>95</v>
      </c>
      <c r="O24" s="131">
        <v>37</v>
      </c>
      <c r="P24" s="194">
        <v>88</v>
      </c>
    </row>
    <row r="25" spans="1:16" ht="15.95" customHeight="1">
      <c r="A25" s="27" t="s">
        <v>13</v>
      </c>
      <c r="B25" s="130">
        <v>2883</v>
      </c>
      <c r="C25" s="130">
        <f t="shared" si="0"/>
        <v>1083</v>
      </c>
      <c r="D25" s="131">
        <v>512</v>
      </c>
      <c r="E25" s="131">
        <v>571</v>
      </c>
      <c r="F25" s="131">
        <f t="shared" si="1"/>
        <v>729</v>
      </c>
      <c r="G25" s="131">
        <v>438</v>
      </c>
      <c r="H25" s="131">
        <v>291</v>
      </c>
      <c r="I25" s="131">
        <f t="shared" si="2"/>
        <v>1071</v>
      </c>
      <c r="J25" s="131">
        <v>344</v>
      </c>
      <c r="K25" s="131">
        <v>182</v>
      </c>
      <c r="L25" s="131">
        <v>130</v>
      </c>
      <c r="M25" s="131">
        <v>110</v>
      </c>
      <c r="N25" s="131">
        <v>91</v>
      </c>
      <c r="O25" s="131">
        <v>56</v>
      </c>
      <c r="P25" s="194">
        <v>158</v>
      </c>
    </row>
    <row r="26" spans="1:16" ht="15.95" customHeight="1">
      <c r="A26" s="27" t="s">
        <v>14</v>
      </c>
      <c r="B26" s="130">
        <v>3897</v>
      </c>
      <c r="C26" s="130">
        <f t="shared" si="0"/>
        <v>1097</v>
      </c>
      <c r="D26" s="131">
        <v>547</v>
      </c>
      <c r="E26" s="131">
        <v>550</v>
      </c>
      <c r="F26" s="131">
        <f t="shared" si="1"/>
        <v>815</v>
      </c>
      <c r="G26" s="131">
        <v>484</v>
      </c>
      <c r="H26" s="131">
        <v>331</v>
      </c>
      <c r="I26" s="131">
        <f t="shared" si="2"/>
        <v>1985</v>
      </c>
      <c r="J26" s="131">
        <v>459</v>
      </c>
      <c r="K26" s="131">
        <v>302</v>
      </c>
      <c r="L26" s="131">
        <v>241</v>
      </c>
      <c r="M26" s="131">
        <v>231</v>
      </c>
      <c r="N26" s="131">
        <v>229</v>
      </c>
      <c r="O26" s="131">
        <v>139</v>
      </c>
      <c r="P26" s="194">
        <v>384</v>
      </c>
    </row>
    <row r="27" spans="1:16" ht="15.95" customHeight="1">
      <c r="A27" s="27" t="s">
        <v>15</v>
      </c>
      <c r="B27" s="130">
        <v>2227</v>
      </c>
      <c r="C27" s="130">
        <f t="shared" si="0"/>
        <v>799</v>
      </c>
      <c r="D27" s="131">
        <v>413</v>
      </c>
      <c r="E27" s="131">
        <v>386</v>
      </c>
      <c r="F27" s="131">
        <f t="shared" si="1"/>
        <v>501</v>
      </c>
      <c r="G27" s="131">
        <v>295</v>
      </c>
      <c r="H27" s="131">
        <v>206</v>
      </c>
      <c r="I27" s="131">
        <f t="shared" si="2"/>
        <v>927</v>
      </c>
      <c r="J27" s="131">
        <v>233</v>
      </c>
      <c r="K27" s="131">
        <v>158</v>
      </c>
      <c r="L27" s="131">
        <v>101</v>
      </c>
      <c r="M27" s="131">
        <v>91</v>
      </c>
      <c r="N27" s="131">
        <v>121</v>
      </c>
      <c r="O27" s="131">
        <v>68</v>
      </c>
      <c r="P27" s="194">
        <v>155</v>
      </c>
    </row>
    <row r="28" spans="1:16" ht="15.95" customHeight="1">
      <c r="A28" s="29" t="s">
        <v>16</v>
      </c>
      <c r="B28" s="135">
        <v>5007</v>
      </c>
      <c r="C28" s="135">
        <f t="shared" si="0"/>
        <v>2375</v>
      </c>
      <c r="D28" s="136">
        <v>1174</v>
      </c>
      <c r="E28" s="136">
        <v>1201</v>
      </c>
      <c r="F28" s="136">
        <f t="shared" si="1"/>
        <v>1304</v>
      </c>
      <c r="G28" s="136">
        <v>738</v>
      </c>
      <c r="H28" s="136">
        <v>566</v>
      </c>
      <c r="I28" s="136">
        <f t="shared" si="2"/>
        <v>1328</v>
      </c>
      <c r="J28" s="136">
        <v>546</v>
      </c>
      <c r="K28" s="136">
        <v>269</v>
      </c>
      <c r="L28" s="136">
        <v>155</v>
      </c>
      <c r="M28" s="136">
        <v>101</v>
      </c>
      <c r="N28" s="136">
        <v>130</v>
      </c>
      <c r="O28" s="136">
        <v>44</v>
      </c>
      <c r="P28" s="195">
        <v>83</v>
      </c>
    </row>
    <row r="29" spans="1:16" ht="15.95" customHeight="1">
      <c r="A29" s="30" t="s">
        <v>17</v>
      </c>
      <c r="B29" s="140">
        <v>27529</v>
      </c>
      <c r="C29" s="140">
        <f t="shared" si="0"/>
        <v>10500</v>
      </c>
      <c r="D29" s="141">
        <v>5033</v>
      </c>
      <c r="E29" s="141">
        <v>5467</v>
      </c>
      <c r="F29" s="141">
        <f t="shared" si="1"/>
        <v>6514</v>
      </c>
      <c r="G29" s="141">
        <v>3780</v>
      </c>
      <c r="H29" s="141">
        <v>2734</v>
      </c>
      <c r="I29" s="141">
        <f t="shared" si="2"/>
        <v>10515</v>
      </c>
      <c r="J29" s="141">
        <v>3179</v>
      </c>
      <c r="K29" s="141">
        <v>1895</v>
      </c>
      <c r="L29" s="141">
        <v>1326</v>
      </c>
      <c r="M29" s="141">
        <v>1060</v>
      </c>
      <c r="N29" s="141">
        <v>1033</v>
      </c>
      <c r="O29" s="141">
        <v>546</v>
      </c>
      <c r="P29" s="196">
        <v>1476</v>
      </c>
    </row>
    <row r="30" spans="1:16" ht="15.95" customHeight="1">
      <c r="A30" s="27" t="s">
        <v>18</v>
      </c>
      <c r="B30" s="130">
        <v>1946</v>
      </c>
      <c r="C30" s="130">
        <f t="shared" si="0"/>
        <v>668</v>
      </c>
      <c r="D30" s="131">
        <v>311</v>
      </c>
      <c r="E30" s="131">
        <v>357</v>
      </c>
      <c r="F30" s="131">
        <f t="shared" si="1"/>
        <v>460</v>
      </c>
      <c r="G30" s="131">
        <v>245</v>
      </c>
      <c r="H30" s="131">
        <v>215</v>
      </c>
      <c r="I30" s="131">
        <f t="shared" si="2"/>
        <v>818</v>
      </c>
      <c r="J30" s="131">
        <v>254</v>
      </c>
      <c r="K30" s="131">
        <v>132</v>
      </c>
      <c r="L30" s="131">
        <v>100</v>
      </c>
      <c r="M30" s="131">
        <v>89</v>
      </c>
      <c r="N30" s="131">
        <v>98</v>
      </c>
      <c r="O30" s="131">
        <v>46</v>
      </c>
      <c r="P30" s="194">
        <v>99</v>
      </c>
    </row>
    <row r="31" spans="1:16" ht="15.95" customHeight="1">
      <c r="A31" s="27" t="s">
        <v>19</v>
      </c>
      <c r="B31" s="130">
        <v>2656</v>
      </c>
      <c r="C31" s="130">
        <f t="shared" si="0"/>
        <v>1133</v>
      </c>
      <c r="D31" s="131">
        <v>601</v>
      </c>
      <c r="E31" s="131">
        <v>532</v>
      </c>
      <c r="F31" s="131">
        <f t="shared" si="1"/>
        <v>616</v>
      </c>
      <c r="G31" s="131">
        <v>351</v>
      </c>
      <c r="H31" s="131">
        <v>265</v>
      </c>
      <c r="I31" s="131">
        <f t="shared" si="2"/>
        <v>907</v>
      </c>
      <c r="J31" s="131">
        <v>291</v>
      </c>
      <c r="K31" s="131">
        <v>166</v>
      </c>
      <c r="L31" s="131">
        <v>121</v>
      </c>
      <c r="M31" s="131">
        <v>90</v>
      </c>
      <c r="N31" s="131">
        <v>118</v>
      </c>
      <c r="O31" s="131">
        <v>28</v>
      </c>
      <c r="P31" s="194">
        <v>93</v>
      </c>
    </row>
    <row r="32" spans="1:16" ht="15.95" customHeight="1">
      <c r="A32" s="27" t="s">
        <v>20</v>
      </c>
      <c r="B32" s="130">
        <v>1059</v>
      </c>
      <c r="C32" s="130">
        <f t="shared" si="0"/>
        <v>395</v>
      </c>
      <c r="D32" s="131">
        <v>186</v>
      </c>
      <c r="E32" s="131">
        <v>209</v>
      </c>
      <c r="F32" s="131">
        <f t="shared" si="1"/>
        <v>260</v>
      </c>
      <c r="G32" s="131">
        <v>146</v>
      </c>
      <c r="H32" s="131">
        <v>114</v>
      </c>
      <c r="I32" s="131">
        <f t="shared" si="2"/>
        <v>404</v>
      </c>
      <c r="J32" s="131">
        <v>120</v>
      </c>
      <c r="K32" s="131">
        <v>57</v>
      </c>
      <c r="L32" s="131">
        <v>40</v>
      </c>
      <c r="M32" s="131">
        <v>64</v>
      </c>
      <c r="N32" s="131">
        <v>47</v>
      </c>
      <c r="O32" s="131">
        <v>24</v>
      </c>
      <c r="P32" s="194">
        <v>52</v>
      </c>
    </row>
    <row r="33" spans="1:16" ht="15.95" customHeight="1">
      <c r="A33" s="27" t="s">
        <v>21</v>
      </c>
      <c r="B33" s="130">
        <v>2598</v>
      </c>
      <c r="C33" s="130">
        <f t="shared" si="0"/>
        <v>825</v>
      </c>
      <c r="D33" s="131">
        <v>307</v>
      </c>
      <c r="E33" s="131">
        <v>518</v>
      </c>
      <c r="F33" s="131">
        <f t="shared" si="1"/>
        <v>633</v>
      </c>
      <c r="G33" s="131">
        <v>378</v>
      </c>
      <c r="H33" s="131">
        <v>255</v>
      </c>
      <c r="I33" s="131">
        <f t="shared" si="2"/>
        <v>1140</v>
      </c>
      <c r="J33" s="131">
        <v>305</v>
      </c>
      <c r="K33" s="131">
        <v>167</v>
      </c>
      <c r="L33" s="131">
        <v>137</v>
      </c>
      <c r="M33" s="131">
        <v>120</v>
      </c>
      <c r="N33" s="131">
        <v>123</v>
      </c>
      <c r="O33" s="131">
        <v>51</v>
      </c>
      <c r="P33" s="194">
        <v>237</v>
      </c>
    </row>
    <row r="34" spans="1:16" ht="15.95" customHeight="1">
      <c r="A34" s="27" t="s">
        <v>22</v>
      </c>
      <c r="B34" s="130">
        <v>3380</v>
      </c>
      <c r="C34" s="130">
        <f t="shared" si="0"/>
        <v>1111</v>
      </c>
      <c r="D34" s="131">
        <v>594</v>
      </c>
      <c r="E34" s="131">
        <v>517</v>
      </c>
      <c r="F34" s="131">
        <f t="shared" si="1"/>
        <v>734</v>
      </c>
      <c r="G34" s="131">
        <v>423</v>
      </c>
      <c r="H34" s="131">
        <v>311</v>
      </c>
      <c r="I34" s="131">
        <f t="shared" si="2"/>
        <v>1535</v>
      </c>
      <c r="J34" s="131">
        <v>390</v>
      </c>
      <c r="K34" s="131">
        <v>243</v>
      </c>
      <c r="L34" s="131">
        <v>207</v>
      </c>
      <c r="M34" s="131">
        <v>171</v>
      </c>
      <c r="N34" s="131">
        <v>159</v>
      </c>
      <c r="O34" s="131">
        <v>94</v>
      </c>
      <c r="P34" s="194">
        <v>271</v>
      </c>
    </row>
    <row r="35" spans="1:16" ht="15.95" customHeight="1">
      <c r="A35" s="27" t="s">
        <v>23</v>
      </c>
      <c r="B35" s="130">
        <v>4290</v>
      </c>
      <c r="C35" s="130">
        <f t="shared" si="0"/>
        <v>1418</v>
      </c>
      <c r="D35" s="131">
        <v>696</v>
      </c>
      <c r="E35" s="131">
        <v>722</v>
      </c>
      <c r="F35" s="131">
        <f t="shared" si="1"/>
        <v>951</v>
      </c>
      <c r="G35" s="131">
        <v>566</v>
      </c>
      <c r="H35" s="131">
        <v>385</v>
      </c>
      <c r="I35" s="131">
        <f t="shared" si="2"/>
        <v>1921</v>
      </c>
      <c r="J35" s="131">
        <v>452</v>
      </c>
      <c r="K35" s="131">
        <v>319</v>
      </c>
      <c r="L35" s="131">
        <v>231</v>
      </c>
      <c r="M35" s="131">
        <v>218</v>
      </c>
      <c r="N35" s="131">
        <v>223</v>
      </c>
      <c r="O35" s="131">
        <v>102</v>
      </c>
      <c r="P35" s="194">
        <v>376</v>
      </c>
    </row>
    <row r="36" spans="1:16" ht="15.95" customHeight="1">
      <c r="A36" s="27" t="s">
        <v>24</v>
      </c>
      <c r="B36" s="130">
        <v>9322</v>
      </c>
      <c r="C36" s="130">
        <f t="shared" si="0"/>
        <v>3050</v>
      </c>
      <c r="D36" s="131">
        <v>1550</v>
      </c>
      <c r="E36" s="131">
        <v>1500</v>
      </c>
      <c r="F36" s="131">
        <f t="shared" si="1"/>
        <v>2158</v>
      </c>
      <c r="G36" s="131">
        <v>1251</v>
      </c>
      <c r="H36" s="131">
        <v>907</v>
      </c>
      <c r="I36" s="131">
        <f t="shared" si="2"/>
        <v>4114</v>
      </c>
      <c r="J36" s="131">
        <v>1111</v>
      </c>
      <c r="K36" s="131">
        <v>789</v>
      </c>
      <c r="L36" s="131">
        <v>488</v>
      </c>
      <c r="M36" s="131">
        <v>445</v>
      </c>
      <c r="N36" s="131">
        <v>422</v>
      </c>
      <c r="O36" s="131">
        <v>195</v>
      </c>
      <c r="P36" s="194">
        <v>664</v>
      </c>
    </row>
    <row r="37" spans="1:16" ht="15.95" customHeight="1">
      <c r="A37" s="27" t="s">
        <v>25</v>
      </c>
      <c r="B37" s="130">
        <v>1658</v>
      </c>
      <c r="C37" s="130">
        <f t="shared" si="0"/>
        <v>534</v>
      </c>
      <c r="D37" s="131">
        <v>252</v>
      </c>
      <c r="E37" s="131">
        <v>282</v>
      </c>
      <c r="F37" s="131">
        <f t="shared" si="1"/>
        <v>398</v>
      </c>
      <c r="G37" s="131">
        <v>239</v>
      </c>
      <c r="H37" s="131">
        <v>159</v>
      </c>
      <c r="I37" s="131">
        <f t="shared" si="2"/>
        <v>726</v>
      </c>
      <c r="J37" s="131">
        <v>178</v>
      </c>
      <c r="K37" s="131">
        <v>121</v>
      </c>
      <c r="L37" s="131">
        <v>77</v>
      </c>
      <c r="M37" s="131">
        <v>78</v>
      </c>
      <c r="N37" s="131">
        <v>87</v>
      </c>
      <c r="O37" s="131">
        <v>27</v>
      </c>
      <c r="P37" s="194">
        <v>158</v>
      </c>
    </row>
    <row r="38" spans="1:16" ht="15.95" customHeight="1">
      <c r="A38" s="29" t="s">
        <v>26</v>
      </c>
      <c r="B38" s="135">
        <v>4839</v>
      </c>
      <c r="C38" s="135">
        <f t="shared" si="0"/>
        <v>2078</v>
      </c>
      <c r="D38" s="136">
        <v>1076</v>
      </c>
      <c r="E38" s="136">
        <v>1002</v>
      </c>
      <c r="F38" s="136">
        <f t="shared" si="1"/>
        <v>1239</v>
      </c>
      <c r="G38" s="136">
        <v>748</v>
      </c>
      <c r="H38" s="136">
        <v>491</v>
      </c>
      <c r="I38" s="136">
        <f t="shared" si="2"/>
        <v>1522</v>
      </c>
      <c r="J38" s="136">
        <v>506</v>
      </c>
      <c r="K38" s="136">
        <v>313</v>
      </c>
      <c r="L38" s="136">
        <v>200</v>
      </c>
      <c r="M38" s="136">
        <v>166</v>
      </c>
      <c r="N38" s="136">
        <v>166</v>
      </c>
      <c r="O38" s="136">
        <v>40</v>
      </c>
      <c r="P38" s="195">
        <v>131</v>
      </c>
    </row>
    <row r="39" spans="1:16" ht="15.95" customHeight="1">
      <c r="A39" s="30" t="s">
        <v>27</v>
      </c>
      <c r="B39" s="197">
        <v>31748</v>
      </c>
      <c r="C39" s="140">
        <f t="shared" si="0"/>
        <v>11212</v>
      </c>
      <c r="D39" s="141">
        <v>5573</v>
      </c>
      <c r="E39" s="141">
        <v>5639</v>
      </c>
      <c r="F39" s="141">
        <f t="shared" si="1"/>
        <v>7449</v>
      </c>
      <c r="G39" s="141">
        <v>4347</v>
      </c>
      <c r="H39" s="141">
        <v>3102</v>
      </c>
      <c r="I39" s="141">
        <f t="shared" si="2"/>
        <v>13087</v>
      </c>
      <c r="J39" s="141">
        <v>3607</v>
      </c>
      <c r="K39" s="141">
        <v>2307</v>
      </c>
      <c r="L39" s="141">
        <v>1601</v>
      </c>
      <c r="M39" s="141">
        <v>1441</v>
      </c>
      <c r="N39" s="141">
        <v>1443</v>
      </c>
      <c r="O39" s="141">
        <v>607</v>
      </c>
      <c r="P39" s="196">
        <v>2081</v>
      </c>
    </row>
    <row r="40" spans="1:16" ht="15.95" customHeight="1">
      <c r="A40" s="27" t="s">
        <v>28</v>
      </c>
      <c r="B40" s="130">
        <v>10489</v>
      </c>
      <c r="C40" s="130">
        <f t="shared" si="0"/>
        <v>3071</v>
      </c>
      <c r="D40" s="131">
        <v>1476</v>
      </c>
      <c r="E40" s="131">
        <v>1595</v>
      </c>
      <c r="F40" s="131">
        <f t="shared" si="1"/>
        <v>2233</v>
      </c>
      <c r="G40" s="131">
        <v>1281</v>
      </c>
      <c r="H40" s="131">
        <v>952</v>
      </c>
      <c r="I40" s="131">
        <f t="shared" si="2"/>
        <v>5185</v>
      </c>
      <c r="J40" s="131">
        <v>1319</v>
      </c>
      <c r="K40" s="131">
        <v>762</v>
      </c>
      <c r="L40" s="131">
        <v>694</v>
      </c>
      <c r="M40" s="131">
        <v>581</v>
      </c>
      <c r="N40" s="131">
        <v>626</v>
      </c>
      <c r="O40" s="131">
        <v>271</v>
      </c>
      <c r="P40" s="194">
        <v>932</v>
      </c>
    </row>
    <row r="41" spans="1:16" ht="15.95" customHeight="1">
      <c r="A41" s="27" t="s">
        <v>29</v>
      </c>
      <c r="B41" s="130">
        <v>9444</v>
      </c>
      <c r="C41" s="130">
        <f t="shared" si="0"/>
        <v>2339</v>
      </c>
      <c r="D41" s="131">
        <v>1164</v>
      </c>
      <c r="E41" s="131">
        <v>1175</v>
      </c>
      <c r="F41" s="131">
        <f t="shared" si="1"/>
        <v>1711</v>
      </c>
      <c r="G41" s="131">
        <v>960</v>
      </c>
      <c r="H41" s="131">
        <v>751</v>
      </c>
      <c r="I41" s="131">
        <f t="shared" si="2"/>
        <v>5394</v>
      </c>
      <c r="J41" s="131">
        <v>1003</v>
      </c>
      <c r="K41" s="131">
        <v>719</v>
      </c>
      <c r="L41" s="131">
        <v>493</v>
      </c>
      <c r="M41" s="131">
        <v>448</v>
      </c>
      <c r="N41" s="131">
        <v>547</v>
      </c>
      <c r="O41" s="131">
        <v>304</v>
      </c>
      <c r="P41" s="194">
        <v>1880</v>
      </c>
    </row>
    <row r="42" spans="1:16" ht="15.95" customHeight="1">
      <c r="A42" s="27" t="s">
        <v>30</v>
      </c>
      <c r="B42" s="130">
        <v>8054</v>
      </c>
      <c r="C42" s="130">
        <f t="shared" si="0"/>
        <v>3446</v>
      </c>
      <c r="D42" s="131">
        <v>1624</v>
      </c>
      <c r="E42" s="131">
        <v>1822</v>
      </c>
      <c r="F42" s="131">
        <f t="shared" si="1"/>
        <v>1825</v>
      </c>
      <c r="G42" s="131">
        <v>1092</v>
      </c>
      <c r="H42" s="131">
        <v>733</v>
      </c>
      <c r="I42" s="131">
        <f t="shared" si="2"/>
        <v>2783</v>
      </c>
      <c r="J42" s="131">
        <v>919</v>
      </c>
      <c r="K42" s="131">
        <v>506</v>
      </c>
      <c r="L42" s="131">
        <v>335</v>
      </c>
      <c r="M42" s="131">
        <v>257</v>
      </c>
      <c r="N42" s="131">
        <v>254</v>
      </c>
      <c r="O42" s="131">
        <v>102</v>
      </c>
      <c r="P42" s="194">
        <v>410</v>
      </c>
    </row>
    <row r="43" spans="1:16" ht="15.95" customHeight="1">
      <c r="A43" s="27" t="s">
        <v>31</v>
      </c>
      <c r="B43" s="130">
        <v>11251</v>
      </c>
      <c r="C43" s="130">
        <f t="shared" si="0"/>
        <v>3242</v>
      </c>
      <c r="D43" s="131">
        <v>1491</v>
      </c>
      <c r="E43" s="131">
        <v>1751</v>
      </c>
      <c r="F43" s="131">
        <f t="shared" si="1"/>
        <v>2439</v>
      </c>
      <c r="G43" s="131">
        <v>1407</v>
      </c>
      <c r="H43" s="131">
        <v>1032</v>
      </c>
      <c r="I43" s="131">
        <f t="shared" si="2"/>
        <v>5570</v>
      </c>
      <c r="J43" s="131">
        <v>1346</v>
      </c>
      <c r="K43" s="131">
        <v>867</v>
      </c>
      <c r="L43" s="131">
        <v>671</v>
      </c>
      <c r="M43" s="131">
        <v>563</v>
      </c>
      <c r="N43" s="131">
        <v>678</v>
      </c>
      <c r="O43" s="131">
        <v>296</v>
      </c>
      <c r="P43" s="194">
        <v>1149</v>
      </c>
    </row>
    <row r="44" spans="1:16" ht="15.95" customHeight="1">
      <c r="A44" s="27" t="s">
        <v>32</v>
      </c>
      <c r="B44" s="130">
        <v>3299</v>
      </c>
      <c r="C44" s="130">
        <f t="shared" si="0"/>
        <v>1159</v>
      </c>
      <c r="D44" s="131">
        <v>588</v>
      </c>
      <c r="E44" s="131">
        <v>571</v>
      </c>
      <c r="F44" s="131">
        <f t="shared" si="1"/>
        <v>794</v>
      </c>
      <c r="G44" s="131">
        <v>458</v>
      </c>
      <c r="H44" s="131">
        <v>336</v>
      </c>
      <c r="I44" s="131">
        <f t="shared" si="2"/>
        <v>1346</v>
      </c>
      <c r="J44" s="131">
        <v>383</v>
      </c>
      <c r="K44" s="131">
        <v>244</v>
      </c>
      <c r="L44" s="131">
        <v>178</v>
      </c>
      <c r="M44" s="131">
        <v>113</v>
      </c>
      <c r="N44" s="131">
        <v>149</v>
      </c>
      <c r="O44" s="131">
        <v>70</v>
      </c>
      <c r="P44" s="194">
        <v>209</v>
      </c>
    </row>
    <row r="45" spans="1:16" ht="15.95" customHeight="1">
      <c r="A45" s="27" t="s">
        <v>33</v>
      </c>
      <c r="B45" s="130">
        <v>4595</v>
      </c>
      <c r="C45" s="130">
        <f t="shared" si="0"/>
        <v>1286</v>
      </c>
      <c r="D45" s="131">
        <v>524</v>
      </c>
      <c r="E45" s="131">
        <v>762</v>
      </c>
      <c r="F45" s="131">
        <f t="shared" si="1"/>
        <v>1102</v>
      </c>
      <c r="G45" s="131">
        <v>620</v>
      </c>
      <c r="H45" s="131">
        <v>482</v>
      </c>
      <c r="I45" s="131">
        <f t="shared" si="2"/>
        <v>2207</v>
      </c>
      <c r="J45" s="131">
        <v>563</v>
      </c>
      <c r="K45" s="131">
        <v>342</v>
      </c>
      <c r="L45" s="131">
        <v>268</v>
      </c>
      <c r="M45" s="131">
        <v>240</v>
      </c>
      <c r="N45" s="131">
        <v>210</v>
      </c>
      <c r="O45" s="131">
        <v>111</v>
      </c>
      <c r="P45" s="194">
        <v>473</v>
      </c>
    </row>
    <row r="46" spans="1:16" ht="15.95" customHeight="1">
      <c r="A46" s="29" t="s">
        <v>34</v>
      </c>
      <c r="B46" s="135">
        <v>2424</v>
      </c>
      <c r="C46" s="135">
        <f t="shared" si="0"/>
        <v>978</v>
      </c>
      <c r="D46" s="136">
        <v>460</v>
      </c>
      <c r="E46" s="136">
        <v>518</v>
      </c>
      <c r="F46" s="136">
        <f t="shared" si="1"/>
        <v>542</v>
      </c>
      <c r="G46" s="136">
        <v>333</v>
      </c>
      <c r="H46" s="136">
        <v>209</v>
      </c>
      <c r="I46" s="136">
        <f t="shared" si="2"/>
        <v>904</v>
      </c>
      <c r="J46" s="136">
        <v>251</v>
      </c>
      <c r="K46" s="136">
        <v>153</v>
      </c>
      <c r="L46" s="136">
        <v>98</v>
      </c>
      <c r="M46" s="136">
        <v>73</v>
      </c>
      <c r="N46" s="136">
        <v>104</v>
      </c>
      <c r="O46" s="136">
        <v>54</v>
      </c>
      <c r="P46" s="195">
        <v>171</v>
      </c>
    </row>
    <row r="47" spans="1:16" ht="15.95" customHeight="1">
      <c r="A47" s="30" t="s">
        <v>35</v>
      </c>
      <c r="B47" s="140">
        <v>49556</v>
      </c>
      <c r="C47" s="140">
        <f t="shared" si="0"/>
        <v>15521</v>
      </c>
      <c r="D47" s="141">
        <v>7327</v>
      </c>
      <c r="E47" s="141">
        <v>8194</v>
      </c>
      <c r="F47" s="141">
        <f t="shared" si="1"/>
        <v>10646</v>
      </c>
      <c r="G47" s="141">
        <v>6151</v>
      </c>
      <c r="H47" s="141">
        <v>4495</v>
      </c>
      <c r="I47" s="141">
        <f t="shared" si="2"/>
        <v>23389</v>
      </c>
      <c r="J47" s="141">
        <v>5784</v>
      </c>
      <c r="K47" s="141">
        <v>3593</v>
      </c>
      <c r="L47" s="141">
        <v>2737</v>
      </c>
      <c r="M47" s="141">
        <v>2275</v>
      </c>
      <c r="N47" s="141">
        <v>2568</v>
      </c>
      <c r="O47" s="141">
        <v>1208</v>
      </c>
      <c r="P47" s="196">
        <v>5224</v>
      </c>
    </row>
    <row r="48" spans="1:16" ht="15.95" customHeight="1">
      <c r="A48" s="27" t="s">
        <v>36</v>
      </c>
      <c r="B48" s="130">
        <v>2353</v>
      </c>
      <c r="C48" s="130">
        <f t="shared" si="0"/>
        <v>751</v>
      </c>
      <c r="D48" s="131">
        <v>318</v>
      </c>
      <c r="E48" s="131">
        <v>433</v>
      </c>
      <c r="F48" s="131">
        <f t="shared" si="1"/>
        <v>433</v>
      </c>
      <c r="G48" s="131">
        <v>243</v>
      </c>
      <c r="H48" s="131">
        <v>190</v>
      </c>
      <c r="I48" s="131">
        <f t="shared" si="2"/>
        <v>1169</v>
      </c>
      <c r="J48" s="131">
        <v>276</v>
      </c>
      <c r="K48" s="131">
        <v>180</v>
      </c>
      <c r="L48" s="131">
        <v>146</v>
      </c>
      <c r="M48" s="131">
        <v>127</v>
      </c>
      <c r="N48" s="131">
        <v>134</v>
      </c>
      <c r="O48" s="131">
        <v>75</v>
      </c>
      <c r="P48" s="194">
        <v>231</v>
      </c>
    </row>
    <row r="49" spans="1:16" ht="15.95" customHeight="1">
      <c r="A49" s="27" t="s">
        <v>37</v>
      </c>
      <c r="B49" s="130">
        <v>5788</v>
      </c>
      <c r="C49" s="130">
        <f t="shared" si="0"/>
        <v>2089</v>
      </c>
      <c r="D49" s="131">
        <v>1025</v>
      </c>
      <c r="E49" s="131">
        <v>1064</v>
      </c>
      <c r="F49" s="131">
        <f t="shared" si="1"/>
        <v>1432</v>
      </c>
      <c r="G49" s="131">
        <v>790</v>
      </c>
      <c r="H49" s="131">
        <v>642</v>
      </c>
      <c r="I49" s="131">
        <f t="shared" si="2"/>
        <v>2267</v>
      </c>
      <c r="J49" s="131">
        <v>660</v>
      </c>
      <c r="K49" s="131">
        <v>434</v>
      </c>
      <c r="L49" s="131">
        <v>245</v>
      </c>
      <c r="M49" s="131">
        <v>234</v>
      </c>
      <c r="N49" s="131">
        <v>201</v>
      </c>
      <c r="O49" s="131">
        <v>99</v>
      </c>
      <c r="P49" s="194">
        <v>394</v>
      </c>
    </row>
    <row r="50" spans="1:16" ht="15.95" customHeight="1">
      <c r="A50" s="27" t="s">
        <v>38</v>
      </c>
      <c r="B50" s="130">
        <v>2738</v>
      </c>
      <c r="C50" s="130">
        <f t="shared" si="0"/>
        <v>897</v>
      </c>
      <c r="D50" s="131">
        <v>454</v>
      </c>
      <c r="E50" s="131">
        <v>443</v>
      </c>
      <c r="F50" s="131">
        <f t="shared" si="1"/>
        <v>614</v>
      </c>
      <c r="G50" s="131">
        <v>362</v>
      </c>
      <c r="H50" s="131">
        <v>252</v>
      </c>
      <c r="I50" s="131">
        <f t="shared" si="2"/>
        <v>1227</v>
      </c>
      <c r="J50" s="131">
        <v>312</v>
      </c>
      <c r="K50" s="131">
        <v>209</v>
      </c>
      <c r="L50" s="131">
        <v>128</v>
      </c>
      <c r="M50" s="131">
        <v>113</v>
      </c>
      <c r="N50" s="131">
        <v>144</v>
      </c>
      <c r="O50" s="131">
        <v>63</v>
      </c>
      <c r="P50" s="194">
        <v>258</v>
      </c>
    </row>
    <row r="51" spans="1:16" ht="15.95" customHeight="1">
      <c r="A51" s="27" t="s">
        <v>39</v>
      </c>
      <c r="B51" s="130">
        <v>2252</v>
      </c>
      <c r="C51" s="130">
        <f t="shared" si="0"/>
        <v>764</v>
      </c>
      <c r="D51" s="131">
        <v>357</v>
      </c>
      <c r="E51" s="131">
        <v>407</v>
      </c>
      <c r="F51" s="131">
        <f t="shared" si="1"/>
        <v>458</v>
      </c>
      <c r="G51" s="131">
        <v>261</v>
      </c>
      <c r="H51" s="131">
        <v>197</v>
      </c>
      <c r="I51" s="131">
        <f t="shared" si="2"/>
        <v>1030</v>
      </c>
      <c r="J51" s="131">
        <v>242</v>
      </c>
      <c r="K51" s="131">
        <v>140</v>
      </c>
      <c r="L51" s="131">
        <v>122</v>
      </c>
      <c r="M51" s="131">
        <v>111</v>
      </c>
      <c r="N51" s="131">
        <v>99</v>
      </c>
      <c r="O51" s="131">
        <v>59</v>
      </c>
      <c r="P51" s="194">
        <v>257</v>
      </c>
    </row>
    <row r="52" spans="1:16" ht="15.95" customHeight="1">
      <c r="A52" s="27" t="s">
        <v>40</v>
      </c>
      <c r="B52" s="130">
        <v>5410</v>
      </c>
      <c r="C52" s="130">
        <f t="shared" si="0"/>
        <v>1638</v>
      </c>
      <c r="D52" s="131">
        <v>856</v>
      </c>
      <c r="E52" s="131">
        <v>782</v>
      </c>
      <c r="F52" s="131">
        <f t="shared" si="1"/>
        <v>1131</v>
      </c>
      <c r="G52" s="131">
        <v>670</v>
      </c>
      <c r="H52" s="131">
        <v>461</v>
      </c>
      <c r="I52" s="131">
        <f t="shared" si="2"/>
        <v>2641</v>
      </c>
      <c r="J52" s="131">
        <v>646</v>
      </c>
      <c r="K52" s="131">
        <v>400</v>
      </c>
      <c r="L52" s="131">
        <v>300</v>
      </c>
      <c r="M52" s="131">
        <v>247</v>
      </c>
      <c r="N52" s="131">
        <v>278</v>
      </c>
      <c r="O52" s="131">
        <v>142</v>
      </c>
      <c r="P52" s="194">
        <v>628</v>
      </c>
    </row>
    <row r="53" spans="1:16" ht="15.95" customHeight="1">
      <c r="A53" s="27" t="s">
        <v>41</v>
      </c>
      <c r="B53" s="130">
        <v>4918</v>
      </c>
      <c r="C53" s="130">
        <f t="shared" si="0"/>
        <v>1660</v>
      </c>
      <c r="D53" s="131">
        <v>866</v>
      </c>
      <c r="E53" s="131">
        <v>794</v>
      </c>
      <c r="F53" s="131">
        <f t="shared" si="1"/>
        <v>1070</v>
      </c>
      <c r="G53" s="131">
        <v>564</v>
      </c>
      <c r="H53" s="131">
        <v>506</v>
      </c>
      <c r="I53" s="131">
        <f t="shared" si="2"/>
        <v>2188</v>
      </c>
      <c r="J53" s="131">
        <v>560</v>
      </c>
      <c r="K53" s="131">
        <v>359</v>
      </c>
      <c r="L53" s="131">
        <v>218</v>
      </c>
      <c r="M53" s="131">
        <v>191</v>
      </c>
      <c r="N53" s="131">
        <v>237</v>
      </c>
      <c r="O53" s="131">
        <v>110</v>
      </c>
      <c r="P53" s="194">
        <v>513</v>
      </c>
    </row>
    <row r="54" spans="1:16" ht="15.95" customHeight="1">
      <c r="A54" s="27" t="s">
        <v>42</v>
      </c>
      <c r="B54" s="130">
        <v>4094</v>
      </c>
      <c r="C54" s="130">
        <f t="shared" si="0"/>
        <v>1543</v>
      </c>
      <c r="D54" s="131">
        <v>589</v>
      </c>
      <c r="E54" s="131">
        <v>954</v>
      </c>
      <c r="F54" s="131">
        <f t="shared" si="1"/>
        <v>1200</v>
      </c>
      <c r="G54" s="131">
        <v>730</v>
      </c>
      <c r="H54" s="131">
        <v>470</v>
      </c>
      <c r="I54" s="131">
        <f t="shared" si="2"/>
        <v>1351</v>
      </c>
      <c r="J54" s="131">
        <v>418</v>
      </c>
      <c r="K54" s="131">
        <v>265</v>
      </c>
      <c r="L54" s="131">
        <v>156</v>
      </c>
      <c r="M54" s="131">
        <v>117</v>
      </c>
      <c r="N54" s="131">
        <v>117</v>
      </c>
      <c r="O54" s="131">
        <v>48</v>
      </c>
      <c r="P54" s="194">
        <v>230</v>
      </c>
    </row>
    <row r="55" spans="1:16" ht="15.95" customHeight="1">
      <c r="A55" s="27" t="s">
        <v>43</v>
      </c>
      <c r="B55" s="130">
        <v>3920</v>
      </c>
      <c r="C55" s="130">
        <f t="shared" si="0"/>
        <v>1330</v>
      </c>
      <c r="D55" s="131">
        <v>666</v>
      </c>
      <c r="E55" s="131">
        <v>664</v>
      </c>
      <c r="F55" s="131">
        <f t="shared" si="1"/>
        <v>831</v>
      </c>
      <c r="G55" s="131">
        <v>510</v>
      </c>
      <c r="H55" s="131">
        <v>321</v>
      </c>
      <c r="I55" s="131">
        <f t="shared" si="2"/>
        <v>1759</v>
      </c>
      <c r="J55" s="131">
        <v>437</v>
      </c>
      <c r="K55" s="131">
        <v>291</v>
      </c>
      <c r="L55" s="131">
        <v>209</v>
      </c>
      <c r="M55" s="131">
        <v>135</v>
      </c>
      <c r="N55" s="131">
        <v>168</v>
      </c>
      <c r="O55" s="131">
        <v>105</v>
      </c>
      <c r="P55" s="194">
        <v>414</v>
      </c>
    </row>
    <row r="56" spans="1:16" s="16" customFormat="1" ht="15.95" customHeight="1">
      <c r="A56" s="27" t="s">
        <v>44</v>
      </c>
      <c r="B56" s="130">
        <v>1059</v>
      </c>
      <c r="C56" s="130">
        <f t="shared" si="0"/>
        <v>302</v>
      </c>
      <c r="D56" s="131">
        <v>146</v>
      </c>
      <c r="E56" s="131">
        <v>156</v>
      </c>
      <c r="F56" s="131">
        <f t="shared" si="1"/>
        <v>220</v>
      </c>
      <c r="G56" s="131">
        <v>132</v>
      </c>
      <c r="H56" s="131">
        <v>88</v>
      </c>
      <c r="I56" s="131">
        <f t="shared" si="2"/>
        <v>537</v>
      </c>
      <c r="J56" s="131">
        <v>113</v>
      </c>
      <c r="K56" s="131">
        <v>100</v>
      </c>
      <c r="L56" s="131">
        <v>46</v>
      </c>
      <c r="M56" s="131">
        <v>46</v>
      </c>
      <c r="N56" s="131">
        <v>51</v>
      </c>
      <c r="O56" s="131">
        <v>23</v>
      </c>
      <c r="P56" s="194">
        <v>158</v>
      </c>
    </row>
    <row r="57" spans="1:16" ht="15.95" customHeight="1">
      <c r="A57" s="27" t="s">
        <v>45</v>
      </c>
      <c r="B57" s="130">
        <v>2026</v>
      </c>
      <c r="C57" s="130">
        <f t="shared" si="0"/>
        <v>750</v>
      </c>
      <c r="D57" s="131">
        <v>366</v>
      </c>
      <c r="E57" s="131">
        <v>384</v>
      </c>
      <c r="F57" s="131">
        <f t="shared" si="1"/>
        <v>557</v>
      </c>
      <c r="G57" s="131">
        <v>326</v>
      </c>
      <c r="H57" s="131">
        <v>231</v>
      </c>
      <c r="I57" s="131">
        <f t="shared" si="2"/>
        <v>719</v>
      </c>
      <c r="J57" s="131">
        <v>186</v>
      </c>
      <c r="K57" s="131">
        <v>137</v>
      </c>
      <c r="L57" s="131">
        <v>70</v>
      </c>
      <c r="M57" s="131">
        <v>79</v>
      </c>
      <c r="N57" s="131">
        <v>84</v>
      </c>
      <c r="O57" s="131">
        <v>43</v>
      </c>
      <c r="P57" s="194">
        <v>120</v>
      </c>
    </row>
    <row r="58" spans="1:16" ht="15.95" customHeight="1">
      <c r="A58" s="29" t="s">
        <v>46</v>
      </c>
      <c r="B58" s="135">
        <v>7030</v>
      </c>
      <c r="C58" s="135">
        <f t="shared" si="0"/>
        <v>2634</v>
      </c>
      <c r="D58" s="136">
        <v>1245</v>
      </c>
      <c r="E58" s="136">
        <v>1389</v>
      </c>
      <c r="F58" s="136">
        <f t="shared" si="1"/>
        <v>1798</v>
      </c>
      <c r="G58" s="136">
        <v>994</v>
      </c>
      <c r="H58" s="136">
        <v>804</v>
      </c>
      <c r="I58" s="136">
        <f t="shared" si="2"/>
        <v>2598</v>
      </c>
      <c r="J58" s="136">
        <v>919</v>
      </c>
      <c r="K58" s="136">
        <v>520</v>
      </c>
      <c r="L58" s="136">
        <v>317</v>
      </c>
      <c r="M58" s="136">
        <v>234</v>
      </c>
      <c r="N58" s="136">
        <v>201</v>
      </c>
      <c r="O58" s="136">
        <v>108</v>
      </c>
      <c r="P58" s="195">
        <v>299</v>
      </c>
    </row>
    <row r="59" spans="1:16" ht="15.95" customHeight="1" thickBot="1">
      <c r="A59" s="31" t="s">
        <v>47</v>
      </c>
      <c r="B59" s="145">
        <v>41588</v>
      </c>
      <c r="C59" s="145">
        <f t="shared" si="0"/>
        <v>14358</v>
      </c>
      <c r="D59" s="146">
        <v>6888</v>
      </c>
      <c r="E59" s="146">
        <v>7470</v>
      </c>
      <c r="F59" s="146">
        <f t="shared" si="1"/>
        <v>9744</v>
      </c>
      <c r="G59" s="146">
        <v>5582</v>
      </c>
      <c r="H59" s="146">
        <v>4162</v>
      </c>
      <c r="I59" s="146">
        <f t="shared" si="2"/>
        <v>17486</v>
      </c>
      <c r="J59" s="146">
        <v>4769</v>
      </c>
      <c r="K59" s="146">
        <v>3035</v>
      </c>
      <c r="L59" s="146">
        <v>1957</v>
      </c>
      <c r="M59" s="146">
        <v>1634</v>
      </c>
      <c r="N59" s="146">
        <v>1714</v>
      </c>
      <c r="O59" s="146">
        <v>875</v>
      </c>
      <c r="P59" s="198">
        <v>3502</v>
      </c>
    </row>
    <row r="60" spans="1:16" ht="15.95" customHeight="1">
      <c r="A60" s="32" t="s">
        <v>48</v>
      </c>
      <c r="B60" s="130">
        <v>5709</v>
      </c>
      <c r="C60" s="130">
        <f t="shared" si="0"/>
        <v>1962</v>
      </c>
      <c r="D60" s="131">
        <v>895</v>
      </c>
      <c r="E60" s="131">
        <v>1067</v>
      </c>
      <c r="F60" s="131">
        <f t="shared" si="1"/>
        <v>1310</v>
      </c>
      <c r="G60" s="131">
        <v>749</v>
      </c>
      <c r="H60" s="131">
        <v>561</v>
      </c>
      <c r="I60" s="131">
        <f t="shared" si="2"/>
        <v>2437</v>
      </c>
      <c r="J60" s="131">
        <v>709</v>
      </c>
      <c r="K60" s="131">
        <v>402</v>
      </c>
      <c r="L60" s="131">
        <v>304</v>
      </c>
      <c r="M60" s="131">
        <v>281</v>
      </c>
      <c r="N60" s="131">
        <v>222</v>
      </c>
      <c r="O60" s="131">
        <v>116</v>
      </c>
      <c r="P60" s="194">
        <v>403</v>
      </c>
    </row>
    <row r="61" spans="1:16" ht="15.95" customHeight="1">
      <c r="A61" s="27" t="s">
        <v>49</v>
      </c>
      <c r="B61" s="130">
        <v>1623</v>
      </c>
      <c r="C61" s="130">
        <f t="shared" si="0"/>
        <v>487</v>
      </c>
      <c r="D61" s="131">
        <v>213</v>
      </c>
      <c r="E61" s="131">
        <v>274</v>
      </c>
      <c r="F61" s="131">
        <f t="shared" si="1"/>
        <v>381</v>
      </c>
      <c r="G61" s="131">
        <v>261</v>
      </c>
      <c r="H61" s="131">
        <v>120</v>
      </c>
      <c r="I61" s="131">
        <f t="shared" si="2"/>
        <v>755</v>
      </c>
      <c r="J61" s="131">
        <v>155</v>
      </c>
      <c r="K61" s="131">
        <v>125</v>
      </c>
      <c r="L61" s="131">
        <v>75</v>
      </c>
      <c r="M61" s="131">
        <v>87</v>
      </c>
      <c r="N61" s="131">
        <v>64</v>
      </c>
      <c r="O61" s="131">
        <v>58</v>
      </c>
      <c r="P61" s="194">
        <v>191</v>
      </c>
    </row>
    <row r="62" spans="1:16" ht="15.95" customHeight="1">
      <c r="A62" s="27" t="s">
        <v>50</v>
      </c>
      <c r="B62" s="130">
        <v>5914</v>
      </c>
      <c r="C62" s="130">
        <f t="shared" si="0"/>
        <v>1480</v>
      </c>
      <c r="D62" s="131">
        <v>735</v>
      </c>
      <c r="E62" s="131">
        <v>745</v>
      </c>
      <c r="F62" s="131">
        <f t="shared" si="1"/>
        <v>1142</v>
      </c>
      <c r="G62" s="131">
        <v>703</v>
      </c>
      <c r="H62" s="131">
        <v>439</v>
      </c>
      <c r="I62" s="131">
        <f t="shared" si="2"/>
        <v>3292</v>
      </c>
      <c r="J62" s="131">
        <v>615</v>
      </c>
      <c r="K62" s="131">
        <v>487</v>
      </c>
      <c r="L62" s="131">
        <v>401</v>
      </c>
      <c r="M62" s="131">
        <v>284</v>
      </c>
      <c r="N62" s="131">
        <v>387</v>
      </c>
      <c r="O62" s="131">
        <v>216</v>
      </c>
      <c r="P62" s="194">
        <v>902</v>
      </c>
    </row>
    <row r="63" spans="1:16" ht="15.95" customHeight="1">
      <c r="A63" s="27" t="s">
        <v>51</v>
      </c>
      <c r="B63" s="130">
        <v>2831</v>
      </c>
      <c r="C63" s="130">
        <f t="shared" si="0"/>
        <v>696</v>
      </c>
      <c r="D63" s="131">
        <v>270</v>
      </c>
      <c r="E63" s="131">
        <v>426</v>
      </c>
      <c r="F63" s="131">
        <f t="shared" si="1"/>
        <v>535</v>
      </c>
      <c r="G63" s="131">
        <v>347</v>
      </c>
      <c r="H63" s="131">
        <v>188</v>
      </c>
      <c r="I63" s="131">
        <f t="shared" si="2"/>
        <v>1600</v>
      </c>
      <c r="J63" s="131">
        <v>301</v>
      </c>
      <c r="K63" s="131">
        <v>172</v>
      </c>
      <c r="L63" s="131">
        <v>157</v>
      </c>
      <c r="M63" s="131">
        <v>131</v>
      </c>
      <c r="N63" s="131">
        <v>173</v>
      </c>
      <c r="O63" s="131">
        <v>103</v>
      </c>
      <c r="P63" s="194">
        <v>563</v>
      </c>
    </row>
    <row r="64" spans="1:16" ht="15.95" customHeight="1">
      <c r="A64" s="27" t="s">
        <v>52</v>
      </c>
      <c r="B64" s="130">
        <v>2335</v>
      </c>
      <c r="C64" s="130">
        <f t="shared" si="0"/>
        <v>496</v>
      </c>
      <c r="D64" s="131">
        <v>257</v>
      </c>
      <c r="E64" s="131">
        <v>239</v>
      </c>
      <c r="F64" s="131">
        <f t="shared" si="1"/>
        <v>396</v>
      </c>
      <c r="G64" s="131">
        <v>230</v>
      </c>
      <c r="H64" s="131">
        <v>166</v>
      </c>
      <c r="I64" s="131">
        <f t="shared" si="2"/>
        <v>1443</v>
      </c>
      <c r="J64" s="131">
        <v>249</v>
      </c>
      <c r="K64" s="131">
        <v>168</v>
      </c>
      <c r="L64" s="131">
        <v>144</v>
      </c>
      <c r="M64" s="131">
        <v>159</v>
      </c>
      <c r="N64" s="131">
        <v>159</v>
      </c>
      <c r="O64" s="131">
        <v>75</v>
      </c>
      <c r="P64" s="194">
        <v>489</v>
      </c>
    </row>
    <row r="65" spans="1:16" ht="15.95" customHeight="1">
      <c r="A65" s="27" t="s">
        <v>53</v>
      </c>
      <c r="B65" s="130">
        <v>8916</v>
      </c>
      <c r="C65" s="130">
        <f t="shared" si="0"/>
        <v>2134</v>
      </c>
      <c r="D65" s="131">
        <v>1080</v>
      </c>
      <c r="E65" s="131">
        <v>1054</v>
      </c>
      <c r="F65" s="131">
        <f t="shared" si="1"/>
        <v>1660</v>
      </c>
      <c r="G65" s="131">
        <v>1008</v>
      </c>
      <c r="H65" s="131">
        <v>652</v>
      </c>
      <c r="I65" s="131">
        <f t="shared" si="2"/>
        <v>5122</v>
      </c>
      <c r="J65" s="131">
        <v>825</v>
      </c>
      <c r="K65" s="131">
        <v>650</v>
      </c>
      <c r="L65" s="131">
        <v>455</v>
      </c>
      <c r="M65" s="131">
        <v>435</v>
      </c>
      <c r="N65" s="131">
        <v>560</v>
      </c>
      <c r="O65" s="131">
        <v>387</v>
      </c>
      <c r="P65" s="194">
        <v>1810</v>
      </c>
    </row>
    <row r="66" spans="1:16" ht="15.95" customHeight="1">
      <c r="A66" s="27" t="s">
        <v>54</v>
      </c>
      <c r="B66" s="130">
        <v>3184</v>
      </c>
      <c r="C66" s="130">
        <f t="shared" si="0"/>
        <v>909</v>
      </c>
      <c r="D66" s="131">
        <v>307</v>
      </c>
      <c r="E66" s="131">
        <v>602</v>
      </c>
      <c r="F66" s="131">
        <f t="shared" si="1"/>
        <v>463</v>
      </c>
      <c r="G66" s="131">
        <v>270</v>
      </c>
      <c r="H66" s="131">
        <v>193</v>
      </c>
      <c r="I66" s="131">
        <f t="shared" si="2"/>
        <v>1812</v>
      </c>
      <c r="J66" s="131">
        <v>279</v>
      </c>
      <c r="K66" s="131">
        <v>219</v>
      </c>
      <c r="L66" s="131">
        <v>165</v>
      </c>
      <c r="M66" s="131">
        <v>146</v>
      </c>
      <c r="N66" s="131">
        <v>238</v>
      </c>
      <c r="O66" s="131">
        <v>143</v>
      </c>
      <c r="P66" s="194">
        <v>622</v>
      </c>
    </row>
    <row r="67" spans="1:16" ht="15.95" customHeight="1">
      <c r="A67" s="27" t="s">
        <v>55</v>
      </c>
      <c r="B67" s="130">
        <v>6943</v>
      </c>
      <c r="C67" s="130">
        <f t="shared" si="0"/>
        <v>1148</v>
      </c>
      <c r="D67" s="131">
        <v>635</v>
      </c>
      <c r="E67" s="131">
        <v>513</v>
      </c>
      <c r="F67" s="131">
        <f t="shared" si="1"/>
        <v>1014</v>
      </c>
      <c r="G67" s="131">
        <v>643</v>
      </c>
      <c r="H67" s="131">
        <v>371</v>
      </c>
      <c r="I67" s="131">
        <f t="shared" si="2"/>
        <v>4781</v>
      </c>
      <c r="J67" s="131">
        <v>513</v>
      </c>
      <c r="K67" s="131">
        <v>506</v>
      </c>
      <c r="L67" s="131">
        <v>359</v>
      </c>
      <c r="M67" s="131">
        <v>359</v>
      </c>
      <c r="N67" s="131">
        <v>483</v>
      </c>
      <c r="O67" s="131">
        <v>273</v>
      </c>
      <c r="P67" s="194">
        <v>2288</v>
      </c>
    </row>
    <row r="68" spans="1:16" ht="15.95" customHeight="1">
      <c r="A68" s="27" t="s">
        <v>56</v>
      </c>
      <c r="B68" s="130">
        <v>14251</v>
      </c>
      <c r="C68" s="130">
        <f t="shared" si="0"/>
        <v>2051</v>
      </c>
      <c r="D68" s="131">
        <v>1034</v>
      </c>
      <c r="E68" s="131">
        <v>1017</v>
      </c>
      <c r="F68" s="131">
        <f t="shared" si="1"/>
        <v>1975</v>
      </c>
      <c r="G68" s="131">
        <v>1223</v>
      </c>
      <c r="H68" s="131">
        <v>752</v>
      </c>
      <c r="I68" s="131">
        <f t="shared" si="2"/>
        <v>10225</v>
      </c>
      <c r="J68" s="131">
        <v>1021</v>
      </c>
      <c r="K68" s="131">
        <v>948</v>
      </c>
      <c r="L68" s="131">
        <v>726</v>
      </c>
      <c r="M68" s="131">
        <v>859</v>
      </c>
      <c r="N68" s="131">
        <v>883</v>
      </c>
      <c r="O68" s="131">
        <v>544</v>
      </c>
      <c r="P68" s="194">
        <v>5244</v>
      </c>
    </row>
    <row r="69" spans="1:16" ht="15.95" customHeight="1">
      <c r="A69" s="27" t="s">
        <v>57</v>
      </c>
      <c r="B69" s="130">
        <v>5158</v>
      </c>
      <c r="C69" s="130">
        <f t="shared" si="0"/>
        <v>1554</v>
      </c>
      <c r="D69" s="131">
        <v>795</v>
      </c>
      <c r="E69" s="131">
        <v>759</v>
      </c>
      <c r="F69" s="131">
        <f t="shared" si="1"/>
        <v>955</v>
      </c>
      <c r="G69" s="131">
        <v>570</v>
      </c>
      <c r="H69" s="131">
        <v>385</v>
      </c>
      <c r="I69" s="131">
        <f t="shared" si="2"/>
        <v>2649</v>
      </c>
      <c r="J69" s="131">
        <v>412</v>
      </c>
      <c r="K69" s="131">
        <v>329</v>
      </c>
      <c r="L69" s="131">
        <v>201</v>
      </c>
      <c r="M69" s="131">
        <v>206</v>
      </c>
      <c r="N69" s="131">
        <v>208</v>
      </c>
      <c r="O69" s="131">
        <v>183</v>
      </c>
      <c r="P69" s="194">
        <v>1110</v>
      </c>
    </row>
    <row r="70" spans="1:16" ht="15.95" customHeight="1">
      <c r="A70" s="27" t="s">
        <v>58</v>
      </c>
      <c r="B70" s="130">
        <v>3899</v>
      </c>
      <c r="C70" s="130">
        <f t="shared" si="0"/>
        <v>1284</v>
      </c>
      <c r="D70" s="131">
        <v>661</v>
      </c>
      <c r="E70" s="131">
        <v>623</v>
      </c>
      <c r="F70" s="131">
        <f t="shared" si="1"/>
        <v>886</v>
      </c>
      <c r="G70" s="131">
        <v>516</v>
      </c>
      <c r="H70" s="131">
        <v>370</v>
      </c>
      <c r="I70" s="131">
        <f t="shared" si="2"/>
        <v>1729</v>
      </c>
      <c r="J70" s="131">
        <v>444</v>
      </c>
      <c r="K70" s="131">
        <v>244</v>
      </c>
      <c r="L70" s="131">
        <v>200</v>
      </c>
      <c r="M70" s="131">
        <v>157</v>
      </c>
      <c r="N70" s="131">
        <v>145</v>
      </c>
      <c r="O70" s="131">
        <v>79</v>
      </c>
      <c r="P70" s="194">
        <v>460</v>
      </c>
    </row>
    <row r="71" spans="1:16" ht="15.95" customHeight="1">
      <c r="A71" s="27" t="s">
        <v>59</v>
      </c>
      <c r="B71" s="130">
        <v>2652</v>
      </c>
      <c r="C71" s="130">
        <f t="shared" si="0"/>
        <v>643</v>
      </c>
      <c r="D71" s="131">
        <v>292</v>
      </c>
      <c r="E71" s="131">
        <v>351</v>
      </c>
      <c r="F71" s="131">
        <f t="shared" si="1"/>
        <v>497</v>
      </c>
      <c r="G71" s="131">
        <v>290</v>
      </c>
      <c r="H71" s="131">
        <v>207</v>
      </c>
      <c r="I71" s="131">
        <f t="shared" si="2"/>
        <v>1512</v>
      </c>
      <c r="J71" s="131">
        <v>266</v>
      </c>
      <c r="K71" s="131">
        <v>201</v>
      </c>
      <c r="L71" s="131">
        <v>134</v>
      </c>
      <c r="M71" s="131">
        <v>125</v>
      </c>
      <c r="N71" s="131">
        <v>176</v>
      </c>
      <c r="O71" s="131">
        <v>102</v>
      </c>
      <c r="P71" s="194">
        <v>508</v>
      </c>
    </row>
    <row r="72" spans="1:16" ht="15.95" customHeight="1">
      <c r="A72" s="27" t="s">
        <v>60</v>
      </c>
      <c r="B72" s="135">
        <v>3485</v>
      </c>
      <c r="C72" s="135">
        <f t="shared" si="0"/>
        <v>1067</v>
      </c>
      <c r="D72" s="136">
        <v>540</v>
      </c>
      <c r="E72" s="136">
        <v>527</v>
      </c>
      <c r="F72" s="136">
        <f t="shared" si="1"/>
        <v>699</v>
      </c>
      <c r="G72" s="136">
        <v>410</v>
      </c>
      <c r="H72" s="136">
        <v>289</v>
      </c>
      <c r="I72" s="136">
        <f t="shared" si="2"/>
        <v>1719</v>
      </c>
      <c r="J72" s="136">
        <v>364</v>
      </c>
      <c r="K72" s="136">
        <v>244</v>
      </c>
      <c r="L72" s="136">
        <v>202</v>
      </c>
      <c r="M72" s="136">
        <v>161</v>
      </c>
      <c r="N72" s="136">
        <v>176</v>
      </c>
      <c r="O72" s="136">
        <v>88</v>
      </c>
      <c r="P72" s="195">
        <v>484</v>
      </c>
    </row>
    <row r="73" spans="1:16" ht="15.95" customHeight="1">
      <c r="A73" s="28" t="s">
        <v>61</v>
      </c>
      <c r="B73" s="140">
        <v>66900</v>
      </c>
      <c r="C73" s="140">
        <f t="shared" si="0"/>
        <v>15911</v>
      </c>
      <c r="D73" s="141">
        <v>7714</v>
      </c>
      <c r="E73" s="141">
        <v>8197</v>
      </c>
      <c r="F73" s="141">
        <f t="shared" si="1"/>
        <v>11913</v>
      </c>
      <c r="G73" s="141">
        <v>7220</v>
      </c>
      <c r="H73" s="141">
        <v>4693</v>
      </c>
      <c r="I73" s="141">
        <f t="shared" si="2"/>
        <v>39076</v>
      </c>
      <c r="J73" s="141">
        <v>6153</v>
      </c>
      <c r="K73" s="141">
        <v>4695</v>
      </c>
      <c r="L73" s="141">
        <v>3523</v>
      </c>
      <c r="M73" s="141">
        <v>3390</v>
      </c>
      <c r="N73" s="141">
        <v>3874</v>
      </c>
      <c r="O73" s="141">
        <v>2367</v>
      </c>
      <c r="P73" s="196">
        <v>15074</v>
      </c>
    </row>
    <row r="74" spans="1:16" ht="15.95" customHeight="1">
      <c r="A74" s="27" t="s">
        <v>62</v>
      </c>
      <c r="B74" s="130">
        <v>7949</v>
      </c>
      <c r="C74" s="130">
        <f t="shared" si="0"/>
        <v>2132</v>
      </c>
      <c r="D74" s="131">
        <v>1174</v>
      </c>
      <c r="E74" s="131">
        <v>958</v>
      </c>
      <c r="F74" s="131">
        <f t="shared" si="1"/>
        <v>1734</v>
      </c>
      <c r="G74" s="131">
        <v>1044</v>
      </c>
      <c r="H74" s="131">
        <v>690</v>
      </c>
      <c r="I74" s="131">
        <f t="shared" si="2"/>
        <v>4083</v>
      </c>
      <c r="J74" s="131">
        <v>684</v>
      </c>
      <c r="K74" s="131">
        <v>591</v>
      </c>
      <c r="L74" s="131">
        <v>367</v>
      </c>
      <c r="M74" s="131">
        <v>351</v>
      </c>
      <c r="N74" s="131">
        <v>430</v>
      </c>
      <c r="O74" s="131">
        <v>280</v>
      </c>
      <c r="P74" s="194">
        <v>1380</v>
      </c>
    </row>
    <row r="75" spans="1:16" ht="15.95" customHeight="1">
      <c r="A75" s="27" t="s">
        <v>63</v>
      </c>
      <c r="B75" s="130">
        <v>6320</v>
      </c>
      <c r="C75" s="130">
        <f t="shared" si="0"/>
        <v>1828</v>
      </c>
      <c r="D75" s="131">
        <v>909</v>
      </c>
      <c r="E75" s="131">
        <v>919</v>
      </c>
      <c r="F75" s="131">
        <f t="shared" si="1"/>
        <v>1365</v>
      </c>
      <c r="G75" s="131">
        <v>757</v>
      </c>
      <c r="H75" s="131">
        <v>608</v>
      </c>
      <c r="I75" s="131">
        <f t="shared" si="2"/>
        <v>3127</v>
      </c>
      <c r="J75" s="131">
        <v>727</v>
      </c>
      <c r="K75" s="131">
        <v>504</v>
      </c>
      <c r="L75" s="131">
        <v>429</v>
      </c>
      <c r="M75" s="131">
        <v>334</v>
      </c>
      <c r="N75" s="131">
        <v>328</v>
      </c>
      <c r="O75" s="131">
        <v>176</v>
      </c>
      <c r="P75" s="194">
        <v>629</v>
      </c>
    </row>
    <row r="76" spans="1:16" ht="15.95" customHeight="1">
      <c r="A76" s="27" t="s">
        <v>64</v>
      </c>
      <c r="B76" s="130">
        <v>9302</v>
      </c>
      <c r="C76" s="130">
        <f t="shared" si="0"/>
        <v>1780</v>
      </c>
      <c r="D76" s="131">
        <v>954</v>
      </c>
      <c r="E76" s="131">
        <v>826</v>
      </c>
      <c r="F76" s="131">
        <f t="shared" si="1"/>
        <v>1479</v>
      </c>
      <c r="G76" s="131">
        <v>891</v>
      </c>
      <c r="H76" s="131">
        <v>588</v>
      </c>
      <c r="I76" s="131">
        <f t="shared" si="2"/>
        <v>6043</v>
      </c>
      <c r="J76" s="131">
        <v>798</v>
      </c>
      <c r="K76" s="131">
        <v>838</v>
      </c>
      <c r="L76" s="131">
        <v>519</v>
      </c>
      <c r="M76" s="131">
        <v>528</v>
      </c>
      <c r="N76" s="131">
        <v>413</v>
      </c>
      <c r="O76" s="131">
        <v>411</v>
      </c>
      <c r="P76" s="194">
        <v>2536</v>
      </c>
    </row>
    <row r="77" spans="1:16" ht="15.95" customHeight="1">
      <c r="A77" s="27" t="s">
        <v>65</v>
      </c>
      <c r="B77" s="130">
        <v>3141</v>
      </c>
      <c r="C77" s="130">
        <f t="shared" si="0"/>
        <v>807</v>
      </c>
      <c r="D77" s="131">
        <v>379</v>
      </c>
      <c r="E77" s="131">
        <v>428</v>
      </c>
      <c r="F77" s="131">
        <f t="shared" si="1"/>
        <v>631</v>
      </c>
      <c r="G77" s="131">
        <v>380</v>
      </c>
      <c r="H77" s="131">
        <v>251</v>
      </c>
      <c r="I77" s="131">
        <f t="shared" si="2"/>
        <v>1703</v>
      </c>
      <c r="J77" s="131">
        <v>319</v>
      </c>
      <c r="K77" s="131">
        <v>257</v>
      </c>
      <c r="L77" s="131">
        <v>214</v>
      </c>
      <c r="M77" s="131">
        <v>150</v>
      </c>
      <c r="N77" s="131">
        <v>116</v>
      </c>
      <c r="O77" s="131">
        <v>76</v>
      </c>
      <c r="P77" s="194">
        <v>571</v>
      </c>
    </row>
    <row r="78" spans="1:16" ht="15.95" customHeight="1">
      <c r="A78" s="27" t="s">
        <v>66</v>
      </c>
      <c r="B78" s="130">
        <v>1357</v>
      </c>
      <c r="C78" s="130">
        <f t="shared" ref="C78:C100" si="3">D78+E78</f>
        <v>310</v>
      </c>
      <c r="D78" s="131">
        <v>176</v>
      </c>
      <c r="E78" s="131">
        <v>134</v>
      </c>
      <c r="F78" s="131">
        <f t="shared" ref="F78:F100" si="4">G78+H78</f>
        <v>241</v>
      </c>
      <c r="G78" s="131">
        <v>139</v>
      </c>
      <c r="H78" s="131">
        <v>102</v>
      </c>
      <c r="I78" s="131">
        <f t="shared" ref="I78:I100" si="5">SUM(J78:P78)</f>
        <v>806</v>
      </c>
      <c r="J78" s="131">
        <v>112</v>
      </c>
      <c r="K78" s="131">
        <v>111</v>
      </c>
      <c r="L78" s="131">
        <v>62</v>
      </c>
      <c r="M78" s="131">
        <v>92</v>
      </c>
      <c r="N78" s="131">
        <v>86</v>
      </c>
      <c r="O78" s="131">
        <v>80</v>
      </c>
      <c r="P78" s="194">
        <v>263</v>
      </c>
    </row>
    <row r="79" spans="1:16" ht="15.95" customHeight="1">
      <c r="A79" s="27" t="s">
        <v>67</v>
      </c>
      <c r="B79" s="130">
        <v>8317</v>
      </c>
      <c r="C79" s="130">
        <f t="shared" si="3"/>
        <v>2305</v>
      </c>
      <c r="D79" s="131">
        <v>1176</v>
      </c>
      <c r="E79" s="131">
        <v>1129</v>
      </c>
      <c r="F79" s="131">
        <f t="shared" si="4"/>
        <v>1573</v>
      </c>
      <c r="G79" s="131">
        <v>886</v>
      </c>
      <c r="H79" s="131">
        <v>687</v>
      </c>
      <c r="I79" s="131">
        <f t="shared" si="5"/>
        <v>4439</v>
      </c>
      <c r="J79" s="131">
        <v>855</v>
      </c>
      <c r="K79" s="131">
        <v>571</v>
      </c>
      <c r="L79" s="131">
        <v>444</v>
      </c>
      <c r="M79" s="131">
        <v>456</v>
      </c>
      <c r="N79" s="131">
        <v>447</v>
      </c>
      <c r="O79" s="131">
        <v>286</v>
      </c>
      <c r="P79" s="194">
        <v>1380</v>
      </c>
    </row>
    <row r="80" spans="1:16" ht="15.95" customHeight="1">
      <c r="A80" s="27" t="s">
        <v>68</v>
      </c>
      <c r="B80" s="130">
        <v>14722</v>
      </c>
      <c r="C80" s="130">
        <f t="shared" si="3"/>
        <v>3584</v>
      </c>
      <c r="D80" s="131">
        <v>1771</v>
      </c>
      <c r="E80" s="131">
        <v>1813</v>
      </c>
      <c r="F80" s="131">
        <f t="shared" si="4"/>
        <v>2847</v>
      </c>
      <c r="G80" s="131">
        <v>1589</v>
      </c>
      <c r="H80" s="131">
        <v>1258</v>
      </c>
      <c r="I80" s="131">
        <f t="shared" si="5"/>
        <v>8291</v>
      </c>
      <c r="J80" s="131">
        <v>1554</v>
      </c>
      <c r="K80" s="131">
        <v>1187</v>
      </c>
      <c r="L80" s="131">
        <v>804</v>
      </c>
      <c r="M80" s="131">
        <v>786</v>
      </c>
      <c r="N80" s="131">
        <v>800</v>
      </c>
      <c r="O80" s="131">
        <v>555</v>
      </c>
      <c r="P80" s="194">
        <v>2605</v>
      </c>
    </row>
    <row r="81" spans="1:16" ht="15.95" customHeight="1">
      <c r="A81" s="27" t="s">
        <v>69</v>
      </c>
      <c r="B81" s="130">
        <v>6624</v>
      </c>
      <c r="C81" s="130">
        <f t="shared" si="3"/>
        <v>1426</v>
      </c>
      <c r="D81" s="131">
        <v>702</v>
      </c>
      <c r="E81" s="131">
        <v>724</v>
      </c>
      <c r="F81" s="131">
        <f t="shared" si="4"/>
        <v>1249</v>
      </c>
      <c r="G81" s="131">
        <v>767</v>
      </c>
      <c r="H81" s="131">
        <v>482</v>
      </c>
      <c r="I81" s="131">
        <f t="shared" si="5"/>
        <v>3949</v>
      </c>
      <c r="J81" s="131">
        <v>561</v>
      </c>
      <c r="K81" s="131">
        <v>540</v>
      </c>
      <c r="L81" s="131">
        <v>337</v>
      </c>
      <c r="M81" s="131">
        <v>386</v>
      </c>
      <c r="N81" s="131">
        <v>354</v>
      </c>
      <c r="O81" s="131">
        <v>236</v>
      </c>
      <c r="P81" s="194">
        <v>1535</v>
      </c>
    </row>
    <row r="82" spans="1:16" ht="15.95" customHeight="1">
      <c r="A82" s="27" t="s">
        <v>70</v>
      </c>
      <c r="B82" s="130">
        <v>4134</v>
      </c>
      <c r="C82" s="130">
        <f t="shared" si="3"/>
        <v>1078</v>
      </c>
      <c r="D82" s="131">
        <v>584</v>
      </c>
      <c r="E82" s="131">
        <v>494</v>
      </c>
      <c r="F82" s="131">
        <f t="shared" si="4"/>
        <v>752</v>
      </c>
      <c r="G82" s="131">
        <v>424</v>
      </c>
      <c r="H82" s="131">
        <v>328</v>
      </c>
      <c r="I82" s="131">
        <f t="shared" si="5"/>
        <v>2304</v>
      </c>
      <c r="J82" s="131">
        <v>401</v>
      </c>
      <c r="K82" s="131">
        <v>326</v>
      </c>
      <c r="L82" s="131">
        <v>273</v>
      </c>
      <c r="M82" s="131">
        <v>232</v>
      </c>
      <c r="N82" s="131">
        <v>386</v>
      </c>
      <c r="O82" s="131">
        <v>183</v>
      </c>
      <c r="P82" s="194">
        <v>503</v>
      </c>
    </row>
    <row r="83" spans="1:16" ht="15.95" customHeight="1">
      <c r="A83" s="27" t="s">
        <v>71</v>
      </c>
      <c r="B83" s="130">
        <v>4821</v>
      </c>
      <c r="C83" s="130">
        <f t="shared" si="3"/>
        <v>1443</v>
      </c>
      <c r="D83" s="131">
        <v>619</v>
      </c>
      <c r="E83" s="131">
        <v>824</v>
      </c>
      <c r="F83" s="131">
        <f t="shared" si="4"/>
        <v>1308</v>
      </c>
      <c r="G83" s="131">
        <v>753</v>
      </c>
      <c r="H83" s="131">
        <v>555</v>
      </c>
      <c r="I83" s="131">
        <f t="shared" si="5"/>
        <v>2070</v>
      </c>
      <c r="J83" s="131">
        <v>563</v>
      </c>
      <c r="K83" s="131">
        <v>360</v>
      </c>
      <c r="L83" s="131">
        <v>172</v>
      </c>
      <c r="M83" s="131">
        <v>179</v>
      </c>
      <c r="N83" s="131">
        <v>154</v>
      </c>
      <c r="O83" s="131">
        <v>107</v>
      </c>
      <c r="P83" s="194">
        <v>535</v>
      </c>
    </row>
    <row r="84" spans="1:16" ht="15.95" customHeight="1">
      <c r="A84" s="27" t="s">
        <v>72</v>
      </c>
      <c r="B84" s="130">
        <v>2281</v>
      </c>
      <c r="C84" s="130">
        <f t="shared" si="3"/>
        <v>606</v>
      </c>
      <c r="D84" s="131">
        <v>363</v>
      </c>
      <c r="E84" s="131">
        <v>243</v>
      </c>
      <c r="F84" s="131">
        <f t="shared" si="4"/>
        <v>434</v>
      </c>
      <c r="G84" s="131">
        <v>253</v>
      </c>
      <c r="H84" s="131">
        <v>181</v>
      </c>
      <c r="I84" s="131">
        <f t="shared" si="5"/>
        <v>1241</v>
      </c>
      <c r="J84" s="131">
        <v>209</v>
      </c>
      <c r="K84" s="131">
        <v>141</v>
      </c>
      <c r="L84" s="131">
        <v>118</v>
      </c>
      <c r="M84" s="131">
        <v>128</v>
      </c>
      <c r="N84" s="131">
        <v>142</v>
      </c>
      <c r="O84" s="131">
        <v>76</v>
      </c>
      <c r="P84" s="194">
        <v>427</v>
      </c>
    </row>
    <row r="85" spans="1:16" ht="15.95" customHeight="1">
      <c r="A85" s="27" t="s">
        <v>73</v>
      </c>
      <c r="B85" s="130">
        <v>3946</v>
      </c>
      <c r="C85" s="130">
        <f t="shared" si="3"/>
        <v>1070</v>
      </c>
      <c r="D85" s="131">
        <v>608</v>
      </c>
      <c r="E85" s="131">
        <v>462</v>
      </c>
      <c r="F85" s="131">
        <f t="shared" si="4"/>
        <v>794</v>
      </c>
      <c r="G85" s="131">
        <v>471</v>
      </c>
      <c r="H85" s="131">
        <v>323</v>
      </c>
      <c r="I85" s="131">
        <f t="shared" si="5"/>
        <v>2082</v>
      </c>
      <c r="J85" s="131">
        <v>378</v>
      </c>
      <c r="K85" s="131">
        <v>214</v>
      </c>
      <c r="L85" s="131">
        <v>195</v>
      </c>
      <c r="M85" s="131">
        <v>196</v>
      </c>
      <c r="N85" s="131">
        <v>276</v>
      </c>
      <c r="O85" s="131">
        <v>150</v>
      </c>
      <c r="P85" s="194">
        <v>673</v>
      </c>
    </row>
    <row r="86" spans="1:16" ht="15.95" customHeight="1">
      <c r="A86" s="27" t="s">
        <v>74</v>
      </c>
      <c r="B86" s="135">
        <v>9674</v>
      </c>
      <c r="C86" s="135">
        <f t="shared" si="3"/>
        <v>2141</v>
      </c>
      <c r="D86" s="136">
        <v>1089</v>
      </c>
      <c r="E86" s="136">
        <v>1052</v>
      </c>
      <c r="F86" s="136">
        <f t="shared" si="4"/>
        <v>1949</v>
      </c>
      <c r="G86" s="136">
        <v>1156</v>
      </c>
      <c r="H86" s="136">
        <v>793</v>
      </c>
      <c r="I86" s="136">
        <f t="shared" si="5"/>
        <v>5584</v>
      </c>
      <c r="J86" s="136">
        <v>1000</v>
      </c>
      <c r="K86" s="136">
        <v>710</v>
      </c>
      <c r="L86" s="136">
        <v>469</v>
      </c>
      <c r="M86" s="136">
        <v>503</v>
      </c>
      <c r="N86" s="136">
        <v>523</v>
      </c>
      <c r="O86" s="136">
        <v>399</v>
      </c>
      <c r="P86" s="195">
        <v>1980</v>
      </c>
    </row>
    <row r="87" spans="1:16" ht="15.95" customHeight="1">
      <c r="A87" s="28" t="s">
        <v>75</v>
      </c>
      <c r="B87" s="140">
        <v>82588</v>
      </c>
      <c r="C87" s="140">
        <f t="shared" si="3"/>
        <v>20510</v>
      </c>
      <c r="D87" s="141">
        <v>10504</v>
      </c>
      <c r="E87" s="141">
        <v>10006</v>
      </c>
      <c r="F87" s="141">
        <f t="shared" si="4"/>
        <v>16356</v>
      </c>
      <c r="G87" s="141">
        <v>9510</v>
      </c>
      <c r="H87" s="141">
        <v>6846</v>
      </c>
      <c r="I87" s="141">
        <f t="shared" si="5"/>
        <v>45722</v>
      </c>
      <c r="J87" s="141">
        <v>8161</v>
      </c>
      <c r="K87" s="141">
        <v>6350</v>
      </c>
      <c r="L87" s="141">
        <v>4403</v>
      </c>
      <c r="M87" s="141">
        <v>4321</v>
      </c>
      <c r="N87" s="141">
        <v>4455</v>
      </c>
      <c r="O87" s="141">
        <v>3015</v>
      </c>
      <c r="P87" s="196">
        <v>15017</v>
      </c>
    </row>
    <row r="88" spans="1:16" ht="15.95" customHeight="1">
      <c r="A88" s="27" t="s">
        <v>76</v>
      </c>
      <c r="B88" s="130">
        <v>3365</v>
      </c>
      <c r="C88" s="130">
        <f t="shared" si="3"/>
        <v>917</v>
      </c>
      <c r="D88" s="131">
        <v>457</v>
      </c>
      <c r="E88" s="131">
        <v>460</v>
      </c>
      <c r="F88" s="131">
        <f t="shared" si="4"/>
        <v>608</v>
      </c>
      <c r="G88" s="131">
        <v>371</v>
      </c>
      <c r="H88" s="131">
        <v>237</v>
      </c>
      <c r="I88" s="131">
        <f t="shared" si="5"/>
        <v>1840</v>
      </c>
      <c r="J88" s="131">
        <v>273</v>
      </c>
      <c r="K88" s="131">
        <v>247</v>
      </c>
      <c r="L88" s="131">
        <v>140</v>
      </c>
      <c r="M88" s="131">
        <v>151</v>
      </c>
      <c r="N88" s="131">
        <v>184</v>
      </c>
      <c r="O88" s="131">
        <v>103</v>
      </c>
      <c r="P88" s="194">
        <v>742</v>
      </c>
    </row>
    <row r="89" spans="1:16" ht="15.95" customHeight="1">
      <c r="A89" s="27" t="s">
        <v>77</v>
      </c>
      <c r="B89" s="130">
        <v>3527</v>
      </c>
      <c r="C89" s="130">
        <f t="shared" si="3"/>
        <v>1322</v>
      </c>
      <c r="D89" s="131">
        <v>722</v>
      </c>
      <c r="E89" s="131">
        <v>600</v>
      </c>
      <c r="F89" s="131">
        <f t="shared" si="4"/>
        <v>810</v>
      </c>
      <c r="G89" s="131">
        <v>458</v>
      </c>
      <c r="H89" s="131">
        <v>352</v>
      </c>
      <c r="I89" s="131">
        <f t="shared" si="5"/>
        <v>1395</v>
      </c>
      <c r="J89" s="131">
        <v>444</v>
      </c>
      <c r="K89" s="131">
        <v>267</v>
      </c>
      <c r="L89" s="131">
        <v>157</v>
      </c>
      <c r="M89" s="131">
        <v>99</v>
      </c>
      <c r="N89" s="131">
        <v>119</v>
      </c>
      <c r="O89" s="131">
        <v>68</v>
      </c>
      <c r="P89" s="194">
        <v>241</v>
      </c>
    </row>
    <row r="90" spans="1:16" ht="15.95" customHeight="1">
      <c r="A90" s="27" t="s">
        <v>78</v>
      </c>
      <c r="B90" s="130">
        <v>4372</v>
      </c>
      <c r="C90" s="130">
        <f t="shared" si="3"/>
        <v>1535</v>
      </c>
      <c r="D90" s="131">
        <v>822</v>
      </c>
      <c r="E90" s="131">
        <v>713</v>
      </c>
      <c r="F90" s="131">
        <f t="shared" si="4"/>
        <v>1003</v>
      </c>
      <c r="G90" s="131">
        <v>525</v>
      </c>
      <c r="H90" s="131">
        <v>478</v>
      </c>
      <c r="I90" s="131">
        <f t="shared" si="5"/>
        <v>1834</v>
      </c>
      <c r="J90" s="131">
        <v>590</v>
      </c>
      <c r="K90" s="131">
        <v>352</v>
      </c>
      <c r="L90" s="131">
        <v>223</v>
      </c>
      <c r="M90" s="131">
        <v>150</v>
      </c>
      <c r="N90" s="131">
        <v>137</v>
      </c>
      <c r="O90" s="131">
        <v>80</v>
      </c>
      <c r="P90" s="194">
        <v>302</v>
      </c>
    </row>
    <row r="91" spans="1:16" ht="15.95" customHeight="1">
      <c r="A91" s="27" t="s">
        <v>79</v>
      </c>
      <c r="B91" s="130">
        <v>1852</v>
      </c>
      <c r="C91" s="130">
        <f t="shared" si="3"/>
        <v>602</v>
      </c>
      <c r="D91" s="131">
        <v>282</v>
      </c>
      <c r="E91" s="131">
        <v>320</v>
      </c>
      <c r="F91" s="131">
        <f t="shared" si="4"/>
        <v>454</v>
      </c>
      <c r="G91" s="131">
        <v>243</v>
      </c>
      <c r="H91" s="131">
        <v>211</v>
      </c>
      <c r="I91" s="131">
        <f t="shared" si="5"/>
        <v>796</v>
      </c>
      <c r="J91" s="131">
        <v>238</v>
      </c>
      <c r="K91" s="131">
        <v>141</v>
      </c>
      <c r="L91" s="131">
        <v>103</v>
      </c>
      <c r="M91" s="131">
        <v>73</v>
      </c>
      <c r="N91" s="131">
        <v>70</v>
      </c>
      <c r="O91" s="131">
        <v>41</v>
      </c>
      <c r="P91" s="194">
        <v>130</v>
      </c>
    </row>
    <row r="92" spans="1:16" ht="15.95" customHeight="1">
      <c r="A92" s="27" t="s">
        <v>80</v>
      </c>
      <c r="B92" s="130">
        <v>2871</v>
      </c>
      <c r="C92" s="130">
        <f t="shared" si="3"/>
        <v>932</v>
      </c>
      <c r="D92" s="131">
        <v>447</v>
      </c>
      <c r="E92" s="131">
        <v>485</v>
      </c>
      <c r="F92" s="131">
        <f t="shared" si="4"/>
        <v>717</v>
      </c>
      <c r="G92" s="131">
        <v>421</v>
      </c>
      <c r="H92" s="131">
        <v>296</v>
      </c>
      <c r="I92" s="131">
        <f t="shared" si="5"/>
        <v>1222</v>
      </c>
      <c r="J92" s="131">
        <v>387</v>
      </c>
      <c r="K92" s="131">
        <v>219</v>
      </c>
      <c r="L92" s="131">
        <v>148</v>
      </c>
      <c r="M92" s="131">
        <v>117</v>
      </c>
      <c r="N92" s="131">
        <v>89</v>
      </c>
      <c r="O92" s="131">
        <v>59</v>
      </c>
      <c r="P92" s="194">
        <v>203</v>
      </c>
    </row>
    <row r="93" spans="1:16" ht="15.95" customHeight="1">
      <c r="A93" s="27" t="s">
        <v>81</v>
      </c>
      <c r="B93" s="130">
        <v>12153</v>
      </c>
      <c r="C93" s="130">
        <f t="shared" si="3"/>
        <v>2897</v>
      </c>
      <c r="D93" s="131">
        <v>1314</v>
      </c>
      <c r="E93" s="131">
        <v>1583</v>
      </c>
      <c r="F93" s="131">
        <f t="shared" si="4"/>
        <v>2347</v>
      </c>
      <c r="G93" s="131">
        <v>1408</v>
      </c>
      <c r="H93" s="131">
        <v>939</v>
      </c>
      <c r="I93" s="131">
        <f t="shared" si="5"/>
        <v>6909</v>
      </c>
      <c r="J93" s="131">
        <v>1303</v>
      </c>
      <c r="K93" s="131">
        <v>968</v>
      </c>
      <c r="L93" s="131">
        <v>626</v>
      </c>
      <c r="M93" s="131">
        <v>553</v>
      </c>
      <c r="N93" s="131">
        <v>509</v>
      </c>
      <c r="O93" s="131">
        <v>415</v>
      </c>
      <c r="P93" s="194">
        <v>2535</v>
      </c>
    </row>
    <row r="94" spans="1:16" ht="15.95" customHeight="1">
      <c r="A94" s="27" t="s">
        <v>82</v>
      </c>
      <c r="B94" s="130">
        <v>11193</v>
      </c>
      <c r="C94" s="130">
        <f t="shared" si="3"/>
        <v>2600</v>
      </c>
      <c r="D94" s="131">
        <v>1355</v>
      </c>
      <c r="E94" s="131">
        <v>1245</v>
      </c>
      <c r="F94" s="131">
        <f t="shared" si="4"/>
        <v>1952</v>
      </c>
      <c r="G94" s="131">
        <v>1052</v>
      </c>
      <c r="H94" s="131">
        <v>900</v>
      </c>
      <c r="I94" s="131">
        <f t="shared" si="5"/>
        <v>6641</v>
      </c>
      <c r="J94" s="131">
        <v>1171</v>
      </c>
      <c r="K94" s="131">
        <v>923</v>
      </c>
      <c r="L94" s="131">
        <v>624</v>
      </c>
      <c r="M94" s="131">
        <v>560</v>
      </c>
      <c r="N94" s="131">
        <v>566</v>
      </c>
      <c r="O94" s="131">
        <v>412</v>
      </c>
      <c r="P94" s="194">
        <v>2385</v>
      </c>
    </row>
    <row r="95" spans="1:16" ht="15.95" customHeight="1">
      <c r="A95" s="27" t="s">
        <v>83</v>
      </c>
      <c r="B95" s="130">
        <v>9305</v>
      </c>
      <c r="C95" s="130">
        <f t="shared" si="3"/>
        <v>1754</v>
      </c>
      <c r="D95" s="131">
        <v>849</v>
      </c>
      <c r="E95" s="131">
        <v>905</v>
      </c>
      <c r="F95" s="131">
        <f t="shared" si="4"/>
        <v>1327</v>
      </c>
      <c r="G95" s="131">
        <v>688</v>
      </c>
      <c r="H95" s="131">
        <v>639</v>
      </c>
      <c r="I95" s="131">
        <f t="shared" si="5"/>
        <v>6224</v>
      </c>
      <c r="J95" s="131">
        <v>899</v>
      </c>
      <c r="K95" s="131">
        <v>809</v>
      </c>
      <c r="L95" s="131">
        <v>473</v>
      </c>
      <c r="M95" s="131">
        <v>525</v>
      </c>
      <c r="N95" s="131">
        <v>634</v>
      </c>
      <c r="O95" s="131">
        <v>414</v>
      </c>
      <c r="P95" s="194">
        <v>2470</v>
      </c>
    </row>
    <row r="96" spans="1:16" ht="15.95" customHeight="1">
      <c r="A96" s="27" t="s">
        <v>84</v>
      </c>
      <c r="B96" s="130">
        <v>2382</v>
      </c>
      <c r="C96" s="130">
        <f t="shared" si="3"/>
        <v>620</v>
      </c>
      <c r="D96" s="131">
        <v>323</v>
      </c>
      <c r="E96" s="131">
        <v>297</v>
      </c>
      <c r="F96" s="131">
        <f t="shared" si="4"/>
        <v>387</v>
      </c>
      <c r="G96" s="131">
        <v>204</v>
      </c>
      <c r="H96" s="131">
        <v>183</v>
      </c>
      <c r="I96" s="131">
        <f t="shared" si="5"/>
        <v>1375</v>
      </c>
      <c r="J96" s="131">
        <v>233</v>
      </c>
      <c r="K96" s="131">
        <v>188</v>
      </c>
      <c r="L96" s="131">
        <v>122</v>
      </c>
      <c r="M96" s="131">
        <v>114</v>
      </c>
      <c r="N96" s="131">
        <v>100</v>
      </c>
      <c r="O96" s="131">
        <v>77</v>
      </c>
      <c r="P96" s="194">
        <v>541</v>
      </c>
    </row>
    <row r="97" spans="1:17" ht="15.95" customHeight="1">
      <c r="A97" s="27" t="s">
        <v>85</v>
      </c>
      <c r="B97" s="130">
        <v>9247</v>
      </c>
      <c r="C97" s="130">
        <f t="shared" si="3"/>
        <v>2316</v>
      </c>
      <c r="D97" s="131">
        <v>1129</v>
      </c>
      <c r="E97" s="131">
        <v>1187</v>
      </c>
      <c r="F97" s="131">
        <f t="shared" si="4"/>
        <v>1751</v>
      </c>
      <c r="G97" s="131">
        <v>1019</v>
      </c>
      <c r="H97" s="131">
        <v>732</v>
      </c>
      <c r="I97" s="131">
        <f t="shared" si="5"/>
        <v>5180</v>
      </c>
      <c r="J97" s="131">
        <v>917</v>
      </c>
      <c r="K97" s="131">
        <v>778</v>
      </c>
      <c r="L97" s="131">
        <v>642</v>
      </c>
      <c r="M97" s="131">
        <v>502</v>
      </c>
      <c r="N97" s="131">
        <v>414</v>
      </c>
      <c r="O97" s="131">
        <v>261</v>
      </c>
      <c r="P97" s="194">
        <v>1666</v>
      </c>
    </row>
    <row r="98" spans="1:17" ht="15.95" customHeight="1">
      <c r="A98" s="27" t="s">
        <v>86</v>
      </c>
      <c r="B98" s="135">
        <v>13431</v>
      </c>
      <c r="C98" s="135">
        <f t="shared" si="3"/>
        <v>2335</v>
      </c>
      <c r="D98" s="136">
        <v>1003</v>
      </c>
      <c r="E98" s="136">
        <v>1332</v>
      </c>
      <c r="F98" s="136">
        <f t="shared" si="4"/>
        <v>2273</v>
      </c>
      <c r="G98" s="136">
        <v>1330</v>
      </c>
      <c r="H98" s="136">
        <v>943</v>
      </c>
      <c r="I98" s="136">
        <f t="shared" si="5"/>
        <v>8823</v>
      </c>
      <c r="J98" s="136">
        <v>1269</v>
      </c>
      <c r="K98" s="136">
        <v>1229</v>
      </c>
      <c r="L98" s="136">
        <v>817</v>
      </c>
      <c r="M98" s="136">
        <v>707</v>
      </c>
      <c r="N98" s="136">
        <v>929</v>
      </c>
      <c r="O98" s="136">
        <v>902</v>
      </c>
      <c r="P98" s="195">
        <v>2970</v>
      </c>
    </row>
    <row r="99" spans="1:17" ht="15.95" customHeight="1">
      <c r="A99" s="28" t="s">
        <v>87</v>
      </c>
      <c r="B99" s="140">
        <v>73698</v>
      </c>
      <c r="C99" s="140">
        <f t="shared" si="3"/>
        <v>17830</v>
      </c>
      <c r="D99" s="141">
        <v>8703</v>
      </c>
      <c r="E99" s="141">
        <v>9127</v>
      </c>
      <c r="F99" s="141">
        <f t="shared" si="4"/>
        <v>13629</v>
      </c>
      <c r="G99" s="141">
        <v>7719</v>
      </c>
      <c r="H99" s="141">
        <v>5910</v>
      </c>
      <c r="I99" s="141">
        <f t="shared" si="5"/>
        <v>42239</v>
      </c>
      <c r="J99" s="141">
        <v>7724</v>
      </c>
      <c r="K99" s="141">
        <v>6121</v>
      </c>
      <c r="L99" s="141">
        <v>4075</v>
      </c>
      <c r="M99" s="141">
        <v>3551</v>
      </c>
      <c r="N99" s="141">
        <v>3751</v>
      </c>
      <c r="O99" s="141">
        <v>2832</v>
      </c>
      <c r="P99" s="196">
        <v>14185</v>
      </c>
    </row>
    <row r="100" spans="1:17" ht="15.95" customHeight="1" thickBot="1">
      <c r="A100" s="31" t="s">
        <v>88</v>
      </c>
      <c r="B100" s="145">
        <v>392293</v>
      </c>
      <c r="C100" s="145">
        <f t="shared" si="3"/>
        <v>114152</v>
      </c>
      <c r="D100" s="146">
        <v>55778</v>
      </c>
      <c r="E100" s="146">
        <v>58374</v>
      </c>
      <c r="F100" s="146">
        <f t="shared" si="4"/>
        <v>81019</v>
      </c>
      <c r="G100" s="146">
        <v>47035</v>
      </c>
      <c r="H100" s="146">
        <v>33984</v>
      </c>
      <c r="I100" s="146">
        <f t="shared" si="5"/>
        <v>197122</v>
      </c>
      <c r="J100" s="146">
        <v>41517</v>
      </c>
      <c r="K100" s="146">
        <v>29119</v>
      </c>
      <c r="L100" s="146">
        <v>20431</v>
      </c>
      <c r="M100" s="146">
        <v>18197</v>
      </c>
      <c r="N100" s="146">
        <v>19249</v>
      </c>
      <c r="O100" s="146">
        <v>11626</v>
      </c>
      <c r="P100" s="198">
        <v>56983</v>
      </c>
      <c r="Q100" s="69"/>
    </row>
  </sheetData>
  <mergeCells count="11">
    <mergeCell ref="B9:B12"/>
    <mergeCell ref="C9:P9"/>
    <mergeCell ref="C10:E10"/>
    <mergeCell ref="I10:P10"/>
    <mergeCell ref="F10:H10"/>
    <mergeCell ref="C11:C12"/>
    <mergeCell ref="D11:E11"/>
    <mergeCell ref="I11:I12"/>
    <mergeCell ref="J11:P11"/>
    <mergeCell ref="F11:F12"/>
    <mergeCell ref="G11:H11"/>
  </mergeCells>
  <phoneticPr fontId="20" type="noConversion"/>
  <pageMargins left="0.59055118110236227" right="0.59055118110236227" top="0.98425196850393704" bottom="0.51181102362204722" header="0.43307086614173229" footer="0.39370078740157483"/>
  <pageSetup paperSize="9" scale="48" fitToHeight="2" orientation="portrait" r:id="rId1"/>
  <headerFooter alignWithMargins="0">
    <oddFooter>Strana &amp;P z &amp;N</oddFooter>
  </headerFooter>
  <rowBreaks count="1" manualBreakCount="1">
    <brk id="5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dimension ref="A1:N98"/>
  <sheetViews>
    <sheetView showGridLines="0" workbookViewId="0">
      <selection activeCell="K7" sqref="K7"/>
    </sheetView>
  </sheetViews>
  <sheetFormatPr defaultColWidth="9.140625" defaultRowHeight="12.75"/>
  <cols>
    <col min="1" max="1" width="24.85546875" style="16" customWidth="1"/>
    <col min="2" max="2" width="9" style="15" customWidth="1"/>
    <col min="3" max="10" width="7.85546875" style="15" customWidth="1"/>
    <col min="11" max="11" width="10" style="15" customWidth="1"/>
    <col min="12" max="12" width="7.85546875" style="15" customWidth="1"/>
    <col min="13" max="13" width="9.28515625" style="15" customWidth="1"/>
    <col min="14" max="16384" width="9.140625" style="15"/>
  </cols>
  <sheetData>
    <row r="1" spans="1:14" s="6" customFormat="1" ht="15.75">
      <c r="A1" s="3" t="s">
        <v>102</v>
      </c>
    </row>
    <row r="2" spans="1:14" s="7" customFormat="1" ht="11.25">
      <c r="A2" s="5"/>
    </row>
    <row r="3" spans="1:14" s="6" customFormat="1" ht="18.75">
      <c r="A3" s="4" t="s">
        <v>101</v>
      </c>
    </row>
    <row r="4" spans="1:14" s="8" customFormat="1" ht="18.75">
      <c r="A4" s="11" t="s">
        <v>194</v>
      </c>
    </row>
    <row r="5" spans="1:14" s="6" customFormat="1" ht="15.75">
      <c r="A5" s="1"/>
    </row>
    <row r="6" spans="1:14" s="8" customFormat="1" ht="20.25">
      <c r="A6" s="70" t="s">
        <v>310</v>
      </c>
    </row>
    <row r="7" spans="1:14" s="8" customFormat="1" ht="17.25" customHeight="1">
      <c r="A7" s="70"/>
    </row>
    <row r="8" spans="1:14" s="10" customFormat="1" ht="16.5" customHeight="1" thickBot="1">
      <c r="A8" s="157" t="s">
        <v>280</v>
      </c>
    </row>
    <row r="9" spans="1:14" s="13" customFormat="1" ht="21" customHeight="1">
      <c r="A9" s="293" t="s">
        <v>0</v>
      </c>
      <c r="B9" s="277" t="s">
        <v>128</v>
      </c>
      <c r="C9" s="251" t="s">
        <v>104</v>
      </c>
      <c r="D9" s="252"/>
      <c r="E9" s="252"/>
      <c r="F9" s="252"/>
      <c r="G9" s="252"/>
      <c r="H9" s="252"/>
      <c r="I9" s="252"/>
      <c r="J9" s="252"/>
      <c r="K9" s="252"/>
      <c r="L9" s="252"/>
      <c r="M9" s="253"/>
    </row>
    <row r="10" spans="1:14" s="13" customFormat="1" ht="21" customHeight="1" thickBot="1">
      <c r="A10" s="294"/>
      <c r="B10" s="279"/>
      <c r="C10" s="24" t="s">
        <v>105</v>
      </c>
      <c r="D10" s="25" t="s">
        <v>106</v>
      </c>
      <c r="E10" s="25" t="s">
        <v>107</v>
      </c>
      <c r="F10" s="25" t="s">
        <v>108</v>
      </c>
      <c r="G10" s="25" t="s">
        <v>109</v>
      </c>
      <c r="H10" s="25" t="s">
        <v>110</v>
      </c>
      <c r="I10" s="25" t="s">
        <v>111</v>
      </c>
      <c r="J10" s="25" t="s">
        <v>112</v>
      </c>
      <c r="K10" s="25" t="s">
        <v>113</v>
      </c>
      <c r="L10" s="25" t="s">
        <v>114</v>
      </c>
      <c r="M10" s="26" t="s">
        <v>103</v>
      </c>
    </row>
    <row r="11" spans="1:14" ht="15.95" customHeight="1">
      <c r="A11" s="18" t="s">
        <v>1</v>
      </c>
      <c r="B11" s="177">
        <v>826</v>
      </c>
      <c r="C11" s="178">
        <v>76</v>
      </c>
      <c r="D11" s="178">
        <v>93</v>
      </c>
      <c r="E11" s="178">
        <v>110</v>
      </c>
      <c r="F11" s="178">
        <v>29</v>
      </c>
      <c r="G11" s="178">
        <v>52</v>
      </c>
      <c r="H11" s="178">
        <v>0</v>
      </c>
      <c r="I11" s="178">
        <v>16</v>
      </c>
      <c r="J11" s="178">
        <v>6</v>
      </c>
      <c r="K11" s="178">
        <v>17</v>
      </c>
      <c r="L11" s="179">
        <v>1</v>
      </c>
      <c r="M11" s="180">
        <v>426</v>
      </c>
      <c r="N11" s="69"/>
    </row>
    <row r="12" spans="1:14" ht="15.95" customHeight="1">
      <c r="A12" s="18" t="s">
        <v>2</v>
      </c>
      <c r="B12" s="177">
        <v>3284</v>
      </c>
      <c r="C12" s="178">
        <v>252</v>
      </c>
      <c r="D12" s="178">
        <v>208</v>
      </c>
      <c r="E12" s="178">
        <v>427</v>
      </c>
      <c r="F12" s="178">
        <v>174</v>
      </c>
      <c r="G12" s="178">
        <v>232</v>
      </c>
      <c r="H12" s="178">
        <v>3</v>
      </c>
      <c r="I12" s="178">
        <v>76</v>
      </c>
      <c r="J12" s="178">
        <v>60</v>
      </c>
      <c r="K12" s="178">
        <v>81</v>
      </c>
      <c r="L12" s="179">
        <v>0</v>
      </c>
      <c r="M12" s="180">
        <v>1771</v>
      </c>
    </row>
    <row r="13" spans="1:14" ht="15.95" customHeight="1">
      <c r="A13" s="18" t="s">
        <v>3</v>
      </c>
      <c r="B13" s="177">
        <v>1506</v>
      </c>
      <c r="C13" s="178">
        <v>109</v>
      </c>
      <c r="D13" s="178">
        <v>104</v>
      </c>
      <c r="E13" s="178">
        <v>217</v>
      </c>
      <c r="F13" s="178">
        <v>76</v>
      </c>
      <c r="G13" s="178">
        <v>104</v>
      </c>
      <c r="H13" s="178">
        <v>2</v>
      </c>
      <c r="I13" s="178">
        <v>39</v>
      </c>
      <c r="J13" s="178">
        <v>35</v>
      </c>
      <c r="K13" s="178">
        <v>52</v>
      </c>
      <c r="L13" s="179">
        <v>0</v>
      </c>
      <c r="M13" s="180">
        <v>768</v>
      </c>
    </row>
    <row r="14" spans="1:14" ht="15.95" customHeight="1">
      <c r="A14" s="18" t="s">
        <v>4</v>
      </c>
      <c r="B14" s="177">
        <v>2328</v>
      </c>
      <c r="C14" s="178">
        <v>188</v>
      </c>
      <c r="D14" s="178">
        <v>124</v>
      </c>
      <c r="E14" s="178">
        <v>434</v>
      </c>
      <c r="F14" s="178">
        <v>114</v>
      </c>
      <c r="G14" s="178">
        <v>191</v>
      </c>
      <c r="H14" s="178">
        <v>1</v>
      </c>
      <c r="I14" s="178">
        <v>52</v>
      </c>
      <c r="J14" s="178">
        <v>50</v>
      </c>
      <c r="K14" s="178">
        <v>61</v>
      </c>
      <c r="L14" s="179">
        <v>5</v>
      </c>
      <c r="M14" s="180">
        <v>1108</v>
      </c>
    </row>
    <row r="15" spans="1:14" ht="15.95" customHeight="1">
      <c r="A15" s="18" t="s">
        <v>5</v>
      </c>
      <c r="B15" s="177">
        <v>3780</v>
      </c>
      <c r="C15" s="178">
        <v>29</v>
      </c>
      <c r="D15" s="178">
        <v>382</v>
      </c>
      <c r="E15" s="178">
        <v>775</v>
      </c>
      <c r="F15" s="178">
        <v>96</v>
      </c>
      <c r="G15" s="178">
        <v>315</v>
      </c>
      <c r="H15" s="178">
        <v>7</v>
      </c>
      <c r="I15" s="178">
        <v>96</v>
      </c>
      <c r="J15" s="178">
        <v>87</v>
      </c>
      <c r="K15" s="178">
        <v>124</v>
      </c>
      <c r="L15" s="179">
        <v>1</v>
      </c>
      <c r="M15" s="180">
        <v>1868</v>
      </c>
    </row>
    <row r="16" spans="1:14" ht="15.95" customHeight="1">
      <c r="A16" s="18" t="s">
        <v>6</v>
      </c>
      <c r="B16" s="177">
        <v>2914</v>
      </c>
      <c r="C16" s="178">
        <v>34</v>
      </c>
      <c r="D16" s="178">
        <v>44</v>
      </c>
      <c r="E16" s="178">
        <v>267</v>
      </c>
      <c r="F16" s="178">
        <v>121</v>
      </c>
      <c r="G16" s="178">
        <v>272</v>
      </c>
      <c r="H16" s="178">
        <v>8</v>
      </c>
      <c r="I16" s="178">
        <v>155</v>
      </c>
      <c r="J16" s="178">
        <v>113</v>
      </c>
      <c r="K16" s="178">
        <v>441</v>
      </c>
      <c r="L16" s="179">
        <v>1</v>
      </c>
      <c r="M16" s="180">
        <v>1458</v>
      </c>
    </row>
    <row r="17" spans="1:13" ht="15.95" customHeight="1">
      <c r="A17" s="18" t="s">
        <v>7</v>
      </c>
      <c r="B17" s="177">
        <v>2207</v>
      </c>
      <c r="C17" s="178">
        <v>55</v>
      </c>
      <c r="D17" s="178">
        <v>64</v>
      </c>
      <c r="E17" s="178">
        <v>148</v>
      </c>
      <c r="F17" s="178">
        <v>194</v>
      </c>
      <c r="G17" s="178">
        <v>189</v>
      </c>
      <c r="H17" s="178">
        <v>4</v>
      </c>
      <c r="I17" s="178">
        <v>124</v>
      </c>
      <c r="J17" s="178">
        <v>78</v>
      </c>
      <c r="K17" s="178">
        <v>213</v>
      </c>
      <c r="L17" s="179">
        <v>1</v>
      </c>
      <c r="M17" s="180">
        <v>1137</v>
      </c>
    </row>
    <row r="18" spans="1:13" ht="15.95" customHeight="1">
      <c r="A18" s="18" t="s">
        <v>8</v>
      </c>
      <c r="B18" s="181">
        <v>1841</v>
      </c>
      <c r="C18" s="182">
        <v>84</v>
      </c>
      <c r="D18" s="182">
        <v>95</v>
      </c>
      <c r="E18" s="182">
        <v>182</v>
      </c>
      <c r="F18" s="182">
        <v>150</v>
      </c>
      <c r="G18" s="182">
        <v>146</v>
      </c>
      <c r="H18" s="182">
        <v>12</v>
      </c>
      <c r="I18" s="182">
        <v>93</v>
      </c>
      <c r="J18" s="182">
        <v>86</v>
      </c>
      <c r="K18" s="182">
        <v>77</v>
      </c>
      <c r="L18" s="183">
        <v>0</v>
      </c>
      <c r="M18" s="184">
        <v>916</v>
      </c>
    </row>
    <row r="19" spans="1:13" ht="15.95" customHeight="1">
      <c r="A19" s="19" t="s">
        <v>9</v>
      </c>
      <c r="B19" s="181">
        <v>18686</v>
      </c>
      <c r="C19" s="185">
        <v>827</v>
      </c>
      <c r="D19" s="185">
        <v>1114</v>
      </c>
      <c r="E19" s="185">
        <v>2560</v>
      </c>
      <c r="F19" s="185">
        <v>954</v>
      </c>
      <c r="G19" s="185">
        <v>1501</v>
      </c>
      <c r="H19" s="185">
        <v>37</v>
      </c>
      <c r="I19" s="185">
        <v>651</v>
      </c>
      <c r="J19" s="185">
        <v>515</v>
      </c>
      <c r="K19" s="185">
        <v>1066</v>
      </c>
      <c r="L19" s="186">
        <v>9</v>
      </c>
      <c r="M19" s="187">
        <v>9452</v>
      </c>
    </row>
    <row r="20" spans="1:13" ht="15.95" customHeight="1">
      <c r="A20" s="18" t="s">
        <v>10</v>
      </c>
      <c r="B20" s="177">
        <v>7892</v>
      </c>
      <c r="C20" s="178">
        <v>50</v>
      </c>
      <c r="D20" s="178">
        <v>65</v>
      </c>
      <c r="E20" s="178">
        <v>348</v>
      </c>
      <c r="F20" s="178">
        <v>302</v>
      </c>
      <c r="G20" s="178">
        <v>614</v>
      </c>
      <c r="H20" s="178">
        <v>4</v>
      </c>
      <c r="I20" s="178">
        <v>448</v>
      </c>
      <c r="J20" s="178">
        <v>121</v>
      </c>
      <c r="K20" s="178">
        <v>1171</v>
      </c>
      <c r="L20" s="179">
        <v>0</v>
      </c>
      <c r="M20" s="180">
        <v>4769</v>
      </c>
    </row>
    <row r="21" spans="1:13" ht="15.95" customHeight="1">
      <c r="A21" s="18" t="s">
        <v>11</v>
      </c>
      <c r="B21" s="177">
        <v>3305</v>
      </c>
      <c r="C21" s="178">
        <v>48</v>
      </c>
      <c r="D21" s="178">
        <v>59</v>
      </c>
      <c r="E21" s="178">
        <v>192</v>
      </c>
      <c r="F21" s="178">
        <v>190</v>
      </c>
      <c r="G21" s="178">
        <v>249</v>
      </c>
      <c r="H21" s="178">
        <v>12</v>
      </c>
      <c r="I21" s="178">
        <v>158</v>
      </c>
      <c r="J21" s="178">
        <v>82</v>
      </c>
      <c r="K21" s="178">
        <v>527</v>
      </c>
      <c r="L21" s="179">
        <v>1</v>
      </c>
      <c r="M21" s="180">
        <v>1787</v>
      </c>
    </row>
    <row r="22" spans="1:13" ht="15.95" customHeight="1">
      <c r="A22" s="18" t="s">
        <v>12</v>
      </c>
      <c r="B22" s="177">
        <v>2318</v>
      </c>
      <c r="C22" s="178">
        <v>23</v>
      </c>
      <c r="D22" s="178">
        <v>43</v>
      </c>
      <c r="E22" s="178">
        <v>116</v>
      </c>
      <c r="F22" s="178">
        <v>79</v>
      </c>
      <c r="G22" s="178">
        <v>155</v>
      </c>
      <c r="H22" s="178">
        <v>5</v>
      </c>
      <c r="I22" s="178">
        <v>196</v>
      </c>
      <c r="J22" s="178">
        <v>136</v>
      </c>
      <c r="K22" s="178">
        <v>278</v>
      </c>
      <c r="L22" s="179">
        <v>1</v>
      </c>
      <c r="M22" s="180">
        <v>1286</v>
      </c>
    </row>
    <row r="23" spans="1:13" ht="15.95" customHeight="1">
      <c r="A23" s="18" t="s">
        <v>13</v>
      </c>
      <c r="B23" s="177">
        <v>2883</v>
      </c>
      <c r="C23" s="178">
        <v>25</v>
      </c>
      <c r="D23" s="178">
        <v>47</v>
      </c>
      <c r="E23" s="178">
        <v>198</v>
      </c>
      <c r="F23" s="178">
        <v>153</v>
      </c>
      <c r="G23" s="178">
        <v>281</v>
      </c>
      <c r="H23" s="178">
        <v>19</v>
      </c>
      <c r="I23" s="178">
        <v>214</v>
      </c>
      <c r="J23" s="178">
        <v>209</v>
      </c>
      <c r="K23" s="178">
        <v>244</v>
      </c>
      <c r="L23" s="179">
        <v>1</v>
      </c>
      <c r="M23" s="180">
        <v>1492</v>
      </c>
    </row>
    <row r="24" spans="1:13" ht="15.95" customHeight="1">
      <c r="A24" s="18" t="s">
        <v>14</v>
      </c>
      <c r="B24" s="177">
        <v>3897</v>
      </c>
      <c r="C24" s="178">
        <v>31</v>
      </c>
      <c r="D24" s="178">
        <v>55</v>
      </c>
      <c r="E24" s="178">
        <v>201</v>
      </c>
      <c r="F24" s="178">
        <v>75</v>
      </c>
      <c r="G24" s="178">
        <v>262</v>
      </c>
      <c r="H24" s="178">
        <v>24</v>
      </c>
      <c r="I24" s="178">
        <v>327</v>
      </c>
      <c r="J24" s="178">
        <v>333</v>
      </c>
      <c r="K24" s="178">
        <v>413</v>
      </c>
      <c r="L24" s="179">
        <v>1</v>
      </c>
      <c r="M24" s="180">
        <v>2175</v>
      </c>
    </row>
    <row r="25" spans="1:13" ht="15.95" customHeight="1">
      <c r="A25" s="18" t="s">
        <v>15</v>
      </c>
      <c r="B25" s="177">
        <v>2227</v>
      </c>
      <c r="C25" s="178">
        <v>15</v>
      </c>
      <c r="D25" s="178">
        <v>34</v>
      </c>
      <c r="E25" s="178">
        <v>110</v>
      </c>
      <c r="F25" s="178">
        <v>84</v>
      </c>
      <c r="G25" s="178">
        <v>169</v>
      </c>
      <c r="H25" s="178">
        <v>8</v>
      </c>
      <c r="I25" s="178">
        <v>238</v>
      </c>
      <c r="J25" s="178">
        <v>160</v>
      </c>
      <c r="K25" s="178">
        <v>182</v>
      </c>
      <c r="L25" s="179">
        <v>0</v>
      </c>
      <c r="M25" s="180">
        <v>1227</v>
      </c>
    </row>
    <row r="26" spans="1:13" ht="15.95" customHeight="1">
      <c r="A26" s="20" t="s">
        <v>16</v>
      </c>
      <c r="B26" s="181">
        <v>5007</v>
      </c>
      <c r="C26" s="182">
        <v>86</v>
      </c>
      <c r="D26" s="182">
        <v>143</v>
      </c>
      <c r="E26" s="182">
        <v>668</v>
      </c>
      <c r="F26" s="182">
        <v>145</v>
      </c>
      <c r="G26" s="182">
        <v>441</v>
      </c>
      <c r="H26" s="182">
        <v>17</v>
      </c>
      <c r="I26" s="182">
        <v>362</v>
      </c>
      <c r="J26" s="182">
        <v>173</v>
      </c>
      <c r="K26" s="182">
        <v>433</v>
      </c>
      <c r="L26" s="183">
        <v>4</v>
      </c>
      <c r="M26" s="184">
        <v>2535</v>
      </c>
    </row>
    <row r="27" spans="1:13" ht="15.95" customHeight="1">
      <c r="A27" s="21" t="s">
        <v>17</v>
      </c>
      <c r="B27" s="181">
        <v>27529</v>
      </c>
      <c r="C27" s="185">
        <v>278</v>
      </c>
      <c r="D27" s="185">
        <v>446</v>
      </c>
      <c r="E27" s="185">
        <v>1833</v>
      </c>
      <c r="F27" s="185">
        <v>1028</v>
      </c>
      <c r="G27" s="185">
        <v>2171</v>
      </c>
      <c r="H27" s="185">
        <v>89</v>
      </c>
      <c r="I27" s="185">
        <v>1943</v>
      </c>
      <c r="J27" s="185">
        <v>1214</v>
      </c>
      <c r="K27" s="185">
        <v>3248</v>
      </c>
      <c r="L27" s="186">
        <v>8</v>
      </c>
      <c r="M27" s="187">
        <v>15271</v>
      </c>
    </row>
    <row r="28" spans="1:13" ht="15.95" customHeight="1">
      <c r="A28" s="18" t="s">
        <v>18</v>
      </c>
      <c r="B28" s="177">
        <v>1946</v>
      </c>
      <c r="C28" s="178">
        <v>21</v>
      </c>
      <c r="D28" s="178">
        <v>32</v>
      </c>
      <c r="E28" s="178">
        <v>94</v>
      </c>
      <c r="F28" s="178">
        <v>38</v>
      </c>
      <c r="G28" s="178">
        <v>108</v>
      </c>
      <c r="H28" s="178">
        <v>8</v>
      </c>
      <c r="I28" s="178">
        <v>234</v>
      </c>
      <c r="J28" s="178">
        <v>81</v>
      </c>
      <c r="K28" s="178">
        <v>193</v>
      </c>
      <c r="L28" s="179">
        <v>1</v>
      </c>
      <c r="M28" s="180">
        <v>1136</v>
      </c>
    </row>
    <row r="29" spans="1:13" ht="15.95" customHeight="1">
      <c r="A29" s="18" t="s">
        <v>19</v>
      </c>
      <c r="B29" s="177">
        <v>2656</v>
      </c>
      <c r="C29" s="178">
        <v>30</v>
      </c>
      <c r="D29" s="178">
        <v>66</v>
      </c>
      <c r="E29" s="178">
        <v>180</v>
      </c>
      <c r="F29" s="178">
        <v>126</v>
      </c>
      <c r="G29" s="178">
        <v>203</v>
      </c>
      <c r="H29" s="178">
        <v>11</v>
      </c>
      <c r="I29" s="178">
        <v>270</v>
      </c>
      <c r="J29" s="178">
        <v>212</v>
      </c>
      <c r="K29" s="178">
        <v>226</v>
      </c>
      <c r="L29" s="179">
        <v>0</v>
      </c>
      <c r="M29" s="180">
        <v>1332</v>
      </c>
    </row>
    <row r="30" spans="1:13" ht="15.95" customHeight="1">
      <c r="A30" s="18" t="s">
        <v>20</v>
      </c>
      <c r="B30" s="177">
        <v>1059</v>
      </c>
      <c r="C30" s="178">
        <v>18</v>
      </c>
      <c r="D30" s="178">
        <v>26</v>
      </c>
      <c r="E30" s="178">
        <v>73</v>
      </c>
      <c r="F30" s="178">
        <v>45</v>
      </c>
      <c r="G30" s="178">
        <v>60</v>
      </c>
      <c r="H30" s="178">
        <v>10</v>
      </c>
      <c r="I30" s="178">
        <v>102</v>
      </c>
      <c r="J30" s="178">
        <v>111</v>
      </c>
      <c r="K30" s="178">
        <v>109</v>
      </c>
      <c r="L30" s="179">
        <v>0</v>
      </c>
      <c r="M30" s="180">
        <v>505</v>
      </c>
    </row>
    <row r="31" spans="1:13" ht="15.95" customHeight="1">
      <c r="A31" s="18" t="s">
        <v>21</v>
      </c>
      <c r="B31" s="177">
        <v>2598</v>
      </c>
      <c r="C31" s="178">
        <v>50</v>
      </c>
      <c r="D31" s="178">
        <v>61</v>
      </c>
      <c r="E31" s="178">
        <v>128</v>
      </c>
      <c r="F31" s="178">
        <v>126</v>
      </c>
      <c r="G31" s="178">
        <v>164</v>
      </c>
      <c r="H31" s="178">
        <v>7</v>
      </c>
      <c r="I31" s="178">
        <v>179</v>
      </c>
      <c r="J31" s="178">
        <v>161</v>
      </c>
      <c r="K31" s="178">
        <v>395</v>
      </c>
      <c r="L31" s="179">
        <v>1</v>
      </c>
      <c r="M31" s="180">
        <v>1326</v>
      </c>
    </row>
    <row r="32" spans="1:13" ht="15.95" customHeight="1">
      <c r="A32" s="18" t="s">
        <v>22</v>
      </c>
      <c r="B32" s="177">
        <v>3380</v>
      </c>
      <c r="C32" s="178">
        <v>32</v>
      </c>
      <c r="D32" s="178">
        <v>27</v>
      </c>
      <c r="E32" s="178">
        <v>232</v>
      </c>
      <c r="F32" s="178">
        <v>55</v>
      </c>
      <c r="G32" s="178">
        <v>199</v>
      </c>
      <c r="H32" s="178">
        <v>21</v>
      </c>
      <c r="I32" s="178">
        <v>402</v>
      </c>
      <c r="J32" s="178">
        <v>179</v>
      </c>
      <c r="K32" s="178">
        <v>208</v>
      </c>
      <c r="L32" s="179">
        <v>1</v>
      </c>
      <c r="M32" s="180">
        <v>2024</v>
      </c>
    </row>
    <row r="33" spans="1:13" ht="15.95" customHeight="1">
      <c r="A33" s="18" t="s">
        <v>23</v>
      </c>
      <c r="B33" s="177">
        <v>4290</v>
      </c>
      <c r="C33" s="178">
        <v>40</v>
      </c>
      <c r="D33" s="178">
        <v>79</v>
      </c>
      <c r="E33" s="178">
        <v>188</v>
      </c>
      <c r="F33" s="178">
        <v>215</v>
      </c>
      <c r="G33" s="178">
        <v>266</v>
      </c>
      <c r="H33" s="178">
        <v>24</v>
      </c>
      <c r="I33" s="178">
        <v>563</v>
      </c>
      <c r="J33" s="178">
        <v>304</v>
      </c>
      <c r="K33" s="178">
        <v>342</v>
      </c>
      <c r="L33" s="179">
        <v>0</v>
      </c>
      <c r="M33" s="180">
        <v>2269</v>
      </c>
    </row>
    <row r="34" spans="1:13" ht="15.95" customHeight="1">
      <c r="A34" s="18" t="s">
        <v>24</v>
      </c>
      <c r="B34" s="177">
        <v>9322</v>
      </c>
      <c r="C34" s="178">
        <v>96</v>
      </c>
      <c r="D34" s="178">
        <v>154</v>
      </c>
      <c r="E34" s="178">
        <v>488</v>
      </c>
      <c r="F34" s="178">
        <v>349</v>
      </c>
      <c r="G34" s="178">
        <v>815</v>
      </c>
      <c r="H34" s="178">
        <v>66</v>
      </c>
      <c r="I34" s="178">
        <v>1013</v>
      </c>
      <c r="J34" s="178">
        <v>394</v>
      </c>
      <c r="K34" s="178">
        <v>961</v>
      </c>
      <c r="L34" s="179">
        <v>0</v>
      </c>
      <c r="M34" s="180">
        <v>4986</v>
      </c>
    </row>
    <row r="35" spans="1:13" ht="15.95" customHeight="1">
      <c r="A35" s="18" t="s">
        <v>25</v>
      </c>
      <c r="B35" s="177">
        <v>1658</v>
      </c>
      <c r="C35" s="178">
        <v>18</v>
      </c>
      <c r="D35" s="178">
        <v>29</v>
      </c>
      <c r="E35" s="178">
        <v>93</v>
      </c>
      <c r="F35" s="178">
        <v>57</v>
      </c>
      <c r="G35" s="178">
        <v>109</v>
      </c>
      <c r="H35" s="178">
        <v>16</v>
      </c>
      <c r="I35" s="178">
        <v>128</v>
      </c>
      <c r="J35" s="178">
        <v>126</v>
      </c>
      <c r="K35" s="178">
        <v>163</v>
      </c>
      <c r="L35" s="179">
        <v>0</v>
      </c>
      <c r="M35" s="180">
        <v>919</v>
      </c>
    </row>
    <row r="36" spans="1:13" ht="15.95" customHeight="1">
      <c r="A36" s="20" t="s">
        <v>26</v>
      </c>
      <c r="B36" s="181">
        <v>4839</v>
      </c>
      <c r="C36" s="182">
        <v>124</v>
      </c>
      <c r="D36" s="182">
        <v>148</v>
      </c>
      <c r="E36" s="182">
        <v>373</v>
      </c>
      <c r="F36" s="182">
        <v>265</v>
      </c>
      <c r="G36" s="182">
        <v>416</v>
      </c>
      <c r="H36" s="182">
        <v>16</v>
      </c>
      <c r="I36" s="182">
        <v>366</v>
      </c>
      <c r="J36" s="182">
        <v>284</v>
      </c>
      <c r="K36" s="182">
        <v>328</v>
      </c>
      <c r="L36" s="183">
        <v>1</v>
      </c>
      <c r="M36" s="184">
        <v>2518</v>
      </c>
    </row>
    <row r="37" spans="1:13" ht="15.95" customHeight="1">
      <c r="A37" s="21" t="s">
        <v>27</v>
      </c>
      <c r="B37" s="181">
        <v>31748</v>
      </c>
      <c r="C37" s="185">
        <v>429</v>
      </c>
      <c r="D37" s="185">
        <v>622</v>
      </c>
      <c r="E37" s="185">
        <v>1849</v>
      </c>
      <c r="F37" s="185">
        <v>1276</v>
      </c>
      <c r="G37" s="185">
        <v>2340</v>
      </c>
      <c r="H37" s="185">
        <v>179</v>
      </c>
      <c r="I37" s="185">
        <v>3257</v>
      </c>
      <c r="J37" s="185">
        <v>1852</v>
      </c>
      <c r="K37" s="185">
        <v>2925</v>
      </c>
      <c r="L37" s="186">
        <v>4</v>
      </c>
      <c r="M37" s="187">
        <v>17015</v>
      </c>
    </row>
    <row r="38" spans="1:13" ht="15.95" customHeight="1">
      <c r="A38" s="18" t="s">
        <v>28</v>
      </c>
      <c r="B38" s="177">
        <v>10489</v>
      </c>
      <c r="C38" s="178">
        <v>35</v>
      </c>
      <c r="D38" s="178">
        <v>77</v>
      </c>
      <c r="E38" s="178">
        <v>287</v>
      </c>
      <c r="F38" s="178">
        <v>331</v>
      </c>
      <c r="G38" s="178">
        <v>635</v>
      </c>
      <c r="H38" s="178">
        <v>55</v>
      </c>
      <c r="I38" s="178">
        <v>755</v>
      </c>
      <c r="J38" s="178">
        <v>197</v>
      </c>
      <c r="K38" s="178">
        <v>1764</v>
      </c>
      <c r="L38" s="179">
        <v>0</v>
      </c>
      <c r="M38" s="180">
        <v>6353</v>
      </c>
    </row>
    <row r="39" spans="1:13" ht="15.95" customHeight="1">
      <c r="A39" s="18" t="s">
        <v>29</v>
      </c>
      <c r="B39" s="177">
        <v>9444</v>
      </c>
      <c r="C39" s="178">
        <v>69</v>
      </c>
      <c r="D39" s="178">
        <v>85</v>
      </c>
      <c r="E39" s="178">
        <v>303</v>
      </c>
      <c r="F39" s="178">
        <v>239</v>
      </c>
      <c r="G39" s="178">
        <v>486</v>
      </c>
      <c r="H39" s="178">
        <v>61</v>
      </c>
      <c r="I39" s="178">
        <v>724</v>
      </c>
      <c r="J39" s="178">
        <v>308</v>
      </c>
      <c r="K39" s="178">
        <v>1241</v>
      </c>
      <c r="L39" s="179">
        <v>0</v>
      </c>
      <c r="M39" s="180">
        <v>5928</v>
      </c>
    </row>
    <row r="40" spans="1:13" ht="15.95" customHeight="1">
      <c r="A40" s="18" t="s">
        <v>30</v>
      </c>
      <c r="B40" s="177">
        <v>8054</v>
      </c>
      <c r="C40" s="178">
        <v>88</v>
      </c>
      <c r="D40" s="178">
        <v>164</v>
      </c>
      <c r="E40" s="178">
        <v>430</v>
      </c>
      <c r="F40" s="178">
        <v>480</v>
      </c>
      <c r="G40" s="178">
        <v>672</v>
      </c>
      <c r="H40" s="178">
        <v>27</v>
      </c>
      <c r="I40" s="178">
        <v>481</v>
      </c>
      <c r="J40" s="178">
        <v>318</v>
      </c>
      <c r="K40" s="178">
        <v>1308</v>
      </c>
      <c r="L40" s="179">
        <v>3</v>
      </c>
      <c r="M40" s="180">
        <v>4083</v>
      </c>
    </row>
    <row r="41" spans="1:13" ht="15.95" customHeight="1">
      <c r="A41" s="18" t="s">
        <v>31</v>
      </c>
      <c r="B41" s="177">
        <v>11251</v>
      </c>
      <c r="C41" s="178">
        <v>43</v>
      </c>
      <c r="D41" s="178">
        <v>111</v>
      </c>
      <c r="E41" s="178">
        <v>437</v>
      </c>
      <c r="F41" s="178">
        <v>335</v>
      </c>
      <c r="G41" s="178">
        <v>745</v>
      </c>
      <c r="H41" s="178">
        <v>37</v>
      </c>
      <c r="I41" s="178">
        <v>671</v>
      </c>
      <c r="J41" s="178">
        <v>583</v>
      </c>
      <c r="K41" s="178">
        <v>1649</v>
      </c>
      <c r="L41" s="179">
        <v>1</v>
      </c>
      <c r="M41" s="180">
        <v>6639</v>
      </c>
    </row>
    <row r="42" spans="1:13" ht="15.95" customHeight="1">
      <c r="A42" s="18" t="s">
        <v>32</v>
      </c>
      <c r="B42" s="177">
        <v>3299</v>
      </c>
      <c r="C42" s="178">
        <v>38</v>
      </c>
      <c r="D42" s="178">
        <v>90</v>
      </c>
      <c r="E42" s="178">
        <v>290</v>
      </c>
      <c r="F42" s="178">
        <v>106</v>
      </c>
      <c r="G42" s="178">
        <v>204</v>
      </c>
      <c r="H42" s="178">
        <v>16</v>
      </c>
      <c r="I42" s="178">
        <v>209</v>
      </c>
      <c r="J42" s="178">
        <v>109</v>
      </c>
      <c r="K42" s="178">
        <v>382</v>
      </c>
      <c r="L42" s="179">
        <v>1</v>
      </c>
      <c r="M42" s="180">
        <v>1854</v>
      </c>
    </row>
    <row r="43" spans="1:13" ht="15.95" customHeight="1">
      <c r="A43" s="18" t="s">
        <v>33</v>
      </c>
      <c r="B43" s="177">
        <v>4595</v>
      </c>
      <c r="C43" s="178">
        <v>45</v>
      </c>
      <c r="D43" s="178">
        <v>80</v>
      </c>
      <c r="E43" s="178">
        <v>161</v>
      </c>
      <c r="F43" s="178">
        <v>166</v>
      </c>
      <c r="G43" s="178">
        <v>323</v>
      </c>
      <c r="H43" s="178">
        <v>25</v>
      </c>
      <c r="I43" s="178">
        <v>462</v>
      </c>
      <c r="J43" s="178">
        <v>277</v>
      </c>
      <c r="K43" s="178">
        <v>450</v>
      </c>
      <c r="L43" s="179">
        <v>0</v>
      </c>
      <c r="M43" s="180">
        <v>2606</v>
      </c>
    </row>
    <row r="44" spans="1:13" ht="15.95" customHeight="1">
      <c r="A44" s="20" t="s">
        <v>34</v>
      </c>
      <c r="B44" s="181">
        <v>2424</v>
      </c>
      <c r="C44" s="182">
        <v>25</v>
      </c>
      <c r="D44" s="182">
        <v>35</v>
      </c>
      <c r="E44" s="182">
        <v>196</v>
      </c>
      <c r="F44" s="182">
        <v>76</v>
      </c>
      <c r="G44" s="182">
        <v>129</v>
      </c>
      <c r="H44" s="182">
        <v>54</v>
      </c>
      <c r="I44" s="182">
        <v>161</v>
      </c>
      <c r="J44" s="182">
        <v>98</v>
      </c>
      <c r="K44" s="182">
        <v>274</v>
      </c>
      <c r="L44" s="183">
        <v>0</v>
      </c>
      <c r="M44" s="184">
        <v>1376</v>
      </c>
    </row>
    <row r="45" spans="1:13" ht="15.95" customHeight="1">
      <c r="A45" s="21" t="s">
        <v>35</v>
      </c>
      <c r="B45" s="181">
        <v>49556</v>
      </c>
      <c r="C45" s="185">
        <v>343</v>
      </c>
      <c r="D45" s="185">
        <v>642</v>
      </c>
      <c r="E45" s="185">
        <v>2104</v>
      </c>
      <c r="F45" s="185">
        <v>1733</v>
      </c>
      <c r="G45" s="185">
        <v>3194</v>
      </c>
      <c r="H45" s="185">
        <v>275</v>
      </c>
      <c r="I45" s="185">
        <v>3463</v>
      </c>
      <c r="J45" s="185">
        <v>1890</v>
      </c>
      <c r="K45" s="185">
        <v>7068</v>
      </c>
      <c r="L45" s="186">
        <v>5</v>
      </c>
      <c r="M45" s="187">
        <v>28839</v>
      </c>
    </row>
    <row r="46" spans="1:13" ht="15.95" customHeight="1">
      <c r="A46" s="18" t="s">
        <v>36</v>
      </c>
      <c r="B46" s="177">
        <v>2353</v>
      </c>
      <c r="C46" s="178">
        <v>6</v>
      </c>
      <c r="D46" s="178">
        <v>12</v>
      </c>
      <c r="E46" s="178">
        <v>58</v>
      </c>
      <c r="F46" s="178">
        <v>111</v>
      </c>
      <c r="G46" s="178">
        <v>149</v>
      </c>
      <c r="H46" s="178">
        <v>14</v>
      </c>
      <c r="I46" s="178">
        <v>335</v>
      </c>
      <c r="J46" s="178">
        <v>69</v>
      </c>
      <c r="K46" s="178">
        <v>361</v>
      </c>
      <c r="L46" s="179">
        <v>0</v>
      </c>
      <c r="M46" s="180">
        <v>1238</v>
      </c>
    </row>
    <row r="47" spans="1:13" ht="15.95" customHeight="1">
      <c r="A47" s="18" t="s">
        <v>37</v>
      </c>
      <c r="B47" s="177">
        <v>5788</v>
      </c>
      <c r="C47" s="178">
        <v>40</v>
      </c>
      <c r="D47" s="178">
        <v>48</v>
      </c>
      <c r="E47" s="178">
        <v>204</v>
      </c>
      <c r="F47" s="178">
        <v>152</v>
      </c>
      <c r="G47" s="178">
        <v>394</v>
      </c>
      <c r="H47" s="178">
        <v>33</v>
      </c>
      <c r="I47" s="178">
        <v>569</v>
      </c>
      <c r="J47" s="178">
        <v>195</v>
      </c>
      <c r="K47" s="178">
        <v>637</v>
      </c>
      <c r="L47" s="179">
        <v>0</v>
      </c>
      <c r="M47" s="180">
        <v>3516</v>
      </c>
    </row>
    <row r="48" spans="1:13" ht="15.95" customHeight="1">
      <c r="A48" s="18" t="s">
        <v>38</v>
      </c>
      <c r="B48" s="177">
        <v>2738</v>
      </c>
      <c r="C48" s="178">
        <v>22</v>
      </c>
      <c r="D48" s="178">
        <v>48</v>
      </c>
      <c r="E48" s="178">
        <v>162</v>
      </c>
      <c r="F48" s="178">
        <v>84</v>
      </c>
      <c r="G48" s="178">
        <v>236</v>
      </c>
      <c r="H48" s="178">
        <v>42</v>
      </c>
      <c r="I48" s="178">
        <v>459</v>
      </c>
      <c r="J48" s="178">
        <v>151</v>
      </c>
      <c r="K48" s="178">
        <v>424</v>
      </c>
      <c r="L48" s="179">
        <v>2</v>
      </c>
      <c r="M48" s="180">
        <v>1108</v>
      </c>
    </row>
    <row r="49" spans="1:13" ht="15.95" customHeight="1">
      <c r="A49" s="18" t="s">
        <v>39</v>
      </c>
      <c r="B49" s="177">
        <v>2252</v>
      </c>
      <c r="C49" s="178">
        <v>20</v>
      </c>
      <c r="D49" s="178">
        <v>29</v>
      </c>
      <c r="E49" s="178">
        <v>77</v>
      </c>
      <c r="F49" s="178">
        <v>72</v>
      </c>
      <c r="G49" s="178">
        <v>176</v>
      </c>
      <c r="H49" s="178">
        <v>4</v>
      </c>
      <c r="I49" s="178">
        <v>330</v>
      </c>
      <c r="J49" s="178">
        <v>86</v>
      </c>
      <c r="K49" s="178">
        <v>251</v>
      </c>
      <c r="L49" s="179">
        <v>0</v>
      </c>
      <c r="M49" s="180">
        <v>1207</v>
      </c>
    </row>
    <row r="50" spans="1:13" ht="15.95" customHeight="1">
      <c r="A50" s="18" t="s">
        <v>40</v>
      </c>
      <c r="B50" s="177">
        <v>5410</v>
      </c>
      <c r="C50" s="178">
        <v>52</v>
      </c>
      <c r="D50" s="178">
        <v>83</v>
      </c>
      <c r="E50" s="178">
        <v>184</v>
      </c>
      <c r="F50" s="178">
        <v>186</v>
      </c>
      <c r="G50" s="178">
        <v>422</v>
      </c>
      <c r="H50" s="178">
        <v>40</v>
      </c>
      <c r="I50" s="178">
        <v>460</v>
      </c>
      <c r="J50" s="178">
        <v>162</v>
      </c>
      <c r="K50" s="178">
        <v>658</v>
      </c>
      <c r="L50" s="179">
        <v>4</v>
      </c>
      <c r="M50" s="180">
        <v>3159</v>
      </c>
    </row>
    <row r="51" spans="1:13" ht="15.95" customHeight="1">
      <c r="A51" s="18" t="s">
        <v>41</v>
      </c>
      <c r="B51" s="177">
        <v>4918</v>
      </c>
      <c r="C51" s="178">
        <v>80</v>
      </c>
      <c r="D51" s="178">
        <v>125</v>
      </c>
      <c r="E51" s="178">
        <v>332</v>
      </c>
      <c r="F51" s="178">
        <v>145</v>
      </c>
      <c r="G51" s="178">
        <v>344</v>
      </c>
      <c r="H51" s="178">
        <v>24</v>
      </c>
      <c r="I51" s="178">
        <v>479</v>
      </c>
      <c r="J51" s="178">
        <v>151</v>
      </c>
      <c r="K51" s="178">
        <v>465</v>
      </c>
      <c r="L51" s="179">
        <v>5</v>
      </c>
      <c r="M51" s="180">
        <v>2768</v>
      </c>
    </row>
    <row r="52" spans="1:13" ht="15.95" customHeight="1">
      <c r="A52" s="18" t="s">
        <v>42</v>
      </c>
      <c r="B52" s="177">
        <v>4094</v>
      </c>
      <c r="C52" s="178">
        <v>8</v>
      </c>
      <c r="D52" s="178">
        <v>26</v>
      </c>
      <c r="E52" s="178">
        <v>97</v>
      </c>
      <c r="F52" s="178">
        <v>68</v>
      </c>
      <c r="G52" s="178">
        <v>186</v>
      </c>
      <c r="H52" s="178">
        <v>95</v>
      </c>
      <c r="I52" s="178">
        <v>729</v>
      </c>
      <c r="J52" s="178">
        <v>228</v>
      </c>
      <c r="K52" s="178">
        <v>340</v>
      </c>
      <c r="L52" s="179">
        <v>0</v>
      </c>
      <c r="M52" s="180">
        <v>2317</v>
      </c>
    </row>
    <row r="53" spans="1:13" ht="15.95" customHeight="1">
      <c r="A53" s="18" t="s">
        <v>43</v>
      </c>
      <c r="B53" s="177">
        <v>3920</v>
      </c>
      <c r="C53" s="178">
        <v>21</v>
      </c>
      <c r="D53" s="178">
        <v>43</v>
      </c>
      <c r="E53" s="178">
        <v>143</v>
      </c>
      <c r="F53" s="178">
        <v>106</v>
      </c>
      <c r="G53" s="178">
        <v>314</v>
      </c>
      <c r="H53" s="178">
        <v>22</v>
      </c>
      <c r="I53" s="178">
        <v>321</v>
      </c>
      <c r="J53" s="178">
        <v>108</v>
      </c>
      <c r="K53" s="178">
        <v>707</v>
      </c>
      <c r="L53" s="179">
        <v>1</v>
      </c>
      <c r="M53" s="180">
        <v>2134</v>
      </c>
    </row>
    <row r="54" spans="1:13" s="16" customFormat="1" ht="15.95" customHeight="1">
      <c r="A54" s="18" t="s">
        <v>44</v>
      </c>
      <c r="B54" s="177">
        <v>1059</v>
      </c>
      <c r="C54" s="178">
        <v>6</v>
      </c>
      <c r="D54" s="178">
        <v>11</v>
      </c>
      <c r="E54" s="178">
        <v>38</v>
      </c>
      <c r="F54" s="178">
        <v>23</v>
      </c>
      <c r="G54" s="178">
        <v>61</v>
      </c>
      <c r="H54" s="178">
        <v>22</v>
      </c>
      <c r="I54" s="178">
        <v>124</v>
      </c>
      <c r="J54" s="178">
        <v>38</v>
      </c>
      <c r="K54" s="178">
        <v>133</v>
      </c>
      <c r="L54" s="179">
        <v>0</v>
      </c>
      <c r="M54" s="180">
        <v>603</v>
      </c>
    </row>
    <row r="55" spans="1:13" ht="15.95" customHeight="1">
      <c r="A55" s="18" t="s">
        <v>45</v>
      </c>
      <c r="B55" s="177">
        <v>2026</v>
      </c>
      <c r="C55" s="178">
        <v>9</v>
      </c>
      <c r="D55" s="178">
        <v>24</v>
      </c>
      <c r="E55" s="178">
        <v>66</v>
      </c>
      <c r="F55" s="178">
        <v>68</v>
      </c>
      <c r="G55" s="178">
        <v>144</v>
      </c>
      <c r="H55" s="178">
        <v>29</v>
      </c>
      <c r="I55" s="178">
        <v>403</v>
      </c>
      <c r="J55" s="178">
        <v>56</v>
      </c>
      <c r="K55" s="178">
        <v>255</v>
      </c>
      <c r="L55" s="179">
        <v>0</v>
      </c>
      <c r="M55" s="180">
        <v>972</v>
      </c>
    </row>
    <row r="56" spans="1:13" ht="15.95" customHeight="1">
      <c r="A56" s="20" t="s">
        <v>46</v>
      </c>
      <c r="B56" s="181">
        <v>7030</v>
      </c>
      <c r="C56" s="182">
        <v>116</v>
      </c>
      <c r="D56" s="182">
        <v>179</v>
      </c>
      <c r="E56" s="182">
        <v>439</v>
      </c>
      <c r="F56" s="182">
        <v>410</v>
      </c>
      <c r="G56" s="182">
        <v>580</v>
      </c>
      <c r="H56" s="182">
        <v>21</v>
      </c>
      <c r="I56" s="182">
        <v>609</v>
      </c>
      <c r="J56" s="182">
        <v>309</v>
      </c>
      <c r="K56" s="182">
        <v>644</v>
      </c>
      <c r="L56" s="183">
        <v>1</v>
      </c>
      <c r="M56" s="184">
        <v>3722</v>
      </c>
    </row>
    <row r="57" spans="1:13" ht="15.95" customHeight="1" thickBot="1">
      <c r="A57" s="22" t="s">
        <v>47</v>
      </c>
      <c r="B57" s="188">
        <v>41588</v>
      </c>
      <c r="C57" s="189">
        <v>380</v>
      </c>
      <c r="D57" s="189">
        <v>628</v>
      </c>
      <c r="E57" s="189">
        <v>1800</v>
      </c>
      <c r="F57" s="189">
        <v>1425</v>
      </c>
      <c r="G57" s="189">
        <v>3006</v>
      </c>
      <c r="H57" s="189">
        <v>346</v>
      </c>
      <c r="I57" s="189">
        <v>4818</v>
      </c>
      <c r="J57" s="189">
        <v>1553</v>
      </c>
      <c r="K57" s="189">
        <v>4875</v>
      </c>
      <c r="L57" s="190">
        <v>13</v>
      </c>
      <c r="M57" s="191">
        <v>22744</v>
      </c>
    </row>
    <row r="58" spans="1:13" ht="15.95" customHeight="1">
      <c r="A58" s="23" t="s">
        <v>48</v>
      </c>
      <c r="B58" s="192">
        <v>5709</v>
      </c>
      <c r="C58" s="178">
        <v>99</v>
      </c>
      <c r="D58" s="178">
        <v>204</v>
      </c>
      <c r="E58" s="178">
        <v>402</v>
      </c>
      <c r="F58" s="178">
        <v>280</v>
      </c>
      <c r="G58" s="178">
        <v>469</v>
      </c>
      <c r="H58" s="178">
        <v>21</v>
      </c>
      <c r="I58" s="178">
        <v>376</v>
      </c>
      <c r="J58" s="178">
        <v>221</v>
      </c>
      <c r="K58" s="178">
        <v>338</v>
      </c>
      <c r="L58" s="179">
        <v>0</v>
      </c>
      <c r="M58" s="180">
        <v>3299</v>
      </c>
    </row>
    <row r="59" spans="1:13" ht="15.95" customHeight="1">
      <c r="A59" s="18" t="s">
        <v>49</v>
      </c>
      <c r="B59" s="177">
        <v>1623</v>
      </c>
      <c r="C59" s="178">
        <v>12</v>
      </c>
      <c r="D59" s="178">
        <v>11</v>
      </c>
      <c r="E59" s="178">
        <v>69</v>
      </c>
      <c r="F59" s="178">
        <v>26</v>
      </c>
      <c r="G59" s="178">
        <v>125</v>
      </c>
      <c r="H59" s="178">
        <v>18</v>
      </c>
      <c r="I59" s="178">
        <v>210</v>
      </c>
      <c r="J59" s="178">
        <v>94</v>
      </c>
      <c r="K59" s="178">
        <v>176</v>
      </c>
      <c r="L59" s="179">
        <v>0</v>
      </c>
      <c r="M59" s="180">
        <v>882</v>
      </c>
    </row>
    <row r="60" spans="1:13" ht="15.95" customHeight="1">
      <c r="A60" s="18" t="s">
        <v>50</v>
      </c>
      <c r="B60" s="177">
        <v>5914</v>
      </c>
      <c r="C60" s="178">
        <v>24</v>
      </c>
      <c r="D60" s="178">
        <v>41</v>
      </c>
      <c r="E60" s="178">
        <v>182</v>
      </c>
      <c r="F60" s="178">
        <v>104</v>
      </c>
      <c r="G60" s="178">
        <v>414</v>
      </c>
      <c r="H60" s="178">
        <v>130</v>
      </c>
      <c r="I60" s="178">
        <v>377</v>
      </c>
      <c r="J60" s="178">
        <v>181</v>
      </c>
      <c r="K60" s="178">
        <v>688</v>
      </c>
      <c r="L60" s="179">
        <v>0</v>
      </c>
      <c r="M60" s="180">
        <v>3773</v>
      </c>
    </row>
    <row r="61" spans="1:13" ht="15.95" customHeight="1">
      <c r="A61" s="18" t="s">
        <v>51</v>
      </c>
      <c r="B61" s="177">
        <v>2831</v>
      </c>
      <c r="C61" s="178">
        <v>9</v>
      </c>
      <c r="D61" s="178">
        <v>25</v>
      </c>
      <c r="E61" s="178">
        <v>146</v>
      </c>
      <c r="F61" s="178">
        <v>56</v>
      </c>
      <c r="G61" s="178">
        <v>221</v>
      </c>
      <c r="H61" s="178">
        <v>26</v>
      </c>
      <c r="I61" s="178">
        <v>257</v>
      </c>
      <c r="J61" s="178">
        <v>181</v>
      </c>
      <c r="K61" s="178">
        <v>246</v>
      </c>
      <c r="L61" s="179">
        <v>0</v>
      </c>
      <c r="M61" s="180">
        <v>1664</v>
      </c>
    </row>
    <row r="62" spans="1:13" ht="15.95" customHeight="1">
      <c r="A62" s="18" t="s">
        <v>52</v>
      </c>
      <c r="B62" s="177">
        <v>2335</v>
      </c>
      <c r="C62" s="178">
        <v>6</v>
      </c>
      <c r="D62" s="178">
        <v>18</v>
      </c>
      <c r="E62" s="178">
        <v>90</v>
      </c>
      <c r="F62" s="178">
        <v>36</v>
      </c>
      <c r="G62" s="178">
        <v>121</v>
      </c>
      <c r="H62" s="178">
        <v>68</v>
      </c>
      <c r="I62" s="178">
        <v>188</v>
      </c>
      <c r="J62" s="178">
        <v>141</v>
      </c>
      <c r="K62" s="178">
        <v>300</v>
      </c>
      <c r="L62" s="179">
        <v>1</v>
      </c>
      <c r="M62" s="180">
        <v>1366</v>
      </c>
    </row>
    <row r="63" spans="1:13" ht="15.95" customHeight="1">
      <c r="A63" s="18" t="s">
        <v>53</v>
      </c>
      <c r="B63" s="177">
        <v>8916</v>
      </c>
      <c r="C63" s="178">
        <v>36</v>
      </c>
      <c r="D63" s="178">
        <v>50</v>
      </c>
      <c r="E63" s="178">
        <v>306</v>
      </c>
      <c r="F63" s="178">
        <v>206</v>
      </c>
      <c r="G63" s="178">
        <v>450</v>
      </c>
      <c r="H63" s="178">
        <v>59</v>
      </c>
      <c r="I63" s="178">
        <v>482</v>
      </c>
      <c r="J63" s="178">
        <v>304</v>
      </c>
      <c r="K63" s="178">
        <v>1042</v>
      </c>
      <c r="L63" s="179">
        <v>0</v>
      </c>
      <c r="M63" s="180">
        <v>5981</v>
      </c>
    </row>
    <row r="64" spans="1:13" ht="15.95" customHeight="1">
      <c r="A64" s="18" t="s">
        <v>54</v>
      </c>
      <c r="B64" s="177">
        <v>3184</v>
      </c>
      <c r="C64" s="178">
        <v>11</v>
      </c>
      <c r="D64" s="178">
        <v>13</v>
      </c>
      <c r="E64" s="178">
        <v>103</v>
      </c>
      <c r="F64" s="178">
        <v>39</v>
      </c>
      <c r="G64" s="178">
        <v>145</v>
      </c>
      <c r="H64" s="178">
        <v>45</v>
      </c>
      <c r="I64" s="178">
        <v>429</v>
      </c>
      <c r="J64" s="178">
        <v>239</v>
      </c>
      <c r="K64" s="178">
        <v>424</v>
      </c>
      <c r="L64" s="179">
        <v>2</v>
      </c>
      <c r="M64" s="180">
        <v>1734</v>
      </c>
    </row>
    <row r="65" spans="1:13" ht="15.95" customHeight="1">
      <c r="A65" s="18" t="s">
        <v>55</v>
      </c>
      <c r="B65" s="177">
        <v>6943</v>
      </c>
      <c r="C65" s="178">
        <v>38</v>
      </c>
      <c r="D65" s="178">
        <v>27</v>
      </c>
      <c r="E65" s="178">
        <v>136</v>
      </c>
      <c r="F65" s="178">
        <v>151</v>
      </c>
      <c r="G65" s="178">
        <v>331</v>
      </c>
      <c r="H65" s="178">
        <v>53</v>
      </c>
      <c r="I65" s="178">
        <v>344</v>
      </c>
      <c r="J65" s="178">
        <v>129</v>
      </c>
      <c r="K65" s="178">
        <v>1453</v>
      </c>
      <c r="L65" s="179">
        <v>3</v>
      </c>
      <c r="M65" s="180">
        <v>4278</v>
      </c>
    </row>
    <row r="66" spans="1:13" ht="15.95" customHeight="1">
      <c r="A66" s="18" t="s">
        <v>56</v>
      </c>
      <c r="B66" s="177">
        <v>14251</v>
      </c>
      <c r="C66" s="178">
        <v>37</v>
      </c>
      <c r="D66" s="178">
        <v>57</v>
      </c>
      <c r="E66" s="178">
        <v>362</v>
      </c>
      <c r="F66" s="178">
        <v>349</v>
      </c>
      <c r="G66" s="178">
        <v>544</v>
      </c>
      <c r="H66" s="178">
        <v>74</v>
      </c>
      <c r="I66" s="178">
        <v>523</v>
      </c>
      <c r="J66" s="178">
        <v>240</v>
      </c>
      <c r="K66" s="178">
        <v>3061</v>
      </c>
      <c r="L66" s="179">
        <v>5</v>
      </c>
      <c r="M66" s="180">
        <v>8999</v>
      </c>
    </row>
    <row r="67" spans="1:13" ht="15.95" customHeight="1">
      <c r="A67" s="18" t="s">
        <v>57</v>
      </c>
      <c r="B67" s="177">
        <v>5158</v>
      </c>
      <c r="C67" s="178">
        <v>119</v>
      </c>
      <c r="D67" s="178">
        <v>135</v>
      </c>
      <c r="E67" s="178">
        <v>178</v>
      </c>
      <c r="F67" s="178">
        <v>106</v>
      </c>
      <c r="G67" s="178">
        <v>172</v>
      </c>
      <c r="H67" s="178">
        <v>96</v>
      </c>
      <c r="I67" s="178">
        <v>297</v>
      </c>
      <c r="J67" s="178">
        <v>122</v>
      </c>
      <c r="K67" s="178">
        <v>869</v>
      </c>
      <c r="L67" s="179">
        <v>4</v>
      </c>
      <c r="M67" s="180">
        <v>3060</v>
      </c>
    </row>
    <row r="68" spans="1:13" ht="15.95" customHeight="1">
      <c r="A68" s="18" t="s">
        <v>58</v>
      </c>
      <c r="B68" s="177">
        <v>3899</v>
      </c>
      <c r="C68" s="178">
        <v>33</v>
      </c>
      <c r="D68" s="178">
        <v>102</v>
      </c>
      <c r="E68" s="178">
        <v>267</v>
      </c>
      <c r="F68" s="178">
        <v>210</v>
      </c>
      <c r="G68" s="178">
        <v>371</v>
      </c>
      <c r="H68" s="178">
        <v>33</v>
      </c>
      <c r="I68" s="178">
        <v>283</v>
      </c>
      <c r="J68" s="178">
        <v>127</v>
      </c>
      <c r="K68" s="178">
        <v>362</v>
      </c>
      <c r="L68" s="179">
        <v>5</v>
      </c>
      <c r="M68" s="180">
        <v>2106</v>
      </c>
    </row>
    <row r="69" spans="1:13" ht="15.95" customHeight="1">
      <c r="A69" s="18" t="s">
        <v>59</v>
      </c>
      <c r="B69" s="177">
        <v>2652</v>
      </c>
      <c r="C69" s="178">
        <v>10</v>
      </c>
      <c r="D69" s="178">
        <v>22</v>
      </c>
      <c r="E69" s="178">
        <v>105</v>
      </c>
      <c r="F69" s="178">
        <v>62</v>
      </c>
      <c r="G69" s="178">
        <v>243</v>
      </c>
      <c r="H69" s="178">
        <v>31</v>
      </c>
      <c r="I69" s="178">
        <v>263</v>
      </c>
      <c r="J69" s="178">
        <v>249</v>
      </c>
      <c r="K69" s="178">
        <v>185</v>
      </c>
      <c r="L69" s="179">
        <v>0</v>
      </c>
      <c r="M69" s="180">
        <v>1482</v>
      </c>
    </row>
    <row r="70" spans="1:13" ht="15.95" customHeight="1">
      <c r="A70" s="18" t="s">
        <v>60</v>
      </c>
      <c r="B70" s="181">
        <v>3485</v>
      </c>
      <c r="C70" s="182">
        <v>30</v>
      </c>
      <c r="D70" s="182">
        <v>38</v>
      </c>
      <c r="E70" s="182">
        <v>187</v>
      </c>
      <c r="F70" s="182">
        <v>119</v>
      </c>
      <c r="G70" s="182">
        <v>263</v>
      </c>
      <c r="H70" s="182">
        <v>29</v>
      </c>
      <c r="I70" s="182">
        <v>340</v>
      </c>
      <c r="J70" s="182">
        <v>130</v>
      </c>
      <c r="K70" s="182">
        <v>375</v>
      </c>
      <c r="L70" s="183">
        <v>0</v>
      </c>
      <c r="M70" s="184">
        <v>1974</v>
      </c>
    </row>
    <row r="71" spans="1:13" ht="15.95" customHeight="1">
      <c r="A71" s="19" t="s">
        <v>61</v>
      </c>
      <c r="B71" s="181">
        <v>66900</v>
      </c>
      <c r="C71" s="185">
        <v>464</v>
      </c>
      <c r="D71" s="185">
        <v>743</v>
      </c>
      <c r="E71" s="185">
        <v>2533</v>
      </c>
      <c r="F71" s="185">
        <v>1744</v>
      </c>
      <c r="G71" s="185">
        <v>3869</v>
      </c>
      <c r="H71" s="185">
        <v>683</v>
      </c>
      <c r="I71" s="185">
        <v>4369</v>
      </c>
      <c r="J71" s="185">
        <v>2358</v>
      </c>
      <c r="K71" s="185">
        <v>9519</v>
      </c>
      <c r="L71" s="186">
        <v>20</v>
      </c>
      <c r="M71" s="187">
        <v>40598</v>
      </c>
    </row>
    <row r="72" spans="1:13" ht="15.95" customHeight="1">
      <c r="A72" s="18" t="s">
        <v>62</v>
      </c>
      <c r="B72" s="177">
        <v>7949</v>
      </c>
      <c r="C72" s="178">
        <v>37</v>
      </c>
      <c r="D72" s="178">
        <v>68</v>
      </c>
      <c r="E72" s="178">
        <v>178</v>
      </c>
      <c r="F72" s="178">
        <v>196</v>
      </c>
      <c r="G72" s="178">
        <v>412</v>
      </c>
      <c r="H72" s="178">
        <v>36</v>
      </c>
      <c r="I72" s="178">
        <v>618</v>
      </c>
      <c r="J72" s="178">
        <v>120</v>
      </c>
      <c r="K72" s="178">
        <v>1411</v>
      </c>
      <c r="L72" s="179">
        <v>1</v>
      </c>
      <c r="M72" s="180">
        <v>4872</v>
      </c>
    </row>
    <row r="73" spans="1:13" ht="15.95" customHeight="1">
      <c r="A73" s="18" t="s">
        <v>63</v>
      </c>
      <c r="B73" s="177">
        <v>6320</v>
      </c>
      <c r="C73" s="178">
        <v>27</v>
      </c>
      <c r="D73" s="178">
        <v>73</v>
      </c>
      <c r="E73" s="178">
        <v>256</v>
      </c>
      <c r="F73" s="178">
        <v>163</v>
      </c>
      <c r="G73" s="178">
        <v>420</v>
      </c>
      <c r="H73" s="178">
        <v>13</v>
      </c>
      <c r="I73" s="178">
        <v>584</v>
      </c>
      <c r="J73" s="178">
        <v>277</v>
      </c>
      <c r="K73" s="178">
        <v>944</v>
      </c>
      <c r="L73" s="179">
        <v>1</v>
      </c>
      <c r="M73" s="180">
        <v>3562</v>
      </c>
    </row>
    <row r="74" spans="1:13" ht="15.95" customHeight="1">
      <c r="A74" s="18" t="s">
        <v>64</v>
      </c>
      <c r="B74" s="177">
        <v>9302</v>
      </c>
      <c r="C74" s="178">
        <v>17</v>
      </c>
      <c r="D74" s="178">
        <v>27</v>
      </c>
      <c r="E74" s="178">
        <v>116</v>
      </c>
      <c r="F74" s="178">
        <v>123</v>
      </c>
      <c r="G74" s="178">
        <v>289</v>
      </c>
      <c r="H74" s="178">
        <v>20</v>
      </c>
      <c r="I74" s="178">
        <v>363</v>
      </c>
      <c r="J74" s="178">
        <v>187</v>
      </c>
      <c r="K74" s="178">
        <v>2252</v>
      </c>
      <c r="L74" s="179">
        <v>1</v>
      </c>
      <c r="M74" s="180">
        <v>5907</v>
      </c>
    </row>
    <row r="75" spans="1:13" ht="15.95" customHeight="1">
      <c r="A75" s="18" t="s">
        <v>65</v>
      </c>
      <c r="B75" s="177">
        <v>3141</v>
      </c>
      <c r="C75" s="178">
        <v>10</v>
      </c>
      <c r="D75" s="178">
        <v>30</v>
      </c>
      <c r="E75" s="178">
        <v>84</v>
      </c>
      <c r="F75" s="178">
        <v>46</v>
      </c>
      <c r="G75" s="178">
        <v>130</v>
      </c>
      <c r="H75" s="178">
        <v>36</v>
      </c>
      <c r="I75" s="178">
        <v>172</v>
      </c>
      <c r="J75" s="178">
        <v>88</v>
      </c>
      <c r="K75" s="178">
        <v>404</v>
      </c>
      <c r="L75" s="179">
        <v>0</v>
      </c>
      <c r="M75" s="180">
        <v>2141</v>
      </c>
    </row>
    <row r="76" spans="1:13" ht="15.95" customHeight="1">
      <c r="A76" s="18" t="s">
        <v>66</v>
      </c>
      <c r="B76" s="177">
        <v>1357</v>
      </c>
      <c r="C76" s="178">
        <v>8</v>
      </c>
      <c r="D76" s="178">
        <v>9</v>
      </c>
      <c r="E76" s="178">
        <v>40</v>
      </c>
      <c r="F76" s="178">
        <v>16</v>
      </c>
      <c r="G76" s="178">
        <v>66</v>
      </c>
      <c r="H76" s="178">
        <v>4</v>
      </c>
      <c r="I76" s="178">
        <v>125</v>
      </c>
      <c r="J76" s="178">
        <v>31</v>
      </c>
      <c r="K76" s="178">
        <v>220</v>
      </c>
      <c r="L76" s="179">
        <v>0</v>
      </c>
      <c r="M76" s="180">
        <v>838</v>
      </c>
    </row>
    <row r="77" spans="1:13" ht="15.95" customHeight="1">
      <c r="A77" s="18" t="s">
        <v>67</v>
      </c>
      <c r="B77" s="177">
        <v>8317</v>
      </c>
      <c r="C77" s="178">
        <v>74</v>
      </c>
      <c r="D77" s="178">
        <v>103</v>
      </c>
      <c r="E77" s="178">
        <v>318</v>
      </c>
      <c r="F77" s="178">
        <v>214</v>
      </c>
      <c r="G77" s="178">
        <v>492</v>
      </c>
      <c r="H77" s="178">
        <v>48</v>
      </c>
      <c r="I77" s="178">
        <v>423</v>
      </c>
      <c r="J77" s="178">
        <v>319</v>
      </c>
      <c r="K77" s="178">
        <v>886</v>
      </c>
      <c r="L77" s="179">
        <v>0</v>
      </c>
      <c r="M77" s="180">
        <v>5440</v>
      </c>
    </row>
    <row r="78" spans="1:13" ht="15.95" customHeight="1">
      <c r="A78" s="18" t="s">
        <v>68</v>
      </c>
      <c r="B78" s="177">
        <v>14722</v>
      </c>
      <c r="C78" s="178">
        <v>118</v>
      </c>
      <c r="D78" s="178">
        <v>520</v>
      </c>
      <c r="E78" s="178">
        <v>741</v>
      </c>
      <c r="F78" s="178">
        <v>316</v>
      </c>
      <c r="G78" s="178">
        <v>707</v>
      </c>
      <c r="H78" s="178">
        <v>63</v>
      </c>
      <c r="I78" s="178">
        <v>1113</v>
      </c>
      <c r="J78" s="178">
        <v>514</v>
      </c>
      <c r="K78" s="178">
        <v>1362</v>
      </c>
      <c r="L78" s="179">
        <v>4</v>
      </c>
      <c r="M78" s="180">
        <v>9264</v>
      </c>
    </row>
    <row r="79" spans="1:13" ht="15.95" customHeight="1">
      <c r="A79" s="18" t="s">
        <v>69</v>
      </c>
      <c r="B79" s="177">
        <v>6624</v>
      </c>
      <c r="C79" s="178">
        <v>13</v>
      </c>
      <c r="D79" s="178">
        <v>44</v>
      </c>
      <c r="E79" s="178">
        <v>146</v>
      </c>
      <c r="F79" s="178">
        <v>127</v>
      </c>
      <c r="G79" s="178">
        <v>227</v>
      </c>
      <c r="H79" s="178">
        <v>53</v>
      </c>
      <c r="I79" s="178">
        <v>572</v>
      </c>
      <c r="J79" s="178">
        <v>142</v>
      </c>
      <c r="K79" s="178">
        <v>806</v>
      </c>
      <c r="L79" s="179">
        <v>1</v>
      </c>
      <c r="M79" s="180">
        <v>4493</v>
      </c>
    </row>
    <row r="80" spans="1:13" ht="15.95" customHeight="1">
      <c r="A80" s="18" t="s">
        <v>70</v>
      </c>
      <c r="B80" s="177">
        <v>4134</v>
      </c>
      <c r="C80" s="178">
        <v>11</v>
      </c>
      <c r="D80" s="178">
        <v>43</v>
      </c>
      <c r="E80" s="178">
        <v>165</v>
      </c>
      <c r="F80" s="178">
        <v>92</v>
      </c>
      <c r="G80" s="178">
        <v>215</v>
      </c>
      <c r="H80" s="178">
        <v>52</v>
      </c>
      <c r="I80" s="178">
        <v>661</v>
      </c>
      <c r="J80" s="178">
        <v>296</v>
      </c>
      <c r="K80" s="178">
        <v>369</v>
      </c>
      <c r="L80" s="179">
        <v>1</v>
      </c>
      <c r="M80" s="180">
        <v>2229</v>
      </c>
    </row>
    <row r="81" spans="1:13" ht="15.95" customHeight="1">
      <c r="A81" s="18" t="s">
        <v>71</v>
      </c>
      <c r="B81" s="177">
        <v>4821</v>
      </c>
      <c r="C81" s="178">
        <v>17</v>
      </c>
      <c r="D81" s="178">
        <v>54</v>
      </c>
      <c r="E81" s="178">
        <v>74</v>
      </c>
      <c r="F81" s="178">
        <v>98</v>
      </c>
      <c r="G81" s="178">
        <v>241</v>
      </c>
      <c r="H81" s="178">
        <v>28</v>
      </c>
      <c r="I81" s="178">
        <v>303</v>
      </c>
      <c r="J81" s="178">
        <v>105</v>
      </c>
      <c r="K81" s="178">
        <v>875</v>
      </c>
      <c r="L81" s="179">
        <v>0</v>
      </c>
      <c r="M81" s="180">
        <v>3026</v>
      </c>
    </row>
    <row r="82" spans="1:13" ht="15.95" customHeight="1">
      <c r="A82" s="18" t="s">
        <v>72</v>
      </c>
      <c r="B82" s="177">
        <v>2281</v>
      </c>
      <c r="C82" s="178">
        <v>9</v>
      </c>
      <c r="D82" s="178">
        <v>21</v>
      </c>
      <c r="E82" s="178">
        <v>52</v>
      </c>
      <c r="F82" s="178">
        <v>51</v>
      </c>
      <c r="G82" s="178">
        <v>107</v>
      </c>
      <c r="H82" s="178">
        <v>12</v>
      </c>
      <c r="I82" s="178">
        <v>213</v>
      </c>
      <c r="J82" s="178">
        <v>67</v>
      </c>
      <c r="K82" s="178">
        <v>340</v>
      </c>
      <c r="L82" s="179">
        <v>0</v>
      </c>
      <c r="M82" s="180">
        <v>1409</v>
      </c>
    </row>
    <row r="83" spans="1:13" ht="15.95" customHeight="1">
      <c r="A83" s="18" t="s">
        <v>73</v>
      </c>
      <c r="B83" s="177">
        <v>3946</v>
      </c>
      <c r="C83" s="178">
        <v>18</v>
      </c>
      <c r="D83" s="178">
        <v>55</v>
      </c>
      <c r="E83" s="178">
        <v>124</v>
      </c>
      <c r="F83" s="178">
        <v>66</v>
      </c>
      <c r="G83" s="178">
        <v>218</v>
      </c>
      <c r="H83" s="178">
        <v>19</v>
      </c>
      <c r="I83" s="178">
        <v>414</v>
      </c>
      <c r="J83" s="178">
        <v>102</v>
      </c>
      <c r="K83" s="178">
        <v>651</v>
      </c>
      <c r="L83" s="179">
        <v>2</v>
      </c>
      <c r="M83" s="180">
        <v>2277</v>
      </c>
    </row>
    <row r="84" spans="1:13" ht="15.95" customHeight="1">
      <c r="A84" s="18" t="s">
        <v>74</v>
      </c>
      <c r="B84" s="181">
        <v>9674</v>
      </c>
      <c r="C84" s="182">
        <v>13</v>
      </c>
      <c r="D84" s="182">
        <v>87</v>
      </c>
      <c r="E84" s="182">
        <v>307</v>
      </c>
      <c r="F84" s="182">
        <v>112</v>
      </c>
      <c r="G84" s="182">
        <v>449</v>
      </c>
      <c r="H84" s="182">
        <v>48</v>
      </c>
      <c r="I84" s="182">
        <v>937</v>
      </c>
      <c r="J84" s="182">
        <v>287</v>
      </c>
      <c r="K84" s="182">
        <v>1359</v>
      </c>
      <c r="L84" s="183">
        <v>4</v>
      </c>
      <c r="M84" s="184">
        <v>6071</v>
      </c>
    </row>
    <row r="85" spans="1:13" ht="15.95" customHeight="1">
      <c r="A85" s="19" t="s">
        <v>75</v>
      </c>
      <c r="B85" s="181">
        <v>82588</v>
      </c>
      <c r="C85" s="185">
        <v>372</v>
      </c>
      <c r="D85" s="185">
        <v>1134</v>
      </c>
      <c r="E85" s="185">
        <v>2601</v>
      </c>
      <c r="F85" s="185">
        <v>1620</v>
      </c>
      <c r="G85" s="185">
        <v>3973</v>
      </c>
      <c r="H85" s="185">
        <v>432</v>
      </c>
      <c r="I85" s="185">
        <v>6498</v>
      </c>
      <c r="J85" s="185">
        <v>2535</v>
      </c>
      <c r="K85" s="185">
        <v>11879</v>
      </c>
      <c r="L85" s="186">
        <v>15</v>
      </c>
      <c r="M85" s="187">
        <v>51529</v>
      </c>
    </row>
    <row r="86" spans="1:13" ht="15.95" customHeight="1">
      <c r="A86" s="18" t="s">
        <v>76</v>
      </c>
      <c r="B86" s="177">
        <v>3365</v>
      </c>
      <c r="C86" s="178">
        <v>9</v>
      </c>
      <c r="D86" s="178">
        <v>14</v>
      </c>
      <c r="E86" s="178">
        <v>41</v>
      </c>
      <c r="F86" s="178">
        <v>54</v>
      </c>
      <c r="G86" s="178">
        <v>147</v>
      </c>
      <c r="H86" s="178">
        <v>62</v>
      </c>
      <c r="I86" s="178">
        <v>198</v>
      </c>
      <c r="J86" s="178">
        <v>142</v>
      </c>
      <c r="K86" s="178">
        <v>457</v>
      </c>
      <c r="L86" s="179">
        <v>1</v>
      </c>
      <c r="M86" s="180">
        <v>2240</v>
      </c>
    </row>
    <row r="87" spans="1:13" ht="15.95" customHeight="1">
      <c r="A87" s="18" t="s">
        <v>77</v>
      </c>
      <c r="B87" s="177">
        <v>3527</v>
      </c>
      <c r="C87" s="178">
        <v>67</v>
      </c>
      <c r="D87" s="178">
        <v>130</v>
      </c>
      <c r="E87" s="178">
        <v>322</v>
      </c>
      <c r="F87" s="178">
        <v>113</v>
      </c>
      <c r="G87" s="178">
        <v>254</v>
      </c>
      <c r="H87" s="178">
        <v>12</v>
      </c>
      <c r="I87" s="178">
        <v>176</v>
      </c>
      <c r="J87" s="178">
        <v>106</v>
      </c>
      <c r="K87" s="178">
        <v>115</v>
      </c>
      <c r="L87" s="179">
        <v>0</v>
      </c>
      <c r="M87" s="180">
        <v>2232</v>
      </c>
    </row>
    <row r="88" spans="1:13" ht="15.95" customHeight="1">
      <c r="A88" s="18" t="s">
        <v>78</v>
      </c>
      <c r="B88" s="177">
        <v>4372</v>
      </c>
      <c r="C88" s="178">
        <v>48</v>
      </c>
      <c r="D88" s="178">
        <v>134</v>
      </c>
      <c r="E88" s="178">
        <v>325</v>
      </c>
      <c r="F88" s="178">
        <v>197</v>
      </c>
      <c r="G88" s="178">
        <v>331</v>
      </c>
      <c r="H88" s="178">
        <v>26</v>
      </c>
      <c r="I88" s="178">
        <v>180</v>
      </c>
      <c r="J88" s="178">
        <v>120</v>
      </c>
      <c r="K88" s="178">
        <v>220</v>
      </c>
      <c r="L88" s="179">
        <v>1</v>
      </c>
      <c r="M88" s="180">
        <v>2790</v>
      </c>
    </row>
    <row r="89" spans="1:13" ht="15.95" customHeight="1">
      <c r="A89" s="18" t="s">
        <v>79</v>
      </c>
      <c r="B89" s="177">
        <v>1852</v>
      </c>
      <c r="C89" s="178">
        <v>42</v>
      </c>
      <c r="D89" s="178">
        <v>70</v>
      </c>
      <c r="E89" s="178">
        <v>143</v>
      </c>
      <c r="F89" s="178">
        <v>64</v>
      </c>
      <c r="G89" s="178">
        <v>152</v>
      </c>
      <c r="H89" s="178">
        <v>9</v>
      </c>
      <c r="I89" s="178">
        <v>130</v>
      </c>
      <c r="J89" s="178">
        <v>64</v>
      </c>
      <c r="K89" s="178">
        <v>98</v>
      </c>
      <c r="L89" s="179">
        <v>0</v>
      </c>
      <c r="M89" s="180">
        <v>1080</v>
      </c>
    </row>
    <row r="90" spans="1:13" ht="15.95" customHeight="1">
      <c r="A90" s="18" t="s">
        <v>80</v>
      </c>
      <c r="B90" s="177">
        <v>2871</v>
      </c>
      <c r="C90" s="178">
        <v>42</v>
      </c>
      <c r="D90" s="178">
        <v>90</v>
      </c>
      <c r="E90" s="178">
        <v>287</v>
      </c>
      <c r="F90" s="178">
        <v>151</v>
      </c>
      <c r="G90" s="178">
        <v>252</v>
      </c>
      <c r="H90" s="178">
        <v>6</v>
      </c>
      <c r="I90" s="178">
        <v>168</v>
      </c>
      <c r="J90" s="178">
        <v>133</v>
      </c>
      <c r="K90" s="178">
        <v>144</v>
      </c>
      <c r="L90" s="179">
        <v>1</v>
      </c>
      <c r="M90" s="180">
        <v>1597</v>
      </c>
    </row>
    <row r="91" spans="1:13" ht="15.95" customHeight="1">
      <c r="A91" s="18" t="s">
        <v>81</v>
      </c>
      <c r="B91" s="177">
        <v>12153</v>
      </c>
      <c r="C91" s="178">
        <v>44</v>
      </c>
      <c r="D91" s="178">
        <v>72</v>
      </c>
      <c r="E91" s="178">
        <v>363</v>
      </c>
      <c r="F91" s="178">
        <v>227</v>
      </c>
      <c r="G91" s="178">
        <v>577</v>
      </c>
      <c r="H91" s="178">
        <v>90</v>
      </c>
      <c r="I91" s="178">
        <v>613</v>
      </c>
      <c r="J91" s="178">
        <v>532</v>
      </c>
      <c r="K91" s="178">
        <v>1503</v>
      </c>
      <c r="L91" s="179">
        <v>1</v>
      </c>
      <c r="M91" s="180">
        <v>8131</v>
      </c>
    </row>
    <row r="92" spans="1:13" ht="15.95" customHeight="1">
      <c r="A92" s="18" t="s">
        <v>82</v>
      </c>
      <c r="B92" s="177">
        <v>11193</v>
      </c>
      <c r="C92" s="178">
        <v>41</v>
      </c>
      <c r="D92" s="178">
        <v>100</v>
      </c>
      <c r="E92" s="178">
        <v>440</v>
      </c>
      <c r="F92" s="178">
        <v>205</v>
      </c>
      <c r="G92" s="178">
        <v>663</v>
      </c>
      <c r="H92" s="178">
        <v>39</v>
      </c>
      <c r="I92" s="178">
        <v>654</v>
      </c>
      <c r="J92" s="178">
        <v>365</v>
      </c>
      <c r="K92" s="178">
        <v>1331</v>
      </c>
      <c r="L92" s="179">
        <v>8</v>
      </c>
      <c r="M92" s="180">
        <v>7347</v>
      </c>
    </row>
    <row r="93" spans="1:13" ht="15.95" customHeight="1">
      <c r="A93" s="18" t="s">
        <v>83</v>
      </c>
      <c r="B93" s="177">
        <v>9305</v>
      </c>
      <c r="C93" s="178">
        <v>279</v>
      </c>
      <c r="D93" s="178">
        <v>49</v>
      </c>
      <c r="E93" s="178">
        <v>238</v>
      </c>
      <c r="F93" s="178">
        <v>163</v>
      </c>
      <c r="G93" s="178">
        <v>437</v>
      </c>
      <c r="H93" s="178">
        <v>116</v>
      </c>
      <c r="I93" s="178">
        <v>557</v>
      </c>
      <c r="J93" s="178">
        <v>264</v>
      </c>
      <c r="K93" s="178">
        <v>1519</v>
      </c>
      <c r="L93" s="179">
        <v>9</v>
      </c>
      <c r="M93" s="180">
        <v>5674</v>
      </c>
    </row>
    <row r="94" spans="1:13" ht="15.95" customHeight="1">
      <c r="A94" s="18" t="s">
        <v>84</v>
      </c>
      <c r="B94" s="177">
        <v>2382</v>
      </c>
      <c r="C94" s="178">
        <v>1</v>
      </c>
      <c r="D94" s="178">
        <v>14</v>
      </c>
      <c r="E94" s="178">
        <v>49</v>
      </c>
      <c r="F94" s="178">
        <v>66</v>
      </c>
      <c r="G94" s="178">
        <v>133</v>
      </c>
      <c r="H94" s="178">
        <v>12</v>
      </c>
      <c r="I94" s="178">
        <v>152</v>
      </c>
      <c r="J94" s="178">
        <v>72</v>
      </c>
      <c r="K94" s="178">
        <v>361</v>
      </c>
      <c r="L94" s="179">
        <v>2</v>
      </c>
      <c r="M94" s="180">
        <v>1520</v>
      </c>
    </row>
    <row r="95" spans="1:13" ht="15.95" customHeight="1">
      <c r="A95" s="18" t="s">
        <v>85</v>
      </c>
      <c r="B95" s="177">
        <v>9247</v>
      </c>
      <c r="C95" s="178">
        <v>31</v>
      </c>
      <c r="D95" s="178">
        <v>65</v>
      </c>
      <c r="E95" s="178">
        <v>254</v>
      </c>
      <c r="F95" s="178">
        <v>154</v>
      </c>
      <c r="G95" s="178">
        <v>369</v>
      </c>
      <c r="H95" s="178">
        <v>51</v>
      </c>
      <c r="I95" s="178">
        <v>443</v>
      </c>
      <c r="J95" s="178">
        <v>322</v>
      </c>
      <c r="K95" s="178">
        <v>837</v>
      </c>
      <c r="L95" s="179">
        <v>0</v>
      </c>
      <c r="M95" s="180">
        <v>6721</v>
      </c>
    </row>
    <row r="96" spans="1:13" ht="15.95" customHeight="1">
      <c r="A96" s="18" t="s">
        <v>86</v>
      </c>
      <c r="B96" s="181">
        <v>13431</v>
      </c>
      <c r="C96" s="182">
        <v>38</v>
      </c>
      <c r="D96" s="182">
        <v>76</v>
      </c>
      <c r="E96" s="182">
        <v>320</v>
      </c>
      <c r="F96" s="182">
        <v>344</v>
      </c>
      <c r="G96" s="182">
        <v>734</v>
      </c>
      <c r="H96" s="182">
        <v>53</v>
      </c>
      <c r="I96" s="182">
        <v>814</v>
      </c>
      <c r="J96" s="182">
        <v>665</v>
      </c>
      <c r="K96" s="182">
        <v>1961</v>
      </c>
      <c r="L96" s="183">
        <v>5</v>
      </c>
      <c r="M96" s="184">
        <v>8421</v>
      </c>
    </row>
    <row r="97" spans="1:13" ht="15.95" customHeight="1">
      <c r="A97" s="19" t="s">
        <v>87</v>
      </c>
      <c r="B97" s="181">
        <v>73698</v>
      </c>
      <c r="C97" s="185">
        <v>642</v>
      </c>
      <c r="D97" s="185">
        <v>814</v>
      </c>
      <c r="E97" s="185">
        <v>2782</v>
      </c>
      <c r="F97" s="185">
        <v>1738</v>
      </c>
      <c r="G97" s="185">
        <v>4049</v>
      </c>
      <c r="H97" s="185">
        <v>476</v>
      </c>
      <c r="I97" s="185">
        <v>4085</v>
      </c>
      <c r="J97" s="185">
        <v>2785</v>
      </c>
      <c r="K97" s="185">
        <v>8546</v>
      </c>
      <c r="L97" s="186">
        <v>28</v>
      </c>
      <c r="M97" s="187">
        <v>47753</v>
      </c>
    </row>
    <row r="98" spans="1:13" ht="15.95" customHeight="1" thickBot="1">
      <c r="A98" s="22" t="s">
        <v>88</v>
      </c>
      <c r="B98" s="188">
        <v>392293</v>
      </c>
      <c r="C98" s="189">
        <v>3735</v>
      </c>
      <c r="D98" s="189">
        <v>6143</v>
      </c>
      <c r="E98" s="189">
        <v>18062</v>
      </c>
      <c r="F98" s="189">
        <v>11518</v>
      </c>
      <c r="G98" s="189">
        <v>24103</v>
      </c>
      <c r="H98" s="189">
        <v>2517</v>
      </c>
      <c r="I98" s="189">
        <v>29084</v>
      </c>
      <c r="J98" s="189">
        <v>14702</v>
      </c>
      <c r="K98" s="189">
        <v>49126</v>
      </c>
      <c r="L98" s="190">
        <v>102</v>
      </c>
      <c r="M98" s="191">
        <v>233201</v>
      </c>
    </row>
  </sheetData>
  <mergeCells count="3">
    <mergeCell ref="A9:A10"/>
    <mergeCell ref="B9:B10"/>
    <mergeCell ref="C9:M9"/>
  </mergeCells>
  <pageMargins left="0.59055118110236227" right="0.59055118110236227" top="0.98425196850393704" bottom="0.51181102362204722" header="0.43307086614173229" footer="0.39370078740157483"/>
  <pageSetup paperSize="9" scale="74" fitToHeight="2" orientation="portrait" r:id="rId1"/>
  <headerFooter alignWithMargins="0">
    <oddFooter>Strana &amp;P z &amp;N</oddFooter>
  </headerFooter>
  <rowBreaks count="1" manualBreakCount="1">
    <brk id="57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p:properties xmlns:p="http://schemas.microsoft.com/office/2006/metadata/properties" xmlns:xsi="http://www.w3.org/2001/XMLSchema-instance">
  <documentManagement>
    <URL xmlns="http://schemas.microsoft.com/sharepoint/v3">
      <Url xmlns="http://schemas.microsoft.com/sharepoint/v3" xsi:nil="true"/>
      <Description xmlns="http://schemas.microsoft.com/sharepoint/v3" xsi:nil="true"/>
    </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Archivacny predpis" ma:contentTypeID="0x01010A00D94F56E9EC3B8B4FA8C371B03812F5D600F9A3913C605B9D4A9C419ED6588D762C" ma:contentTypeVersion="3" ma:contentTypeDescription="" ma:contentTypeScope="" ma:versionID="f3591dc570cab44050ff02909cff3c91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9b650164e2558af1543097b64ccb005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URL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7" nillable="true" ma:displayName="URL" ma:internalName="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3360F7F-3920-4D6C-8EE9-AD53541DFFAE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4C76916F-9E44-4BEC-9C1E-D331B26CACDB}">
  <ds:schemaRefs>
    <ds:schemaRef ds:uri="http://schemas.microsoft.com/office/2006/documentManagement/types"/>
    <ds:schemaRef ds:uri="http://purl.org/dc/elements/1.1/"/>
    <ds:schemaRef ds:uri="http://purl.org/dc/terms/"/>
    <ds:schemaRef ds:uri="http://schemas.microsoft.com/office/2006/metadata/properties"/>
    <ds:schemaRef ds:uri="http://purl.org/dc/dcmitype/"/>
    <ds:schemaRef ds:uri="http://schemas.microsoft.com/sharepoint/v3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97DFDFDB-E0E3-463D-AF39-AD2B9C48CD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4.xml><?xml version="1.0" encoding="utf-8"?>
<ds:datastoreItem xmlns:ds="http://schemas.openxmlformats.org/officeDocument/2006/customXml" ds:itemID="{F0F0DAA8-EE61-4C75-9D21-52446DD45E1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11</vt:i4>
      </vt:variant>
      <vt:variant>
        <vt:lpstr>Pomenované rozsahy</vt:lpstr>
      </vt:variant>
      <vt:variant>
        <vt:i4>9</vt:i4>
      </vt:variant>
    </vt:vector>
  </HeadingPairs>
  <TitlesOfParts>
    <vt:vector size="20" baseType="lpstr">
      <vt:lpstr>Úvod</vt:lpstr>
      <vt:lpstr>Obsah </vt:lpstr>
      <vt:lpstr>Tab1</vt:lpstr>
      <vt:lpstr>Tab2</vt:lpstr>
      <vt:lpstr>Tab3</vt:lpstr>
      <vt:lpstr>Tab4</vt:lpstr>
      <vt:lpstr>Tab5</vt:lpstr>
      <vt:lpstr>Tab6</vt:lpstr>
      <vt:lpstr>Tab7</vt:lpstr>
      <vt:lpstr>PojmySkratky</vt:lpstr>
      <vt:lpstr>Ciselniky</vt:lpstr>
      <vt:lpstr>'Obsah '!Názvy_tlače</vt:lpstr>
      <vt:lpstr>'Tab3'!Názvy_tlače</vt:lpstr>
      <vt:lpstr>'Tab4'!Názvy_tlače</vt:lpstr>
      <vt:lpstr>'Tab5'!Názvy_tlače</vt:lpstr>
      <vt:lpstr>'Tab6'!Názvy_tlače</vt:lpstr>
      <vt:lpstr>'Tab7'!Názvy_tlače</vt:lpstr>
      <vt:lpstr>'Tab1'!Oblasť_tlače</vt:lpstr>
      <vt:lpstr>Ciselniky!OLE_LINK3</vt:lpstr>
      <vt:lpstr>PojmySkratky!OLE_LINK3</vt:lpstr>
    </vt:vector>
  </TitlesOfParts>
  <Company>NUP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NUP</dc:creator>
  <cp:lastModifiedBy>orsagova</cp:lastModifiedBy>
  <cp:lastPrinted>2012-06-20T05:41:15Z</cp:lastPrinted>
  <dcterms:created xsi:type="dcterms:W3CDTF">2004-06-22T06:58:45Z</dcterms:created>
  <dcterms:modified xsi:type="dcterms:W3CDTF">2012-06-20T06:21:52Z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Archivacny predpis</vt:lpwstr>
  </property>
</Properties>
</file>